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900" yWindow="870" windowWidth="27690" windowHeight="12000"/>
  </bookViews>
  <sheets>
    <sheet name="Judete alfabetic" sheetId="1" r:id="rId1"/>
    <sheet name="Judete dupa cazuri" sheetId="4" r:id="rId2"/>
    <sheet name="National" sheetId="5" r:id="rId3"/>
    <sheet name="Tabel VECHI" sheetId="6" r:id="rId4"/>
  </sheets>
  <definedNames>
    <definedName name="_xlnm._FilterDatabase" localSheetId="1" hidden="1">'Judete dupa cazuri'!$B$1:$AQ$295</definedName>
  </definedNames>
  <calcPr calcId="125725" concurrentManualCount="4"/>
</workbook>
</file>

<file path=xl/calcChain.xml><?xml version="1.0" encoding="utf-8"?>
<calcChain xmlns="http://schemas.openxmlformats.org/spreadsheetml/2006/main">
  <c r="CX399" i="1"/>
  <c r="CV399"/>
  <c r="CU399"/>
  <c r="CT399"/>
  <c r="CS399"/>
  <c r="CR399"/>
  <c r="CQ399"/>
  <c r="CP399"/>
  <c r="CO399"/>
  <c r="CN399"/>
  <c r="CM399"/>
  <c r="CL399"/>
  <c r="CK399"/>
  <c r="CJ399"/>
  <c r="CI399"/>
  <c r="CH399"/>
  <c r="CG399"/>
  <c r="CF399"/>
  <c r="CE399"/>
  <c r="CD399"/>
  <c r="CC399"/>
  <c r="CB399"/>
  <c r="CA399"/>
  <c r="BZ399"/>
  <c r="BY399"/>
  <c r="BX399"/>
  <c r="BW399"/>
  <c r="BV399"/>
  <c r="BU399"/>
  <c r="BT399"/>
  <c r="BS399"/>
  <c r="BR399"/>
  <c r="BQ399"/>
  <c r="BP399"/>
  <c r="BO399"/>
  <c r="BN399"/>
  <c r="BM399"/>
  <c r="BL399"/>
  <c r="BK399"/>
  <c r="BJ399"/>
  <c r="BI399"/>
  <c r="BH399"/>
  <c r="BG399"/>
  <c r="BF399"/>
  <c r="CX398"/>
  <c r="CV398"/>
  <c r="CU398"/>
  <c r="CT398"/>
  <c r="CS398"/>
  <c r="CR398"/>
  <c r="CQ398"/>
  <c r="CP398"/>
  <c r="CO398"/>
  <c r="CN398"/>
  <c r="CM398"/>
  <c r="CL398"/>
  <c r="CK398"/>
  <c r="CJ398"/>
  <c r="CI398"/>
  <c r="CH398"/>
  <c r="CG398"/>
  <c r="CF398"/>
  <c r="CE398"/>
  <c r="CD398"/>
  <c r="CC398"/>
  <c r="CB398"/>
  <c r="CA398"/>
  <c r="BZ398"/>
  <c r="BY398"/>
  <c r="BX398"/>
  <c r="BW398"/>
  <c r="BV398"/>
  <c r="BU398"/>
  <c r="BT398"/>
  <c r="BS398"/>
  <c r="BR398"/>
  <c r="BQ398"/>
  <c r="BP398"/>
  <c r="BO398"/>
  <c r="BN398"/>
  <c r="BM398"/>
  <c r="BL398"/>
  <c r="BK398"/>
  <c r="BJ398"/>
  <c r="BI398"/>
  <c r="BH398"/>
  <c r="BG398"/>
  <c r="BF398"/>
  <c r="CX397"/>
  <c r="CV397"/>
  <c r="CU397"/>
  <c r="CT397"/>
  <c r="CS397"/>
  <c r="CR397"/>
  <c r="CQ397"/>
  <c r="CP397"/>
  <c r="CO397"/>
  <c r="CN397"/>
  <c r="CM397"/>
  <c r="CL397"/>
  <c r="CK397"/>
  <c r="CJ397"/>
  <c r="CI397"/>
  <c r="CH397"/>
  <c r="CG397"/>
  <c r="CF397"/>
  <c r="CE397"/>
  <c r="CD397"/>
  <c r="CC397"/>
  <c r="CB397"/>
  <c r="CA397"/>
  <c r="BZ397"/>
  <c r="BY397"/>
  <c r="BX397"/>
  <c r="BW397"/>
  <c r="BV397"/>
  <c r="BU397"/>
  <c r="BT397"/>
  <c r="BS397"/>
  <c r="BR397"/>
  <c r="BQ397"/>
  <c r="BP397"/>
  <c r="BO397"/>
  <c r="BN397"/>
  <c r="BM397"/>
  <c r="BL397"/>
  <c r="BK397"/>
  <c r="BJ397"/>
  <c r="BI397"/>
  <c r="BH397"/>
  <c r="BG397"/>
  <c r="BF397"/>
  <c r="CX396"/>
  <c r="CV396"/>
  <c r="CU396"/>
  <c r="CT396"/>
  <c r="CS396"/>
  <c r="CR396"/>
  <c r="CQ396"/>
  <c r="CP396"/>
  <c r="CO396"/>
  <c r="CN396"/>
  <c r="CM396"/>
  <c r="CL396"/>
  <c r="CK396"/>
  <c r="CJ396"/>
  <c r="CI396"/>
  <c r="CH396"/>
  <c r="CG396"/>
  <c r="CF396"/>
  <c r="CE396"/>
  <c r="CD396"/>
  <c r="CC396"/>
  <c r="CB396"/>
  <c r="CA396"/>
  <c r="BZ396"/>
  <c r="BY396"/>
  <c r="BX396"/>
  <c r="BW396"/>
  <c r="BV396"/>
  <c r="BU396"/>
  <c r="BT396"/>
  <c r="BS396"/>
  <c r="BR396"/>
  <c r="BQ396"/>
  <c r="BP396"/>
  <c r="BO396"/>
  <c r="BN396"/>
  <c r="BM396"/>
  <c r="BL396"/>
  <c r="BK396"/>
  <c r="BJ396"/>
  <c r="BI396"/>
  <c r="BH396"/>
  <c r="BG396"/>
  <c r="BF396"/>
  <c r="CX395"/>
  <c r="CV395"/>
  <c r="CU395"/>
  <c r="CT395"/>
  <c r="CS395"/>
  <c r="CR395"/>
  <c r="CQ395"/>
  <c r="CP395"/>
  <c r="CO395"/>
  <c r="CN395"/>
  <c r="CM395"/>
  <c r="CL395"/>
  <c r="CK395"/>
  <c r="CJ395"/>
  <c r="CI395"/>
  <c r="CH395"/>
  <c r="CG395"/>
  <c r="CF395"/>
  <c r="CE395"/>
  <c r="CD395"/>
  <c r="CC395"/>
  <c r="CB395"/>
  <c r="CA395"/>
  <c r="BZ395"/>
  <c r="BY395"/>
  <c r="BX395"/>
  <c r="BW395"/>
  <c r="BV395"/>
  <c r="BU395"/>
  <c r="BT395"/>
  <c r="BS395"/>
  <c r="BR395"/>
  <c r="BQ395"/>
  <c r="BP395"/>
  <c r="BO395"/>
  <c r="BN395"/>
  <c r="BM395"/>
  <c r="BL395"/>
  <c r="BK395"/>
  <c r="BJ395"/>
  <c r="BI395"/>
  <c r="BH395"/>
  <c r="BG395"/>
  <c r="BF395"/>
  <c r="CX394"/>
  <c r="CV394"/>
  <c r="CU394"/>
  <c r="CT394"/>
  <c r="CS394"/>
  <c r="CR394"/>
  <c r="CQ394"/>
  <c r="CP394"/>
  <c r="CO394"/>
  <c r="CN394"/>
  <c r="CM394"/>
  <c r="CL394"/>
  <c r="CK394"/>
  <c r="CJ394"/>
  <c r="CI394"/>
  <c r="CH394"/>
  <c r="CG394"/>
  <c r="CF394"/>
  <c r="CE394"/>
  <c r="CD394"/>
  <c r="CC394"/>
  <c r="CB394"/>
  <c r="CA394"/>
  <c r="BZ394"/>
  <c r="BY394"/>
  <c r="BX394"/>
  <c r="BW394"/>
  <c r="BV394"/>
  <c r="BU394"/>
  <c r="BT394"/>
  <c r="BS394"/>
  <c r="BR394"/>
  <c r="BQ394"/>
  <c r="BP394"/>
  <c r="BO394"/>
  <c r="BN394"/>
  <c r="BM394"/>
  <c r="BL394"/>
  <c r="BK394"/>
  <c r="BJ394"/>
  <c r="BI394"/>
  <c r="BH394"/>
  <c r="BG394"/>
  <c r="BF394"/>
  <c r="CX393"/>
  <c r="CV393"/>
  <c r="CU393"/>
  <c r="CT393"/>
  <c r="CS393"/>
  <c r="CR393"/>
  <c r="CQ393"/>
  <c r="CP393"/>
  <c r="CO393"/>
  <c r="CN393"/>
  <c r="CM393"/>
  <c r="CL393"/>
  <c r="CK393"/>
  <c r="CJ393"/>
  <c r="CI393"/>
  <c r="CH393"/>
  <c r="CG393"/>
  <c r="CF393"/>
  <c r="CE393"/>
  <c r="CD393"/>
  <c r="CC393"/>
  <c r="CB393"/>
  <c r="CA393"/>
  <c r="BZ393"/>
  <c r="BY393"/>
  <c r="BX393"/>
  <c r="BW393"/>
  <c r="BV393"/>
  <c r="BU393"/>
  <c r="BT393"/>
  <c r="BS393"/>
  <c r="BR393"/>
  <c r="BQ393"/>
  <c r="BP393"/>
  <c r="BO393"/>
  <c r="BN393"/>
  <c r="BM393"/>
  <c r="BL393"/>
  <c r="BK393"/>
  <c r="BJ393"/>
  <c r="BI393"/>
  <c r="BH393"/>
  <c r="BG393"/>
  <c r="BF393"/>
  <c r="CX392"/>
  <c r="CV392"/>
  <c r="CU392"/>
  <c r="CT392"/>
  <c r="CS392"/>
  <c r="CR392"/>
  <c r="CQ392"/>
  <c r="CP392"/>
  <c r="CO392"/>
  <c r="CN392"/>
  <c r="CM392"/>
  <c r="CL392"/>
  <c r="CK392"/>
  <c r="CJ392"/>
  <c r="CI392"/>
  <c r="CH392"/>
  <c r="CG392"/>
  <c r="CF392"/>
  <c r="CE392"/>
  <c r="CD392"/>
  <c r="CC392"/>
  <c r="CB392"/>
  <c r="CA392"/>
  <c r="BZ392"/>
  <c r="BY392"/>
  <c r="BX392"/>
  <c r="BW392"/>
  <c r="BV392"/>
  <c r="BU392"/>
  <c r="BT392"/>
  <c r="BS392"/>
  <c r="BR392"/>
  <c r="BQ392"/>
  <c r="BP392"/>
  <c r="BO392"/>
  <c r="BN392"/>
  <c r="BM392"/>
  <c r="BL392"/>
  <c r="BK392"/>
  <c r="BJ392"/>
  <c r="BI392"/>
  <c r="BH392"/>
  <c r="BG392"/>
  <c r="BF392"/>
  <c r="CX391"/>
  <c r="CV391"/>
  <c r="CU391"/>
  <c r="CT391"/>
  <c r="CS391"/>
  <c r="CR391"/>
  <c r="CQ391"/>
  <c r="CP391"/>
  <c r="CO391"/>
  <c r="CN391"/>
  <c r="CM391"/>
  <c r="CL391"/>
  <c r="CK391"/>
  <c r="CJ391"/>
  <c r="CI391"/>
  <c r="CH391"/>
  <c r="CG391"/>
  <c r="CF391"/>
  <c r="CE391"/>
  <c r="CD391"/>
  <c r="CC391"/>
  <c r="CB391"/>
  <c r="CA391"/>
  <c r="BZ391"/>
  <c r="BY391"/>
  <c r="BX391"/>
  <c r="BW391"/>
  <c r="BV391"/>
  <c r="BU391"/>
  <c r="BT391"/>
  <c r="BS391"/>
  <c r="BR391"/>
  <c r="BQ391"/>
  <c r="BP391"/>
  <c r="BO391"/>
  <c r="BN391"/>
  <c r="BM391"/>
  <c r="BL391"/>
  <c r="BK391"/>
  <c r="BJ391"/>
  <c r="BI391"/>
  <c r="BH391"/>
  <c r="BG391"/>
  <c r="BF391"/>
  <c r="CX390"/>
  <c r="CV390"/>
  <c r="CU390"/>
  <c r="CT390"/>
  <c r="CS390"/>
  <c r="CR390"/>
  <c r="CQ390"/>
  <c r="CP390"/>
  <c r="CO390"/>
  <c r="CN390"/>
  <c r="CM390"/>
  <c r="CL390"/>
  <c r="CK390"/>
  <c r="CJ390"/>
  <c r="CI390"/>
  <c r="CH390"/>
  <c r="CG390"/>
  <c r="CF390"/>
  <c r="CE390"/>
  <c r="CD390"/>
  <c r="CC390"/>
  <c r="CB390"/>
  <c r="CA390"/>
  <c r="BZ390"/>
  <c r="BY390"/>
  <c r="BX390"/>
  <c r="BW390"/>
  <c r="BV390"/>
  <c r="BU390"/>
  <c r="BT390"/>
  <c r="BS390"/>
  <c r="BR390"/>
  <c r="BQ390"/>
  <c r="BP390"/>
  <c r="BO390"/>
  <c r="BN390"/>
  <c r="BM390"/>
  <c r="BL390"/>
  <c r="BK390"/>
  <c r="BJ390"/>
  <c r="BI390"/>
  <c r="BH390"/>
  <c r="BG390"/>
  <c r="BF390"/>
  <c r="CX389"/>
  <c r="CV389"/>
  <c r="CU389"/>
  <c r="CT389"/>
  <c r="CS389"/>
  <c r="CR389"/>
  <c r="CQ389"/>
  <c r="CP389"/>
  <c r="CO389"/>
  <c r="CN389"/>
  <c r="CM389"/>
  <c r="CL389"/>
  <c r="CK389"/>
  <c r="CJ389"/>
  <c r="CI389"/>
  <c r="CH389"/>
  <c r="CG389"/>
  <c r="CF389"/>
  <c r="CE389"/>
  <c r="CD389"/>
  <c r="CC389"/>
  <c r="CB389"/>
  <c r="CA389"/>
  <c r="BZ389"/>
  <c r="BY389"/>
  <c r="BX389"/>
  <c r="BW389"/>
  <c r="BV389"/>
  <c r="BU389"/>
  <c r="BT389"/>
  <c r="BS389"/>
  <c r="BR389"/>
  <c r="BQ389"/>
  <c r="BP389"/>
  <c r="BO389"/>
  <c r="BN389"/>
  <c r="BM389"/>
  <c r="BL389"/>
  <c r="BK389"/>
  <c r="BJ389"/>
  <c r="BI389"/>
  <c r="BH389"/>
  <c r="BG389"/>
  <c r="BF389"/>
  <c r="CX388"/>
  <c r="CV388"/>
  <c r="CU388"/>
  <c r="CT388"/>
  <c r="CS388"/>
  <c r="CR388"/>
  <c r="CQ388"/>
  <c r="CP388"/>
  <c r="CO388"/>
  <c r="CN388"/>
  <c r="CM388"/>
  <c r="CL388"/>
  <c r="CK388"/>
  <c r="CJ388"/>
  <c r="CI388"/>
  <c r="CH388"/>
  <c r="CG388"/>
  <c r="CF388"/>
  <c r="CE388"/>
  <c r="CD388"/>
  <c r="CC388"/>
  <c r="CB388"/>
  <c r="CA388"/>
  <c r="BZ388"/>
  <c r="BY388"/>
  <c r="BX388"/>
  <c r="BW388"/>
  <c r="BV388"/>
  <c r="BU388"/>
  <c r="BT388"/>
  <c r="BS388"/>
  <c r="BR388"/>
  <c r="BQ388"/>
  <c r="BP388"/>
  <c r="BO388"/>
  <c r="BN388"/>
  <c r="BM388"/>
  <c r="BL388"/>
  <c r="BK388"/>
  <c r="BJ388"/>
  <c r="BI388"/>
  <c r="BH388"/>
  <c r="BG388"/>
  <c r="BF388"/>
  <c r="CX387"/>
  <c r="CV387"/>
  <c r="CU387"/>
  <c r="CT387"/>
  <c r="CS387"/>
  <c r="CR387"/>
  <c r="CQ387"/>
  <c r="CP387"/>
  <c r="CO387"/>
  <c r="CN387"/>
  <c r="CM387"/>
  <c r="CL387"/>
  <c r="CK387"/>
  <c r="CJ387"/>
  <c r="CI387"/>
  <c r="CH387"/>
  <c r="CG387"/>
  <c r="CF387"/>
  <c r="CE387"/>
  <c r="CD387"/>
  <c r="CC387"/>
  <c r="CB387"/>
  <c r="CA387"/>
  <c r="BZ387"/>
  <c r="BY387"/>
  <c r="BX387"/>
  <c r="BW387"/>
  <c r="BV387"/>
  <c r="BU387"/>
  <c r="BT387"/>
  <c r="BS387"/>
  <c r="BR387"/>
  <c r="BQ387"/>
  <c r="BP387"/>
  <c r="BO387"/>
  <c r="BN387"/>
  <c r="BM387"/>
  <c r="BL387"/>
  <c r="BK387"/>
  <c r="BJ387"/>
  <c r="BI387"/>
  <c r="BH387"/>
  <c r="BG387"/>
  <c r="BF387"/>
  <c r="CX386"/>
  <c r="CV386"/>
  <c r="CU386"/>
  <c r="DB399" s="1"/>
  <c r="CT386"/>
  <c r="EQ399" s="1"/>
  <c r="CS386"/>
  <c r="EP399" s="1"/>
  <c r="CR386"/>
  <c r="EO399" s="1"/>
  <c r="CQ386"/>
  <c r="EN399" s="1"/>
  <c r="CP386"/>
  <c r="EM399" s="1"/>
  <c r="CO386"/>
  <c r="EL399" s="1"/>
  <c r="CN386"/>
  <c r="EK399" s="1"/>
  <c r="CM386"/>
  <c r="EJ399" s="1"/>
  <c r="CL386"/>
  <c r="EI399" s="1"/>
  <c r="CK386"/>
  <c r="EH399" s="1"/>
  <c r="CJ386"/>
  <c r="EG399" s="1"/>
  <c r="CI386"/>
  <c r="EF399" s="1"/>
  <c r="CH386"/>
  <c r="EE399" s="1"/>
  <c r="CG386"/>
  <c r="ED399" s="1"/>
  <c r="CF386"/>
  <c r="EC399" s="1"/>
  <c r="CE386"/>
  <c r="EB399" s="1"/>
  <c r="CD386"/>
  <c r="EA399" s="1"/>
  <c r="CC386"/>
  <c r="DZ399" s="1"/>
  <c r="CB386"/>
  <c r="DY399" s="1"/>
  <c r="CA386"/>
  <c r="DX399" s="1"/>
  <c r="BZ386"/>
  <c r="DW399" s="1"/>
  <c r="BY386"/>
  <c r="DV399" s="1"/>
  <c r="BX386"/>
  <c r="DU399" s="1"/>
  <c r="BW386"/>
  <c r="DT399" s="1"/>
  <c r="BV386"/>
  <c r="DS399" s="1"/>
  <c r="BU386"/>
  <c r="DR399" s="1"/>
  <c r="BT386"/>
  <c r="DQ399" s="1"/>
  <c r="BS386"/>
  <c r="DP399" s="1"/>
  <c r="BR386"/>
  <c r="DO399" s="1"/>
  <c r="BQ386"/>
  <c r="DN399" s="1"/>
  <c r="BP386"/>
  <c r="DM399" s="1"/>
  <c r="BO386"/>
  <c r="DL399" s="1"/>
  <c r="BN386"/>
  <c r="DK399" s="1"/>
  <c r="BM386"/>
  <c r="DJ399" s="1"/>
  <c r="BL386"/>
  <c r="DI399" s="1"/>
  <c r="BK386"/>
  <c r="DH399" s="1"/>
  <c r="BJ386"/>
  <c r="DG399" s="1"/>
  <c r="BI386"/>
  <c r="DF399" s="1"/>
  <c r="BH386"/>
  <c r="DE399" s="1"/>
  <c r="BG386"/>
  <c r="DD399" s="1"/>
  <c r="BF386"/>
  <c r="DC399" s="1"/>
  <c r="CX385"/>
  <c r="CV385"/>
  <c r="CU385"/>
  <c r="DB398" s="1"/>
  <c r="CT385"/>
  <c r="EQ398" s="1"/>
  <c r="CS385"/>
  <c r="EP398" s="1"/>
  <c r="CR385"/>
  <c r="EO398" s="1"/>
  <c r="CQ385"/>
  <c r="EN398" s="1"/>
  <c r="CP385"/>
  <c r="EM398" s="1"/>
  <c r="CO385"/>
  <c r="EL398" s="1"/>
  <c r="CN385"/>
  <c r="EK398" s="1"/>
  <c r="CM385"/>
  <c r="EJ398" s="1"/>
  <c r="CL385"/>
  <c r="EI398" s="1"/>
  <c r="CK385"/>
  <c r="EH398" s="1"/>
  <c r="CJ385"/>
  <c r="EG398" s="1"/>
  <c r="CI385"/>
  <c r="EF398" s="1"/>
  <c r="CH385"/>
  <c r="EE398" s="1"/>
  <c r="CG385"/>
  <c r="ED398" s="1"/>
  <c r="CF385"/>
  <c r="EC398" s="1"/>
  <c r="CE385"/>
  <c r="EB398" s="1"/>
  <c r="CD385"/>
  <c r="EA398" s="1"/>
  <c r="CC385"/>
  <c r="DZ398" s="1"/>
  <c r="CB385"/>
  <c r="DY398" s="1"/>
  <c r="CA385"/>
  <c r="DX398" s="1"/>
  <c r="BZ385"/>
  <c r="DW398" s="1"/>
  <c r="BY385"/>
  <c r="DV398" s="1"/>
  <c r="BX385"/>
  <c r="DU398" s="1"/>
  <c r="BW385"/>
  <c r="DT398" s="1"/>
  <c r="BV385"/>
  <c r="DS398" s="1"/>
  <c r="BU385"/>
  <c r="DR398" s="1"/>
  <c r="BT385"/>
  <c r="DQ398" s="1"/>
  <c r="BS385"/>
  <c r="DP398" s="1"/>
  <c r="BR385"/>
  <c r="DO398" s="1"/>
  <c r="BQ385"/>
  <c r="DN398" s="1"/>
  <c r="BP385"/>
  <c r="DM398" s="1"/>
  <c r="BO385"/>
  <c r="DL398" s="1"/>
  <c r="BN385"/>
  <c r="DK398" s="1"/>
  <c r="BM385"/>
  <c r="DJ398" s="1"/>
  <c r="BL385"/>
  <c r="DI398" s="1"/>
  <c r="BK385"/>
  <c r="DH398" s="1"/>
  <c r="BJ385"/>
  <c r="DG398" s="1"/>
  <c r="BI385"/>
  <c r="DF398" s="1"/>
  <c r="BH385"/>
  <c r="DE398" s="1"/>
  <c r="BG385"/>
  <c r="DD398" s="1"/>
  <c r="BF385"/>
  <c r="DC398" s="1"/>
  <c r="DY384"/>
  <c r="DU384"/>
  <c r="DQ384"/>
  <c r="DM384"/>
  <c r="DI384"/>
  <c r="DE384"/>
  <c r="DB384"/>
  <c r="CX384"/>
  <c r="CV384"/>
  <c r="CU384"/>
  <c r="DB396" s="1"/>
  <c r="CT384"/>
  <c r="EQ396" s="1"/>
  <c r="CS384"/>
  <c r="EP396" s="1"/>
  <c r="CR384"/>
  <c r="EO397" s="1"/>
  <c r="CQ384"/>
  <c r="EN397" s="1"/>
  <c r="CP384"/>
  <c r="EM396" s="1"/>
  <c r="CO384"/>
  <c r="EL396" s="1"/>
  <c r="CN384"/>
  <c r="EK397" s="1"/>
  <c r="CM384"/>
  <c r="EJ397" s="1"/>
  <c r="CL384"/>
  <c r="EI396" s="1"/>
  <c r="CK384"/>
  <c r="EH396" s="1"/>
  <c r="CJ384"/>
  <c r="EG397" s="1"/>
  <c r="CI384"/>
  <c r="EF397" s="1"/>
  <c r="CH384"/>
  <c r="EE396" s="1"/>
  <c r="CG384"/>
  <c r="ED396" s="1"/>
  <c r="CF384"/>
  <c r="EC397" s="1"/>
  <c r="CE384"/>
  <c r="EB397" s="1"/>
  <c r="CD384"/>
  <c r="EA396" s="1"/>
  <c r="CC384"/>
  <c r="DZ396" s="1"/>
  <c r="CB384"/>
  <c r="DY397" s="1"/>
  <c r="CA384"/>
  <c r="DX397" s="1"/>
  <c r="BZ384"/>
  <c r="DW396" s="1"/>
  <c r="BY384"/>
  <c r="DV396" s="1"/>
  <c r="BX384"/>
  <c r="DU397" s="1"/>
  <c r="BW384"/>
  <c r="DT397" s="1"/>
  <c r="BV384"/>
  <c r="DS396" s="1"/>
  <c r="BU384"/>
  <c r="DR396" s="1"/>
  <c r="BT384"/>
  <c r="DQ397" s="1"/>
  <c r="BS384"/>
  <c r="DP397" s="1"/>
  <c r="BR384"/>
  <c r="DO396" s="1"/>
  <c r="BQ384"/>
  <c r="DN396" s="1"/>
  <c r="BP384"/>
  <c r="DM397" s="1"/>
  <c r="BO384"/>
  <c r="DL397" s="1"/>
  <c r="BN384"/>
  <c r="DK396" s="1"/>
  <c r="BM384"/>
  <c r="DJ396" s="1"/>
  <c r="BL384"/>
  <c r="DI397" s="1"/>
  <c r="BK384"/>
  <c r="DH397" s="1"/>
  <c r="BJ384"/>
  <c r="DG396" s="1"/>
  <c r="BI384"/>
  <c r="DF396" s="1"/>
  <c r="BH384"/>
  <c r="DE397" s="1"/>
  <c r="BG384"/>
  <c r="DD397" s="1"/>
  <c r="BF384"/>
  <c r="DC396" s="1"/>
  <c r="L415" i="5"/>
  <c r="L414"/>
  <c r="L413"/>
  <c r="L412"/>
  <c r="L411"/>
  <c r="L410"/>
  <c r="L409"/>
  <c r="L408"/>
  <c r="L407"/>
  <c r="L406"/>
  <c r="L405"/>
  <c r="L404"/>
  <c r="L403"/>
  <c r="L402"/>
  <c r="L401"/>
  <c r="L400"/>
  <c r="L399"/>
  <c r="L398"/>
  <c r="I415"/>
  <c r="I414"/>
  <c r="I413"/>
  <c r="I412"/>
  <c r="I411"/>
  <c r="I410"/>
  <c r="I409"/>
  <c r="I408"/>
  <c r="I407"/>
  <c r="I406"/>
  <c r="I405"/>
  <c r="I404"/>
  <c r="I403"/>
  <c r="I402"/>
  <c r="I401"/>
  <c r="I400"/>
  <c r="ET226" i="1"/>
  <c r="ER226"/>
  <c r="EQ226"/>
  <c r="EP226"/>
  <c r="EO226"/>
  <c r="EN226"/>
  <c r="EM226"/>
  <c r="EL226"/>
  <c r="EK226"/>
  <c r="EJ226"/>
  <c r="EI226"/>
  <c r="EH226"/>
  <c r="EG226"/>
  <c r="EF226"/>
  <c r="EE226"/>
  <c r="ED226"/>
  <c r="EC226"/>
  <c r="EB226"/>
  <c r="EA226"/>
  <c r="DZ226"/>
  <c r="DY226"/>
  <c r="DX226"/>
  <c r="DW226"/>
  <c r="DV226"/>
  <c r="DU226"/>
  <c r="DT226"/>
  <c r="DS226"/>
  <c r="DR226"/>
  <c r="DQ226"/>
  <c r="DP226"/>
  <c r="DO226"/>
  <c r="DN226"/>
  <c r="DM226"/>
  <c r="DL226"/>
  <c r="DK226"/>
  <c r="DJ226"/>
  <c r="DI226"/>
  <c r="DH226"/>
  <c r="DG226"/>
  <c r="DF226"/>
  <c r="DE226"/>
  <c r="DD226"/>
  <c r="DC226"/>
  <c r="DB226"/>
  <c r="ET225"/>
  <c r="ER225"/>
  <c r="EQ225"/>
  <c r="EP225"/>
  <c r="EO225"/>
  <c r="EN225"/>
  <c r="EM225"/>
  <c r="EL225"/>
  <c r="EK225"/>
  <c r="EJ225"/>
  <c r="EI225"/>
  <c r="EH225"/>
  <c r="EG225"/>
  <c r="EF225"/>
  <c r="EE225"/>
  <c r="ED225"/>
  <c r="EC225"/>
  <c r="EB225"/>
  <c r="EA225"/>
  <c r="DZ225"/>
  <c r="DY225"/>
  <c r="DX225"/>
  <c r="DW225"/>
  <c r="DV225"/>
  <c r="DU225"/>
  <c r="DT225"/>
  <c r="DS225"/>
  <c r="DR225"/>
  <c r="DQ225"/>
  <c r="DP225"/>
  <c r="DO225"/>
  <c r="DN225"/>
  <c r="DM225"/>
  <c r="DL225"/>
  <c r="DK225"/>
  <c r="DJ225"/>
  <c r="DI225"/>
  <c r="DH225"/>
  <c r="DG225"/>
  <c r="DF225"/>
  <c r="DE225"/>
  <c r="DD225"/>
  <c r="DC225"/>
  <c r="DB225"/>
  <c r="ET224"/>
  <c r="ER224"/>
  <c r="EQ224"/>
  <c r="EP224"/>
  <c r="EO224"/>
  <c r="EN224"/>
  <c r="EM224"/>
  <c r="EL224"/>
  <c r="EK224"/>
  <c r="EJ224"/>
  <c r="EI224"/>
  <c r="EH224"/>
  <c r="EG224"/>
  <c r="EF224"/>
  <c r="EE224"/>
  <c r="ED224"/>
  <c r="EC224"/>
  <c r="EB224"/>
  <c r="EA224"/>
  <c r="DZ224"/>
  <c r="DY224"/>
  <c r="DX224"/>
  <c r="DW224"/>
  <c r="DV224"/>
  <c r="DU224"/>
  <c r="DT224"/>
  <c r="DS224"/>
  <c r="DR224"/>
  <c r="DQ224"/>
  <c r="DP224"/>
  <c r="DO224"/>
  <c r="DN224"/>
  <c r="DM224"/>
  <c r="DL224"/>
  <c r="DK224"/>
  <c r="DJ224"/>
  <c r="DI224"/>
  <c r="DH224"/>
  <c r="DG224"/>
  <c r="DF224"/>
  <c r="DE224"/>
  <c r="DD224"/>
  <c r="DC224"/>
  <c r="DB224"/>
  <c r="ET223"/>
  <c r="ER223"/>
  <c r="EQ223"/>
  <c r="EP223"/>
  <c r="EO223"/>
  <c r="EN223"/>
  <c r="EM223"/>
  <c r="EL223"/>
  <c r="EK223"/>
  <c r="EJ223"/>
  <c r="EI223"/>
  <c r="EH223"/>
  <c r="EG223"/>
  <c r="EF223"/>
  <c r="EE223"/>
  <c r="ED223"/>
  <c r="EC223"/>
  <c r="EB223"/>
  <c r="EA223"/>
  <c r="DZ223"/>
  <c r="DY223"/>
  <c r="DX223"/>
  <c r="DW223"/>
  <c r="DV223"/>
  <c r="DU223"/>
  <c r="DT223"/>
  <c r="DS223"/>
  <c r="DR223"/>
  <c r="DQ223"/>
  <c r="DP223"/>
  <c r="DO223"/>
  <c r="DN223"/>
  <c r="DM223"/>
  <c r="DL223"/>
  <c r="DK223"/>
  <c r="DJ223"/>
  <c r="DI223"/>
  <c r="DH223"/>
  <c r="DG223"/>
  <c r="DF223"/>
  <c r="DE223"/>
  <c r="DD223"/>
  <c r="DC223"/>
  <c r="DB223"/>
  <c r="ET222"/>
  <c r="ER222"/>
  <c r="EQ222"/>
  <c r="EP222"/>
  <c r="EO222"/>
  <c r="EN222"/>
  <c r="EM222"/>
  <c r="EL222"/>
  <c r="EK222"/>
  <c r="EJ222"/>
  <c r="EI222"/>
  <c r="EH222"/>
  <c r="EG222"/>
  <c r="EF222"/>
  <c r="EE222"/>
  <c r="ED222"/>
  <c r="EC222"/>
  <c r="EB222"/>
  <c r="EA222"/>
  <c r="DZ222"/>
  <c r="DY222"/>
  <c r="DX222"/>
  <c r="DW222"/>
  <c r="DV222"/>
  <c r="DU222"/>
  <c r="DT222"/>
  <c r="DS222"/>
  <c r="DR222"/>
  <c r="DQ222"/>
  <c r="DP222"/>
  <c r="DO222"/>
  <c r="DN222"/>
  <c r="DM222"/>
  <c r="DL222"/>
  <c r="DK222"/>
  <c r="DJ222"/>
  <c r="DI222"/>
  <c r="DH222"/>
  <c r="DG222"/>
  <c r="DF222"/>
  <c r="DE222"/>
  <c r="DD222"/>
  <c r="DC222"/>
  <c r="DB222"/>
  <c r="ET221"/>
  <c r="ER221"/>
  <c r="EQ221"/>
  <c r="EP221"/>
  <c r="EO221"/>
  <c r="EN221"/>
  <c r="EM221"/>
  <c r="EL221"/>
  <c r="EK221"/>
  <c r="EJ221"/>
  <c r="EI221"/>
  <c r="EH221"/>
  <c r="EG221"/>
  <c r="EF221"/>
  <c r="EE221"/>
  <c r="ED221"/>
  <c r="EC221"/>
  <c r="EB221"/>
  <c r="EA221"/>
  <c r="DZ221"/>
  <c r="DY221"/>
  <c r="DX221"/>
  <c r="DW221"/>
  <c r="DV221"/>
  <c r="DU221"/>
  <c r="DT221"/>
  <c r="DS221"/>
  <c r="DR221"/>
  <c r="DQ221"/>
  <c r="DP221"/>
  <c r="DO221"/>
  <c r="DN221"/>
  <c r="DM221"/>
  <c r="DL221"/>
  <c r="DK221"/>
  <c r="DJ221"/>
  <c r="DI221"/>
  <c r="DH221"/>
  <c r="DG221"/>
  <c r="DF221"/>
  <c r="DE221"/>
  <c r="DD221"/>
  <c r="DC221"/>
  <c r="DB221"/>
  <c r="ET220"/>
  <c r="ER220"/>
  <c r="EQ220"/>
  <c r="EP220"/>
  <c r="EO220"/>
  <c r="EN220"/>
  <c r="EM220"/>
  <c r="EL220"/>
  <c r="EK220"/>
  <c r="EJ220"/>
  <c r="EI220"/>
  <c r="EH220"/>
  <c r="EG220"/>
  <c r="EF220"/>
  <c r="EE220"/>
  <c r="ED220"/>
  <c r="EC220"/>
  <c r="EB220"/>
  <c r="EA220"/>
  <c r="DZ220"/>
  <c r="DY220"/>
  <c r="DX220"/>
  <c r="DW220"/>
  <c r="DV220"/>
  <c r="DU220"/>
  <c r="DT220"/>
  <c r="DS220"/>
  <c r="DR220"/>
  <c r="DQ220"/>
  <c r="DP220"/>
  <c r="DO220"/>
  <c r="DN220"/>
  <c r="DM220"/>
  <c r="DL220"/>
  <c r="DK220"/>
  <c r="DJ220"/>
  <c r="DI220"/>
  <c r="DH220"/>
  <c r="DG220"/>
  <c r="DF220"/>
  <c r="DE220"/>
  <c r="DD220"/>
  <c r="DC220"/>
  <c r="DB220"/>
  <c r="ET219"/>
  <c r="ER219"/>
  <c r="EQ219"/>
  <c r="EP219"/>
  <c r="EO219"/>
  <c r="EN219"/>
  <c r="EM219"/>
  <c r="EL219"/>
  <c r="EK219"/>
  <c r="EJ219"/>
  <c r="EI219"/>
  <c r="EH219"/>
  <c r="EG219"/>
  <c r="EF219"/>
  <c r="EE219"/>
  <c r="ED219"/>
  <c r="EC219"/>
  <c r="EB219"/>
  <c r="EA219"/>
  <c r="DZ219"/>
  <c r="DY219"/>
  <c r="DX219"/>
  <c r="DW219"/>
  <c r="DV219"/>
  <c r="DU219"/>
  <c r="DT219"/>
  <c r="DS219"/>
  <c r="DR219"/>
  <c r="DQ219"/>
  <c r="DP219"/>
  <c r="DO219"/>
  <c r="DN219"/>
  <c r="DM219"/>
  <c r="DL219"/>
  <c r="DK219"/>
  <c r="DJ219"/>
  <c r="DI219"/>
  <c r="DH219"/>
  <c r="DG219"/>
  <c r="DF219"/>
  <c r="DE219"/>
  <c r="DD219"/>
  <c r="DC219"/>
  <c r="DB219"/>
  <c r="ET218"/>
  <c r="ER218"/>
  <c r="EQ218"/>
  <c r="EP218"/>
  <c r="EO218"/>
  <c r="EN218"/>
  <c r="EM218"/>
  <c r="EL218"/>
  <c r="EK218"/>
  <c r="EJ218"/>
  <c r="EI218"/>
  <c r="EH218"/>
  <c r="EG218"/>
  <c r="EF218"/>
  <c r="EE218"/>
  <c r="ED218"/>
  <c r="EC218"/>
  <c r="EB218"/>
  <c r="EA218"/>
  <c r="DZ218"/>
  <c r="DY218"/>
  <c r="DX218"/>
  <c r="DW218"/>
  <c r="DV218"/>
  <c r="DU218"/>
  <c r="DT218"/>
  <c r="DS218"/>
  <c r="DR218"/>
  <c r="DQ218"/>
  <c r="DP218"/>
  <c r="DO218"/>
  <c r="DN218"/>
  <c r="DM218"/>
  <c r="DL218"/>
  <c r="DK218"/>
  <c r="DJ218"/>
  <c r="DI218"/>
  <c r="DH218"/>
  <c r="DG218"/>
  <c r="DF218"/>
  <c r="DE218"/>
  <c r="DD218"/>
  <c r="DC218"/>
  <c r="DB218"/>
  <c r="ET217"/>
  <c r="ER217"/>
  <c r="EQ217"/>
  <c r="EP217"/>
  <c r="EO217"/>
  <c r="EN217"/>
  <c r="EM217"/>
  <c r="EL217"/>
  <c r="EK217"/>
  <c r="EJ217"/>
  <c r="EI217"/>
  <c r="EH217"/>
  <c r="EG217"/>
  <c r="EF217"/>
  <c r="EE217"/>
  <c r="ED217"/>
  <c r="EC217"/>
  <c r="EB217"/>
  <c r="EA217"/>
  <c r="DZ217"/>
  <c r="DY217"/>
  <c r="DX217"/>
  <c r="DW217"/>
  <c r="DV217"/>
  <c r="DU217"/>
  <c r="DT217"/>
  <c r="DS217"/>
  <c r="DR217"/>
  <c r="DQ217"/>
  <c r="DP217"/>
  <c r="DO217"/>
  <c r="DN217"/>
  <c r="DM217"/>
  <c r="DL217"/>
  <c r="DK217"/>
  <c r="DJ217"/>
  <c r="DI217"/>
  <c r="DH217"/>
  <c r="DG217"/>
  <c r="DF217"/>
  <c r="DE217"/>
  <c r="DD217"/>
  <c r="DC217"/>
  <c r="DB217"/>
  <c r="ET216"/>
  <c r="ER216"/>
  <c r="EQ216"/>
  <c r="EP216"/>
  <c r="EO216"/>
  <c r="EN216"/>
  <c r="EM216"/>
  <c r="EL216"/>
  <c r="EK216"/>
  <c r="EJ216"/>
  <c r="EI216"/>
  <c r="EH216"/>
  <c r="EG216"/>
  <c r="EF216"/>
  <c r="EE216"/>
  <c r="ED216"/>
  <c r="EC216"/>
  <c r="EB216"/>
  <c r="EA216"/>
  <c r="DZ216"/>
  <c r="DY216"/>
  <c r="DX216"/>
  <c r="DW216"/>
  <c r="DV216"/>
  <c r="DU216"/>
  <c r="DT216"/>
  <c r="DS216"/>
  <c r="DR216"/>
  <c r="DQ216"/>
  <c r="DP216"/>
  <c r="DO216"/>
  <c r="DN216"/>
  <c r="DM216"/>
  <c r="DL216"/>
  <c r="DK216"/>
  <c r="DJ216"/>
  <c r="DI216"/>
  <c r="DH216"/>
  <c r="DG216"/>
  <c r="DF216"/>
  <c r="DE216"/>
  <c r="DD216"/>
  <c r="DC216"/>
  <c r="DB216"/>
  <c r="ET215"/>
  <c r="ER215"/>
  <c r="EQ215"/>
  <c r="EP215"/>
  <c r="EO215"/>
  <c r="EN215"/>
  <c r="EM215"/>
  <c r="EL215"/>
  <c r="EK215"/>
  <c r="EJ215"/>
  <c r="EI215"/>
  <c r="EH215"/>
  <c r="EG215"/>
  <c r="EF215"/>
  <c r="EE215"/>
  <c r="ED215"/>
  <c r="EC215"/>
  <c r="EB215"/>
  <c r="EA215"/>
  <c r="DZ215"/>
  <c r="DY215"/>
  <c r="DX215"/>
  <c r="DW215"/>
  <c r="DV215"/>
  <c r="DU215"/>
  <c r="DT215"/>
  <c r="DS215"/>
  <c r="DR215"/>
  <c r="DQ215"/>
  <c r="DP215"/>
  <c r="DO215"/>
  <c r="DN215"/>
  <c r="DM215"/>
  <c r="DL215"/>
  <c r="DK215"/>
  <c r="DJ215"/>
  <c r="DI215"/>
  <c r="DH215"/>
  <c r="DG215"/>
  <c r="DF215"/>
  <c r="DE215"/>
  <c r="DD215"/>
  <c r="DC215"/>
  <c r="DB215"/>
  <c r="ET214"/>
  <c r="ER214"/>
  <c r="EQ214"/>
  <c r="EP214"/>
  <c r="EO214"/>
  <c r="EN214"/>
  <c r="EM214"/>
  <c r="EL214"/>
  <c r="EK214"/>
  <c r="EJ214"/>
  <c r="EI214"/>
  <c r="EH214"/>
  <c r="EG214"/>
  <c r="EF214"/>
  <c r="EE214"/>
  <c r="ED214"/>
  <c r="EC214"/>
  <c r="EB214"/>
  <c r="EA214"/>
  <c r="DZ214"/>
  <c r="DY214"/>
  <c r="DX214"/>
  <c r="DW214"/>
  <c r="DV214"/>
  <c r="DU214"/>
  <c r="DT214"/>
  <c r="DS214"/>
  <c r="DR214"/>
  <c r="DQ214"/>
  <c r="DP214"/>
  <c r="DO214"/>
  <c r="DN214"/>
  <c r="DM214"/>
  <c r="DL214"/>
  <c r="DK214"/>
  <c r="DJ214"/>
  <c r="DI214"/>
  <c r="DH214"/>
  <c r="DG214"/>
  <c r="DF214"/>
  <c r="DE214"/>
  <c r="DD214"/>
  <c r="DC214"/>
  <c r="DB214"/>
  <c r="ET213"/>
  <c r="ER213"/>
  <c r="EQ213"/>
  <c r="EP213"/>
  <c r="EO213"/>
  <c r="EN213"/>
  <c r="EM213"/>
  <c r="EL213"/>
  <c r="EK213"/>
  <c r="EJ213"/>
  <c r="EI213"/>
  <c r="EH213"/>
  <c r="EG213"/>
  <c r="EF213"/>
  <c r="EE213"/>
  <c r="ED213"/>
  <c r="EC213"/>
  <c r="EB213"/>
  <c r="EA213"/>
  <c r="DZ213"/>
  <c r="DY213"/>
  <c r="DX213"/>
  <c r="DW213"/>
  <c r="DV213"/>
  <c r="DU213"/>
  <c r="DT213"/>
  <c r="DS213"/>
  <c r="DR213"/>
  <c r="DQ213"/>
  <c r="DP213"/>
  <c r="DO213"/>
  <c r="DN213"/>
  <c r="DM213"/>
  <c r="DL213"/>
  <c r="DK213"/>
  <c r="DJ213"/>
  <c r="DI213"/>
  <c r="DH213"/>
  <c r="DG213"/>
  <c r="DF213"/>
  <c r="DE213"/>
  <c r="DD213"/>
  <c r="DC213"/>
  <c r="DB213"/>
  <c r="ET212"/>
  <c r="ER212"/>
  <c r="EQ212"/>
  <c r="EP212"/>
  <c r="EO212"/>
  <c r="EN212"/>
  <c r="EM212"/>
  <c r="EL212"/>
  <c r="EK212"/>
  <c r="EJ212"/>
  <c r="EI212"/>
  <c r="EH212"/>
  <c r="EG212"/>
  <c r="EF212"/>
  <c r="EE212"/>
  <c r="ED212"/>
  <c r="EC212"/>
  <c r="EB212"/>
  <c r="EA212"/>
  <c r="DZ212"/>
  <c r="DY212"/>
  <c r="DX212"/>
  <c r="DW212"/>
  <c r="DV212"/>
  <c r="DU212"/>
  <c r="DT212"/>
  <c r="DS212"/>
  <c r="DR212"/>
  <c r="DQ212"/>
  <c r="DP212"/>
  <c r="DO212"/>
  <c r="DN212"/>
  <c r="DM212"/>
  <c r="DL212"/>
  <c r="DK212"/>
  <c r="DJ212"/>
  <c r="DI212"/>
  <c r="DH212"/>
  <c r="DG212"/>
  <c r="DF212"/>
  <c r="DE212"/>
  <c r="DD212"/>
  <c r="DC212"/>
  <c r="DB212"/>
  <c r="ET211"/>
  <c r="ER211"/>
  <c r="EQ211"/>
  <c r="EP211"/>
  <c r="EO211"/>
  <c r="EN211"/>
  <c r="EM211"/>
  <c r="EL211"/>
  <c r="EK211"/>
  <c r="EJ211"/>
  <c r="EI211"/>
  <c r="EH211"/>
  <c r="EG211"/>
  <c r="EF211"/>
  <c r="EE211"/>
  <c r="ED211"/>
  <c r="EC211"/>
  <c r="EB211"/>
  <c r="EA211"/>
  <c r="DZ211"/>
  <c r="DY211"/>
  <c r="DX211"/>
  <c r="DW211"/>
  <c r="DV211"/>
  <c r="DU211"/>
  <c r="DT211"/>
  <c r="DS211"/>
  <c r="DR211"/>
  <c r="DQ211"/>
  <c r="DP211"/>
  <c r="DO211"/>
  <c r="DN211"/>
  <c r="DM211"/>
  <c r="DL211"/>
  <c r="DK211"/>
  <c r="DJ211"/>
  <c r="DI211"/>
  <c r="DH211"/>
  <c r="DG211"/>
  <c r="DF211"/>
  <c r="DE211"/>
  <c r="DD211"/>
  <c r="DC211"/>
  <c r="DB211"/>
  <c r="ET210"/>
  <c r="ER210"/>
  <c r="EQ210"/>
  <c r="EP210"/>
  <c r="EO210"/>
  <c r="EN210"/>
  <c r="EM210"/>
  <c r="EL210"/>
  <c r="EK210"/>
  <c r="EJ210"/>
  <c r="EI210"/>
  <c r="EH210"/>
  <c r="EG210"/>
  <c r="EF210"/>
  <c r="EE210"/>
  <c r="ED210"/>
  <c r="EC210"/>
  <c r="EB210"/>
  <c r="EA210"/>
  <c r="DZ210"/>
  <c r="DY210"/>
  <c r="DX210"/>
  <c r="DW210"/>
  <c r="DV210"/>
  <c r="DU210"/>
  <c r="DT210"/>
  <c r="DS210"/>
  <c r="DR210"/>
  <c r="DQ210"/>
  <c r="DP210"/>
  <c r="DO210"/>
  <c r="DN210"/>
  <c r="DM210"/>
  <c r="DL210"/>
  <c r="DK210"/>
  <c r="DJ210"/>
  <c r="DI210"/>
  <c r="DH210"/>
  <c r="DG210"/>
  <c r="DF210"/>
  <c r="DE210"/>
  <c r="DD210"/>
  <c r="DC210"/>
  <c r="DB210"/>
  <c r="ET209"/>
  <c r="ER209"/>
  <c r="EQ209"/>
  <c r="EP209"/>
  <c r="EO209"/>
  <c r="EN209"/>
  <c r="EM209"/>
  <c r="EL209"/>
  <c r="EK209"/>
  <c r="EJ209"/>
  <c r="EI209"/>
  <c r="EH209"/>
  <c r="EG209"/>
  <c r="EF209"/>
  <c r="EE209"/>
  <c r="ED209"/>
  <c r="EC209"/>
  <c r="EB209"/>
  <c r="EA209"/>
  <c r="DZ209"/>
  <c r="DY209"/>
  <c r="DX209"/>
  <c r="DW209"/>
  <c r="DV209"/>
  <c r="DU209"/>
  <c r="DT209"/>
  <c r="DS209"/>
  <c r="DR209"/>
  <c r="DQ209"/>
  <c r="DP209"/>
  <c r="DO209"/>
  <c r="DN209"/>
  <c r="DM209"/>
  <c r="DL209"/>
  <c r="DK209"/>
  <c r="DJ209"/>
  <c r="DI209"/>
  <c r="DH209"/>
  <c r="DG209"/>
  <c r="DF209"/>
  <c r="DE209"/>
  <c r="DD209"/>
  <c r="DC209"/>
  <c r="DB209"/>
  <c r="ET208"/>
  <c r="ER208"/>
  <c r="EQ208"/>
  <c r="EP208"/>
  <c r="EO208"/>
  <c r="EN208"/>
  <c r="EM208"/>
  <c r="EL208"/>
  <c r="EK208"/>
  <c r="EJ208"/>
  <c r="EI208"/>
  <c r="EH208"/>
  <c r="EG208"/>
  <c r="EF208"/>
  <c r="EE208"/>
  <c r="ED208"/>
  <c r="EC208"/>
  <c r="EB208"/>
  <c r="EA208"/>
  <c r="DZ208"/>
  <c r="DY208"/>
  <c r="DX208"/>
  <c r="DW208"/>
  <c r="DV208"/>
  <c r="DU208"/>
  <c r="DT208"/>
  <c r="DS208"/>
  <c r="DR208"/>
  <c r="DQ208"/>
  <c r="DP208"/>
  <c r="DO208"/>
  <c r="DN208"/>
  <c r="DM208"/>
  <c r="DL208"/>
  <c r="DK208"/>
  <c r="DJ208"/>
  <c r="DI208"/>
  <c r="DH208"/>
  <c r="DG208"/>
  <c r="DF208"/>
  <c r="DE208"/>
  <c r="DD208"/>
  <c r="DC208"/>
  <c r="DB208"/>
  <c r="ET207"/>
  <c r="ER207"/>
  <c r="EQ207"/>
  <c r="EP207"/>
  <c r="EO207"/>
  <c r="EN207"/>
  <c r="EM207"/>
  <c r="EL207"/>
  <c r="EK207"/>
  <c r="EJ207"/>
  <c r="EI207"/>
  <c r="EH207"/>
  <c r="EG207"/>
  <c r="EF207"/>
  <c r="EE207"/>
  <c r="ED207"/>
  <c r="EC207"/>
  <c r="EB207"/>
  <c r="EA207"/>
  <c r="DZ207"/>
  <c r="DY207"/>
  <c r="DX207"/>
  <c r="DW207"/>
  <c r="DV207"/>
  <c r="DU207"/>
  <c r="DT207"/>
  <c r="DS207"/>
  <c r="DR207"/>
  <c r="DQ207"/>
  <c r="DP207"/>
  <c r="DO207"/>
  <c r="DN207"/>
  <c r="DM207"/>
  <c r="DL207"/>
  <c r="DK207"/>
  <c r="DJ207"/>
  <c r="DI207"/>
  <c r="DH207"/>
  <c r="DG207"/>
  <c r="DF207"/>
  <c r="DE207"/>
  <c r="DD207"/>
  <c r="DC207"/>
  <c r="DB207"/>
  <c r="ET206"/>
  <c r="ER206"/>
  <c r="EQ206"/>
  <c r="EP206"/>
  <c r="EO206"/>
  <c r="EN206"/>
  <c r="EM206"/>
  <c r="EL206"/>
  <c r="EK206"/>
  <c r="EJ206"/>
  <c r="EI206"/>
  <c r="EH206"/>
  <c r="EG206"/>
  <c r="EF206"/>
  <c r="EE206"/>
  <c r="ED206"/>
  <c r="EC206"/>
  <c r="EB206"/>
  <c r="EA206"/>
  <c r="DZ206"/>
  <c r="DY206"/>
  <c r="DX206"/>
  <c r="DW206"/>
  <c r="DV206"/>
  <c r="DU206"/>
  <c r="DT206"/>
  <c r="DS206"/>
  <c r="DR206"/>
  <c r="DQ206"/>
  <c r="DP206"/>
  <c r="DO206"/>
  <c r="DN206"/>
  <c r="DM206"/>
  <c r="DL206"/>
  <c r="DK206"/>
  <c r="DJ206"/>
  <c r="DI206"/>
  <c r="DH206"/>
  <c r="DG206"/>
  <c r="DF206"/>
  <c r="DE206"/>
  <c r="DD206"/>
  <c r="DC206"/>
  <c r="DB206"/>
  <c r="ET205"/>
  <c r="ER205"/>
  <c r="EQ205"/>
  <c r="EP205"/>
  <c r="EO205"/>
  <c r="EN205"/>
  <c r="EM205"/>
  <c r="EL205"/>
  <c r="EK205"/>
  <c r="EJ205"/>
  <c r="EI205"/>
  <c r="EH205"/>
  <c r="EG205"/>
  <c r="EF205"/>
  <c r="EE205"/>
  <c r="ED205"/>
  <c r="EC205"/>
  <c r="EB205"/>
  <c r="EA205"/>
  <c r="DZ205"/>
  <c r="DY205"/>
  <c r="DX205"/>
  <c r="DW205"/>
  <c r="DV205"/>
  <c r="DU205"/>
  <c r="DT205"/>
  <c r="DS205"/>
  <c r="DR205"/>
  <c r="DQ205"/>
  <c r="DP205"/>
  <c r="DO205"/>
  <c r="DN205"/>
  <c r="DM205"/>
  <c r="DL205"/>
  <c r="DK205"/>
  <c r="DJ205"/>
  <c r="DI205"/>
  <c r="DH205"/>
  <c r="DG205"/>
  <c r="DF205"/>
  <c r="DE205"/>
  <c r="DD205"/>
  <c r="DC205"/>
  <c r="DB205"/>
  <c r="ET204"/>
  <c r="ER204"/>
  <c r="EQ204"/>
  <c r="EP204"/>
  <c r="EO204"/>
  <c r="EN204"/>
  <c r="EM204"/>
  <c r="EL204"/>
  <c r="EK204"/>
  <c r="EJ204"/>
  <c r="EI204"/>
  <c r="EH204"/>
  <c r="EG204"/>
  <c r="EF204"/>
  <c r="EE204"/>
  <c r="ED204"/>
  <c r="EC204"/>
  <c r="EB204"/>
  <c r="EA204"/>
  <c r="DZ204"/>
  <c r="DY204"/>
  <c r="DX204"/>
  <c r="DW204"/>
  <c r="DV204"/>
  <c r="DU204"/>
  <c r="DT204"/>
  <c r="DS204"/>
  <c r="DR204"/>
  <c r="DQ204"/>
  <c r="DP204"/>
  <c r="DO204"/>
  <c r="DN204"/>
  <c r="DM204"/>
  <c r="DL204"/>
  <c r="DK204"/>
  <c r="DJ204"/>
  <c r="DI204"/>
  <c r="DH204"/>
  <c r="DG204"/>
  <c r="DF204"/>
  <c r="DE204"/>
  <c r="DD204"/>
  <c r="DC204"/>
  <c r="DB204"/>
  <c r="ET203"/>
  <c r="ER203"/>
  <c r="EQ203"/>
  <c r="EP203"/>
  <c r="EO203"/>
  <c r="EN203"/>
  <c r="EM203"/>
  <c r="EL203"/>
  <c r="EK203"/>
  <c r="EJ203"/>
  <c r="EI203"/>
  <c r="EH203"/>
  <c r="EG203"/>
  <c r="EF203"/>
  <c r="EE203"/>
  <c r="ED203"/>
  <c r="EC203"/>
  <c r="EB203"/>
  <c r="EA203"/>
  <c r="DZ203"/>
  <c r="DY203"/>
  <c r="DX203"/>
  <c r="DW203"/>
  <c r="DV203"/>
  <c r="DU203"/>
  <c r="DT203"/>
  <c r="DS203"/>
  <c r="DR203"/>
  <c r="DQ203"/>
  <c r="DP203"/>
  <c r="DO203"/>
  <c r="DN203"/>
  <c r="DM203"/>
  <c r="DL203"/>
  <c r="DK203"/>
  <c r="DJ203"/>
  <c r="DI203"/>
  <c r="DH203"/>
  <c r="DG203"/>
  <c r="DF203"/>
  <c r="DE203"/>
  <c r="DD203"/>
  <c r="DC203"/>
  <c r="DB203"/>
  <c r="ET202"/>
  <c r="ER202"/>
  <c r="EQ202"/>
  <c r="EP202"/>
  <c r="EO202"/>
  <c r="EN202"/>
  <c r="EM202"/>
  <c r="EL202"/>
  <c r="EK202"/>
  <c r="EJ202"/>
  <c r="EI202"/>
  <c r="EH202"/>
  <c r="EG202"/>
  <c r="EF202"/>
  <c r="EE202"/>
  <c r="ED202"/>
  <c r="EC202"/>
  <c r="EB202"/>
  <c r="EA202"/>
  <c r="DZ202"/>
  <c r="DY202"/>
  <c r="DX202"/>
  <c r="DW202"/>
  <c r="DV202"/>
  <c r="DU202"/>
  <c r="DT202"/>
  <c r="DS202"/>
  <c r="DR202"/>
  <c r="DQ202"/>
  <c r="DP202"/>
  <c r="DO202"/>
  <c r="DN202"/>
  <c r="DM202"/>
  <c r="DL202"/>
  <c r="DK202"/>
  <c r="DJ202"/>
  <c r="DI202"/>
  <c r="DH202"/>
  <c r="DG202"/>
  <c r="DF202"/>
  <c r="DE202"/>
  <c r="DD202"/>
  <c r="DC202"/>
  <c r="DB202"/>
  <c r="ET201"/>
  <c r="ER201"/>
  <c r="EQ201"/>
  <c r="EP201"/>
  <c r="EO201"/>
  <c r="EN201"/>
  <c r="EM201"/>
  <c r="EL201"/>
  <c r="EK201"/>
  <c r="EJ201"/>
  <c r="EI201"/>
  <c r="EH201"/>
  <c r="EG201"/>
  <c r="EF201"/>
  <c r="EE201"/>
  <c r="ED201"/>
  <c r="EC201"/>
  <c r="EB201"/>
  <c r="EA201"/>
  <c r="DZ201"/>
  <c r="DY201"/>
  <c r="DX201"/>
  <c r="DW201"/>
  <c r="DV201"/>
  <c r="DU201"/>
  <c r="DT201"/>
  <c r="DS201"/>
  <c r="DR201"/>
  <c r="DQ201"/>
  <c r="DP201"/>
  <c r="DO201"/>
  <c r="DN201"/>
  <c r="DM201"/>
  <c r="DL201"/>
  <c r="DK201"/>
  <c r="DJ201"/>
  <c r="DI201"/>
  <c r="DH201"/>
  <c r="DG201"/>
  <c r="DF201"/>
  <c r="DE201"/>
  <c r="DD201"/>
  <c r="DC201"/>
  <c r="DB201"/>
  <c r="ET200"/>
  <c r="ER200"/>
  <c r="EQ200"/>
  <c r="EP200"/>
  <c r="EO200"/>
  <c r="EN200"/>
  <c r="EM200"/>
  <c r="EL200"/>
  <c r="EK200"/>
  <c r="EJ200"/>
  <c r="EI200"/>
  <c r="EH200"/>
  <c r="EG200"/>
  <c r="EF200"/>
  <c r="EE200"/>
  <c r="ED200"/>
  <c r="EC200"/>
  <c r="EB200"/>
  <c r="EA200"/>
  <c r="DZ200"/>
  <c r="DY200"/>
  <c r="DX200"/>
  <c r="DW200"/>
  <c r="DV200"/>
  <c r="DU200"/>
  <c r="DT200"/>
  <c r="DS200"/>
  <c r="DR200"/>
  <c r="DQ200"/>
  <c r="DP200"/>
  <c r="DO200"/>
  <c r="DN200"/>
  <c r="DM200"/>
  <c r="DL200"/>
  <c r="DK200"/>
  <c r="DJ200"/>
  <c r="DI200"/>
  <c r="DH200"/>
  <c r="DG200"/>
  <c r="DF200"/>
  <c r="DE200"/>
  <c r="DD200"/>
  <c r="DC200"/>
  <c r="DB200"/>
  <c r="ET199"/>
  <c r="ER199"/>
  <c r="EQ199"/>
  <c r="EP199"/>
  <c r="EO199"/>
  <c r="EN199"/>
  <c r="EM199"/>
  <c r="EL199"/>
  <c r="EK199"/>
  <c r="EJ199"/>
  <c r="EI199"/>
  <c r="EH199"/>
  <c r="EG199"/>
  <c r="EF199"/>
  <c r="EE199"/>
  <c r="ED199"/>
  <c r="EC199"/>
  <c r="EB199"/>
  <c r="EA199"/>
  <c r="DZ199"/>
  <c r="DY199"/>
  <c r="DX199"/>
  <c r="DW199"/>
  <c r="DV199"/>
  <c r="DU199"/>
  <c r="DT199"/>
  <c r="DS199"/>
  <c r="DR199"/>
  <c r="DQ199"/>
  <c r="DP199"/>
  <c r="DO199"/>
  <c r="DN199"/>
  <c r="DM199"/>
  <c r="DL199"/>
  <c r="DK199"/>
  <c r="DJ199"/>
  <c r="DI199"/>
  <c r="DH199"/>
  <c r="DG199"/>
  <c r="DF199"/>
  <c r="DE199"/>
  <c r="DD199"/>
  <c r="DC199"/>
  <c r="DB199"/>
  <c r="ET198"/>
  <c r="ER198"/>
  <c r="EQ198"/>
  <c r="EP198"/>
  <c r="EO198"/>
  <c r="EN198"/>
  <c r="EM198"/>
  <c r="EL198"/>
  <c r="EK198"/>
  <c r="EJ198"/>
  <c r="EI198"/>
  <c r="EH198"/>
  <c r="EG198"/>
  <c r="EF198"/>
  <c r="EE198"/>
  <c r="ED198"/>
  <c r="EC198"/>
  <c r="EB198"/>
  <c r="EA198"/>
  <c r="DZ198"/>
  <c r="DY198"/>
  <c r="DX198"/>
  <c r="DW198"/>
  <c r="DV198"/>
  <c r="DU198"/>
  <c r="DT198"/>
  <c r="DS198"/>
  <c r="DR198"/>
  <c r="DQ198"/>
  <c r="DP198"/>
  <c r="DO198"/>
  <c r="DN198"/>
  <c r="DM198"/>
  <c r="DL198"/>
  <c r="DK198"/>
  <c r="DJ198"/>
  <c r="DI198"/>
  <c r="DH198"/>
  <c r="DG198"/>
  <c r="DF198"/>
  <c r="DE198"/>
  <c r="DD198"/>
  <c r="DC198"/>
  <c r="DB198"/>
  <c r="ET197"/>
  <c r="ER197"/>
  <c r="EQ197"/>
  <c r="EP197"/>
  <c r="EO197"/>
  <c r="EN197"/>
  <c r="EM197"/>
  <c r="EL197"/>
  <c r="EK197"/>
  <c r="EJ197"/>
  <c r="EI197"/>
  <c r="EH197"/>
  <c r="EG197"/>
  <c r="EF197"/>
  <c r="EE197"/>
  <c r="ED197"/>
  <c r="EC197"/>
  <c r="EB197"/>
  <c r="EA197"/>
  <c r="DZ197"/>
  <c r="DY197"/>
  <c r="DX197"/>
  <c r="DW197"/>
  <c r="DV197"/>
  <c r="DU197"/>
  <c r="DT197"/>
  <c r="DS197"/>
  <c r="DR197"/>
  <c r="DQ197"/>
  <c r="DP197"/>
  <c r="DO197"/>
  <c r="DN197"/>
  <c r="DM197"/>
  <c r="DL197"/>
  <c r="DK197"/>
  <c r="DJ197"/>
  <c r="DI197"/>
  <c r="DH197"/>
  <c r="DG197"/>
  <c r="DF197"/>
  <c r="DE197"/>
  <c r="DD197"/>
  <c r="DC197"/>
  <c r="DB197"/>
  <c r="ET196"/>
  <c r="ER196"/>
  <c r="EQ196"/>
  <c r="EP196"/>
  <c r="EO196"/>
  <c r="EN196"/>
  <c r="EM196"/>
  <c r="EL196"/>
  <c r="EK196"/>
  <c r="EJ196"/>
  <c r="EI196"/>
  <c r="EH196"/>
  <c r="EG196"/>
  <c r="EF196"/>
  <c r="EE196"/>
  <c r="ED196"/>
  <c r="EC196"/>
  <c r="EB196"/>
  <c r="EA196"/>
  <c r="DZ196"/>
  <c r="DY196"/>
  <c r="DX196"/>
  <c r="DW196"/>
  <c r="DV196"/>
  <c r="DU196"/>
  <c r="DT196"/>
  <c r="DS196"/>
  <c r="DR196"/>
  <c r="DQ196"/>
  <c r="DP196"/>
  <c r="DO196"/>
  <c r="DN196"/>
  <c r="DM196"/>
  <c r="DL196"/>
  <c r="DK196"/>
  <c r="DJ196"/>
  <c r="DI196"/>
  <c r="DH196"/>
  <c r="DG196"/>
  <c r="DF196"/>
  <c r="DE196"/>
  <c r="DD196"/>
  <c r="DC196"/>
  <c r="DB196"/>
  <c r="ET195"/>
  <c r="ER195"/>
  <c r="EQ195"/>
  <c r="EP195"/>
  <c r="EO195"/>
  <c r="EN195"/>
  <c r="EM195"/>
  <c r="EL195"/>
  <c r="EK195"/>
  <c r="EJ195"/>
  <c r="EI195"/>
  <c r="EH195"/>
  <c r="EG195"/>
  <c r="EF195"/>
  <c r="EE195"/>
  <c r="ED195"/>
  <c r="EC195"/>
  <c r="EB195"/>
  <c r="EA195"/>
  <c r="DZ195"/>
  <c r="DY195"/>
  <c r="DX195"/>
  <c r="DW195"/>
  <c r="DV195"/>
  <c r="DU195"/>
  <c r="DT195"/>
  <c r="DS195"/>
  <c r="DR195"/>
  <c r="DQ195"/>
  <c r="DP195"/>
  <c r="DO195"/>
  <c r="DN195"/>
  <c r="DM195"/>
  <c r="DL195"/>
  <c r="DK195"/>
  <c r="DJ195"/>
  <c r="DI195"/>
  <c r="DH195"/>
  <c r="DG195"/>
  <c r="DF195"/>
  <c r="DE195"/>
  <c r="DD195"/>
  <c r="DC195"/>
  <c r="DB195"/>
  <c r="ET194"/>
  <c r="ER194"/>
  <c r="EQ194"/>
  <c r="EP194"/>
  <c r="EO194"/>
  <c r="EN194"/>
  <c r="EM194"/>
  <c r="EL194"/>
  <c r="EK194"/>
  <c r="EJ194"/>
  <c r="EI194"/>
  <c r="EH194"/>
  <c r="EG194"/>
  <c r="EF194"/>
  <c r="EE194"/>
  <c r="ED194"/>
  <c r="EC194"/>
  <c r="EB194"/>
  <c r="EA194"/>
  <c r="DZ194"/>
  <c r="DY194"/>
  <c r="DX194"/>
  <c r="DW194"/>
  <c r="DV194"/>
  <c r="DU194"/>
  <c r="DT194"/>
  <c r="DS194"/>
  <c r="DR194"/>
  <c r="DQ194"/>
  <c r="DP194"/>
  <c r="DO194"/>
  <c r="DN194"/>
  <c r="DM194"/>
  <c r="DL194"/>
  <c r="DK194"/>
  <c r="DJ194"/>
  <c r="DI194"/>
  <c r="DH194"/>
  <c r="DG194"/>
  <c r="DF194"/>
  <c r="DE194"/>
  <c r="DD194"/>
  <c r="DC194"/>
  <c r="DB194"/>
  <c r="ET193"/>
  <c r="ER193"/>
  <c r="EQ193"/>
  <c r="EP193"/>
  <c r="EO193"/>
  <c r="EN193"/>
  <c r="EM193"/>
  <c r="EL193"/>
  <c r="EK193"/>
  <c r="EJ193"/>
  <c r="EI193"/>
  <c r="EH193"/>
  <c r="EG193"/>
  <c r="EF193"/>
  <c r="EE193"/>
  <c r="ED193"/>
  <c r="EC193"/>
  <c r="EB193"/>
  <c r="EA193"/>
  <c r="DZ193"/>
  <c r="DY193"/>
  <c r="DX193"/>
  <c r="DW193"/>
  <c r="DV193"/>
  <c r="DU193"/>
  <c r="DT193"/>
  <c r="DS193"/>
  <c r="DR193"/>
  <c r="DQ193"/>
  <c r="DP193"/>
  <c r="DO193"/>
  <c r="DN193"/>
  <c r="DM193"/>
  <c r="DL193"/>
  <c r="DK193"/>
  <c r="DJ193"/>
  <c r="DI193"/>
  <c r="DH193"/>
  <c r="DG193"/>
  <c r="DF193"/>
  <c r="DE193"/>
  <c r="DD193"/>
  <c r="DC193"/>
  <c r="DB193"/>
  <c r="ET192"/>
  <c r="ER192"/>
  <c r="EQ192"/>
  <c r="EP192"/>
  <c r="EO192"/>
  <c r="EN192"/>
  <c r="EM192"/>
  <c r="EL192"/>
  <c r="EK192"/>
  <c r="EJ192"/>
  <c r="EI192"/>
  <c r="EH192"/>
  <c r="EG192"/>
  <c r="EF192"/>
  <c r="EE192"/>
  <c r="ED192"/>
  <c r="EC192"/>
  <c r="EB192"/>
  <c r="EA192"/>
  <c r="DZ192"/>
  <c r="DY192"/>
  <c r="DX192"/>
  <c r="DW192"/>
  <c r="DV192"/>
  <c r="DU192"/>
  <c r="DT192"/>
  <c r="DS192"/>
  <c r="DR192"/>
  <c r="DQ192"/>
  <c r="DP192"/>
  <c r="DO192"/>
  <c r="DN192"/>
  <c r="DM192"/>
  <c r="DL192"/>
  <c r="DK192"/>
  <c r="DJ192"/>
  <c r="DI192"/>
  <c r="DH192"/>
  <c r="DG192"/>
  <c r="DF192"/>
  <c r="DE192"/>
  <c r="DD192"/>
  <c r="DC192"/>
  <c r="DB192"/>
  <c r="ET191"/>
  <c r="ER191"/>
  <c r="EQ191"/>
  <c r="EP191"/>
  <c r="EO191"/>
  <c r="EN191"/>
  <c r="EM191"/>
  <c r="EL191"/>
  <c r="EK191"/>
  <c r="EJ191"/>
  <c r="EI191"/>
  <c r="EH191"/>
  <c r="EG191"/>
  <c r="EF191"/>
  <c r="EE191"/>
  <c r="ED191"/>
  <c r="EC191"/>
  <c r="EB191"/>
  <c r="EA191"/>
  <c r="DZ191"/>
  <c r="DY191"/>
  <c r="DX191"/>
  <c r="DW191"/>
  <c r="DV191"/>
  <c r="DU191"/>
  <c r="DT191"/>
  <c r="DS191"/>
  <c r="DR191"/>
  <c r="DQ191"/>
  <c r="DP191"/>
  <c r="DO191"/>
  <c r="DN191"/>
  <c r="DM191"/>
  <c r="DL191"/>
  <c r="DK191"/>
  <c r="DJ191"/>
  <c r="DI191"/>
  <c r="DH191"/>
  <c r="DG191"/>
  <c r="DF191"/>
  <c r="DE191"/>
  <c r="DD191"/>
  <c r="DC191"/>
  <c r="DB191"/>
  <c r="I399" i="5"/>
  <c r="I398"/>
  <c r="I397"/>
  <c r="I396"/>
  <c r="I395"/>
  <c r="I394"/>
  <c r="I393"/>
  <c r="I392"/>
  <c r="I391"/>
  <c r="I390"/>
  <c r="I389"/>
  <c r="I388"/>
  <c r="I387"/>
  <c r="I386"/>
  <c r="I385"/>
  <c r="I384"/>
  <c r="I383"/>
  <c r="I382"/>
  <c r="I381"/>
  <c r="I380"/>
  <c r="I379"/>
  <c r="I378"/>
  <c r="I377"/>
  <c r="I376"/>
  <c r="I375"/>
  <c r="I374"/>
  <c r="I373"/>
  <c r="I372"/>
  <c r="I371"/>
  <c r="I370"/>
  <c r="I369"/>
  <c r="I368"/>
  <c r="I367"/>
  <c r="I366"/>
  <c r="I365"/>
  <c r="I364"/>
  <c r="I363"/>
  <c r="I362"/>
  <c r="I361"/>
  <c r="I360"/>
  <c r="I359"/>
  <c r="I358"/>
  <c r="I357"/>
  <c r="I356"/>
  <c r="I355"/>
  <c r="I354"/>
  <c r="I353"/>
  <c r="I352"/>
  <c r="I351"/>
  <c r="I350"/>
  <c r="I349"/>
  <c r="I348"/>
  <c r="I347"/>
  <c r="I346"/>
  <c r="I345"/>
  <c r="I344"/>
  <c r="I343"/>
  <c r="I342"/>
  <c r="I341"/>
  <c r="I340"/>
  <c r="I339"/>
  <c r="I338"/>
  <c r="I337"/>
  <c r="I336"/>
  <c r="I335"/>
  <c r="I334"/>
  <c r="I333"/>
  <c r="I332"/>
  <c r="I331"/>
  <c r="I330"/>
  <c r="I329"/>
  <c r="I328"/>
  <c r="I327"/>
  <c r="I326"/>
  <c r="I325"/>
  <c r="I324"/>
  <c r="I323"/>
  <c r="I322"/>
  <c r="I321"/>
  <c r="I320"/>
  <c r="I319"/>
  <c r="I318"/>
  <c r="I317"/>
  <c r="I316"/>
  <c r="I315"/>
  <c r="EC384" i="1" l="1"/>
  <c r="EG384"/>
  <c r="EK384"/>
  <c r="EO384"/>
  <c r="DC385"/>
  <c r="DG385"/>
  <c r="DK385"/>
  <c r="DO385"/>
  <c r="DS385"/>
  <c r="DW385"/>
  <c r="EA385"/>
  <c r="EE385"/>
  <c r="EI385"/>
  <c r="EM385"/>
  <c r="EQ385"/>
  <c r="DE386"/>
  <c r="DI386"/>
  <c r="DM386"/>
  <c r="DQ386"/>
  <c r="DU386"/>
  <c r="DY386"/>
  <c r="EC386"/>
  <c r="EG386"/>
  <c r="EK386"/>
  <c r="EO386"/>
  <c r="DC387"/>
  <c r="DG387"/>
  <c r="DK387"/>
  <c r="DO387"/>
  <c r="DS387"/>
  <c r="DW387"/>
  <c r="EA387"/>
  <c r="EE387"/>
  <c r="EI387"/>
  <c r="EM387"/>
  <c r="EQ387"/>
  <c r="DE388"/>
  <c r="DI388"/>
  <c r="DM388"/>
  <c r="DQ388"/>
  <c r="DU388"/>
  <c r="DY388"/>
  <c r="EC388"/>
  <c r="EG388"/>
  <c r="EK388"/>
  <c r="EO388"/>
  <c r="DC389"/>
  <c r="DG389"/>
  <c r="DK389"/>
  <c r="DO389"/>
  <c r="DS389"/>
  <c r="DW389"/>
  <c r="EA389"/>
  <c r="EE389"/>
  <c r="EI389"/>
  <c r="EM389"/>
  <c r="EQ389"/>
  <c r="DE390"/>
  <c r="DI390"/>
  <c r="DM390"/>
  <c r="DQ390"/>
  <c r="DU390"/>
  <c r="DY390"/>
  <c r="EC390"/>
  <c r="EG390"/>
  <c r="EK390"/>
  <c r="EO390"/>
  <c r="DC391"/>
  <c r="DG391"/>
  <c r="DK391"/>
  <c r="DO391"/>
  <c r="DS391"/>
  <c r="DW391"/>
  <c r="EA391"/>
  <c r="EE391"/>
  <c r="EI391"/>
  <c r="EM391"/>
  <c r="EQ391"/>
  <c r="DE392"/>
  <c r="DI392"/>
  <c r="DM392"/>
  <c r="DQ392"/>
  <c r="DU392"/>
  <c r="DY392"/>
  <c r="EC392"/>
  <c r="EG392"/>
  <c r="EK392"/>
  <c r="EO392"/>
  <c r="DC393"/>
  <c r="DG393"/>
  <c r="DK393"/>
  <c r="DO393"/>
  <c r="DS393"/>
  <c r="DW393"/>
  <c r="EA393"/>
  <c r="EE393"/>
  <c r="EI393"/>
  <c r="EM393"/>
  <c r="EQ393"/>
  <c r="DE394"/>
  <c r="DI394"/>
  <c r="DM394"/>
  <c r="DQ394"/>
  <c r="DU394"/>
  <c r="DY394"/>
  <c r="EC394"/>
  <c r="EG394"/>
  <c r="EK394"/>
  <c r="EO394"/>
  <c r="DC395"/>
  <c r="DG395"/>
  <c r="DK395"/>
  <c r="DO395"/>
  <c r="DS395"/>
  <c r="DW395"/>
  <c r="EA395"/>
  <c r="EE395"/>
  <c r="EI395"/>
  <c r="EM395"/>
  <c r="EQ395"/>
  <c r="DE396"/>
  <c r="DI396"/>
  <c r="DM396"/>
  <c r="DQ396"/>
  <c r="DU396"/>
  <c r="DY396"/>
  <c r="EC396"/>
  <c r="EG396"/>
  <c r="EK396"/>
  <c r="EO396"/>
  <c r="DC397"/>
  <c r="DG397"/>
  <c r="DK397"/>
  <c r="DO397"/>
  <c r="DS397"/>
  <c r="DW397"/>
  <c r="EA397"/>
  <c r="EE397"/>
  <c r="EI397"/>
  <c r="EM397"/>
  <c r="EQ397"/>
  <c r="DD384"/>
  <c r="DH384"/>
  <c r="DL384"/>
  <c r="DP384"/>
  <c r="DT384"/>
  <c r="DX384"/>
  <c r="EB384"/>
  <c r="EF384"/>
  <c r="EJ384"/>
  <c r="EN384"/>
  <c r="DB385"/>
  <c r="DF385"/>
  <c r="DJ385"/>
  <c r="DN385"/>
  <c r="DR385"/>
  <c r="DV385"/>
  <c r="DZ385"/>
  <c r="ED385"/>
  <c r="EH385"/>
  <c r="EL385"/>
  <c r="EP385"/>
  <c r="DD386"/>
  <c r="DH386"/>
  <c r="DL386"/>
  <c r="DP386"/>
  <c r="DT386"/>
  <c r="DX386"/>
  <c r="EB386"/>
  <c r="EF386"/>
  <c r="EJ386"/>
  <c r="EN386"/>
  <c r="DB387"/>
  <c r="DF387"/>
  <c r="DJ387"/>
  <c r="DN387"/>
  <c r="DR387"/>
  <c r="DV387"/>
  <c r="DZ387"/>
  <c r="ED387"/>
  <c r="EH387"/>
  <c r="EL387"/>
  <c r="EP387"/>
  <c r="DD388"/>
  <c r="DH388"/>
  <c r="DL388"/>
  <c r="DP388"/>
  <c r="DT388"/>
  <c r="DX388"/>
  <c r="EB388"/>
  <c r="EF388"/>
  <c r="EJ388"/>
  <c r="EN388"/>
  <c r="DB389"/>
  <c r="DF389"/>
  <c r="DJ389"/>
  <c r="DN389"/>
  <c r="DR389"/>
  <c r="DV389"/>
  <c r="DZ389"/>
  <c r="ED389"/>
  <c r="EH389"/>
  <c r="EL389"/>
  <c r="EP389"/>
  <c r="DD390"/>
  <c r="DH390"/>
  <c r="DL390"/>
  <c r="DP390"/>
  <c r="DT390"/>
  <c r="DX390"/>
  <c r="EB390"/>
  <c r="EF390"/>
  <c r="EJ390"/>
  <c r="EN390"/>
  <c r="DB391"/>
  <c r="DF391"/>
  <c r="DJ391"/>
  <c r="DN391"/>
  <c r="DR391"/>
  <c r="DV391"/>
  <c r="DZ391"/>
  <c r="ED391"/>
  <c r="EH391"/>
  <c r="EL391"/>
  <c r="EP391"/>
  <c r="DD392"/>
  <c r="DH392"/>
  <c r="DL392"/>
  <c r="DP392"/>
  <c r="DT392"/>
  <c r="DX392"/>
  <c r="EB392"/>
  <c r="EF392"/>
  <c r="EJ392"/>
  <c r="EN392"/>
  <c r="DB393"/>
  <c r="DF393"/>
  <c r="DJ393"/>
  <c r="DN393"/>
  <c r="DR393"/>
  <c r="DV393"/>
  <c r="DZ393"/>
  <c r="ED393"/>
  <c r="EH393"/>
  <c r="EL393"/>
  <c r="EP393"/>
  <c r="DD394"/>
  <c r="DH394"/>
  <c r="DL394"/>
  <c r="DP394"/>
  <c r="DT394"/>
  <c r="DX394"/>
  <c r="EB394"/>
  <c r="EF394"/>
  <c r="EJ394"/>
  <c r="EN394"/>
  <c r="DB395"/>
  <c r="DF395"/>
  <c r="DJ395"/>
  <c r="DN395"/>
  <c r="DR395"/>
  <c r="DV395"/>
  <c r="DZ395"/>
  <c r="ED395"/>
  <c r="EH395"/>
  <c r="EL395"/>
  <c r="EP395"/>
  <c r="DD396"/>
  <c r="DH396"/>
  <c r="DL396"/>
  <c r="DP396"/>
  <c r="DT396"/>
  <c r="DX396"/>
  <c r="EB396"/>
  <c r="EF396"/>
  <c r="EJ396"/>
  <c r="EN396"/>
  <c r="DB397"/>
  <c r="DF397"/>
  <c r="DJ397"/>
  <c r="DN397"/>
  <c r="DR397"/>
  <c r="DV397"/>
  <c r="DZ397"/>
  <c r="ED397"/>
  <c r="EH397"/>
  <c r="EL397"/>
  <c r="EP397"/>
  <c r="DC384"/>
  <c r="DG384"/>
  <c r="DK384"/>
  <c r="DO384"/>
  <c r="DS384"/>
  <c r="DW384"/>
  <c r="EA384"/>
  <c r="EE384"/>
  <c r="EI384"/>
  <c r="EM384"/>
  <c r="EQ384"/>
  <c r="DE385"/>
  <c r="DI385"/>
  <c r="DM385"/>
  <c r="DQ385"/>
  <c r="DU385"/>
  <c r="DY385"/>
  <c r="EC385"/>
  <c r="EG385"/>
  <c r="EK385"/>
  <c r="EO385"/>
  <c r="DC386"/>
  <c r="DG386"/>
  <c r="DK386"/>
  <c r="DO386"/>
  <c r="DS386"/>
  <c r="DW386"/>
  <c r="EA386"/>
  <c r="EE386"/>
  <c r="EI386"/>
  <c r="EM386"/>
  <c r="EQ386"/>
  <c r="DE387"/>
  <c r="DI387"/>
  <c r="DM387"/>
  <c r="DQ387"/>
  <c r="DU387"/>
  <c r="DY387"/>
  <c r="EC387"/>
  <c r="EG387"/>
  <c r="EK387"/>
  <c r="EO387"/>
  <c r="DC388"/>
  <c r="DG388"/>
  <c r="DK388"/>
  <c r="DO388"/>
  <c r="DS388"/>
  <c r="DW388"/>
  <c r="EA388"/>
  <c r="EE388"/>
  <c r="EI388"/>
  <c r="EM388"/>
  <c r="EQ388"/>
  <c r="DE389"/>
  <c r="DI389"/>
  <c r="DM389"/>
  <c r="DQ389"/>
  <c r="DU389"/>
  <c r="DY389"/>
  <c r="EC389"/>
  <c r="EG389"/>
  <c r="EK389"/>
  <c r="EO389"/>
  <c r="DC390"/>
  <c r="DG390"/>
  <c r="DK390"/>
  <c r="DO390"/>
  <c r="DS390"/>
  <c r="DW390"/>
  <c r="EA390"/>
  <c r="EE390"/>
  <c r="EI390"/>
  <c r="EM390"/>
  <c r="EQ390"/>
  <c r="DE391"/>
  <c r="DI391"/>
  <c r="DM391"/>
  <c r="DQ391"/>
  <c r="DU391"/>
  <c r="DY391"/>
  <c r="EC391"/>
  <c r="EG391"/>
  <c r="EK391"/>
  <c r="EO391"/>
  <c r="DC392"/>
  <c r="DG392"/>
  <c r="DK392"/>
  <c r="DO392"/>
  <c r="DS392"/>
  <c r="DW392"/>
  <c r="EA392"/>
  <c r="EE392"/>
  <c r="EI392"/>
  <c r="EM392"/>
  <c r="EQ392"/>
  <c r="DE393"/>
  <c r="DI393"/>
  <c r="DM393"/>
  <c r="DQ393"/>
  <c r="DU393"/>
  <c r="DY393"/>
  <c r="EC393"/>
  <c r="EG393"/>
  <c r="EK393"/>
  <c r="EO393"/>
  <c r="DC394"/>
  <c r="DG394"/>
  <c r="DK394"/>
  <c r="DO394"/>
  <c r="DS394"/>
  <c r="DW394"/>
  <c r="EA394"/>
  <c r="EE394"/>
  <c r="EI394"/>
  <c r="EM394"/>
  <c r="EQ394"/>
  <c r="DE395"/>
  <c r="DI395"/>
  <c r="DM395"/>
  <c r="DQ395"/>
  <c r="DU395"/>
  <c r="DY395"/>
  <c r="EC395"/>
  <c r="EG395"/>
  <c r="EK395"/>
  <c r="EO395"/>
  <c r="DF384"/>
  <c r="DJ384"/>
  <c r="DN384"/>
  <c r="DR384"/>
  <c r="DV384"/>
  <c r="DZ384"/>
  <c r="ED384"/>
  <c r="EH384"/>
  <c r="EL384"/>
  <c r="EP384"/>
  <c r="DD385"/>
  <c r="DH385"/>
  <c r="DL385"/>
  <c r="DP385"/>
  <c r="DT385"/>
  <c r="DX385"/>
  <c r="EB385"/>
  <c r="EF385"/>
  <c r="EJ385"/>
  <c r="EN385"/>
  <c r="DB386"/>
  <c r="DF386"/>
  <c r="DJ386"/>
  <c r="DN386"/>
  <c r="DR386"/>
  <c r="DV386"/>
  <c r="DZ386"/>
  <c r="ED386"/>
  <c r="EH386"/>
  <c r="EL386"/>
  <c r="EP386"/>
  <c r="DD387"/>
  <c r="DH387"/>
  <c r="DL387"/>
  <c r="DP387"/>
  <c r="DT387"/>
  <c r="DX387"/>
  <c r="EB387"/>
  <c r="EF387"/>
  <c r="EJ387"/>
  <c r="EN387"/>
  <c r="DB388"/>
  <c r="DF388"/>
  <c r="DJ388"/>
  <c r="DN388"/>
  <c r="DR388"/>
  <c r="DV388"/>
  <c r="DZ388"/>
  <c r="ED388"/>
  <c r="EH388"/>
  <c r="EL388"/>
  <c r="EP388"/>
  <c r="DD389"/>
  <c r="DH389"/>
  <c r="DL389"/>
  <c r="DP389"/>
  <c r="DT389"/>
  <c r="DX389"/>
  <c r="EB389"/>
  <c r="EF389"/>
  <c r="EJ389"/>
  <c r="EN389"/>
  <c r="DB390"/>
  <c r="DF390"/>
  <c r="DJ390"/>
  <c r="DN390"/>
  <c r="DR390"/>
  <c r="DV390"/>
  <c r="DZ390"/>
  <c r="ED390"/>
  <c r="EH390"/>
  <c r="EL390"/>
  <c r="EP390"/>
  <c r="DD391"/>
  <c r="DH391"/>
  <c r="DL391"/>
  <c r="DP391"/>
  <c r="DT391"/>
  <c r="DX391"/>
  <c r="EB391"/>
  <c r="EF391"/>
  <c r="EJ391"/>
  <c r="EN391"/>
  <c r="DB392"/>
  <c r="DF392"/>
  <c r="DJ392"/>
  <c r="DN392"/>
  <c r="DR392"/>
  <c r="DV392"/>
  <c r="DZ392"/>
  <c r="ED392"/>
  <c r="EH392"/>
  <c r="EL392"/>
  <c r="EP392"/>
  <c r="DD393"/>
  <c r="DH393"/>
  <c r="DL393"/>
  <c r="DP393"/>
  <c r="DT393"/>
  <c r="DX393"/>
  <c r="EB393"/>
  <c r="EF393"/>
  <c r="EJ393"/>
  <c r="EN393"/>
  <c r="DB394"/>
  <c r="DF394"/>
  <c r="DJ394"/>
  <c r="DN394"/>
  <c r="DR394"/>
  <c r="DV394"/>
  <c r="DZ394"/>
  <c r="ED394"/>
  <c r="EH394"/>
  <c r="EL394"/>
  <c r="EP394"/>
  <c r="DD395"/>
  <c r="DH395"/>
  <c r="DL395"/>
  <c r="DP395"/>
  <c r="DT395"/>
  <c r="DX395"/>
  <c r="EB395"/>
  <c r="EF395"/>
  <c r="EJ395"/>
  <c r="EN395"/>
  <c r="L397" i="5"/>
  <c r="L396"/>
  <c r="L395"/>
  <c r="L394"/>
  <c r="L393"/>
  <c r="L392"/>
  <c r="L391"/>
  <c r="L390"/>
  <c r="L389"/>
  <c r="L388"/>
  <c r="L387"/>
  <c r="L386"/>
  <c r="L385"/>
  <c r="L384"/>
  <c r="L383"/>
  <c r="L382"/>
  <c r="L381"/>
  <c r="L380"/>
  <c r="L379"/>
  <c r="L378"/>
  <c r="L377"/>
  <c r="L376"/>
  <c r="L375"/>
  <c r="L374"/>
  <c r="L373"/>
  <c r="L372"/>
  <c r="L371"/>
  <c r="L370"/>
  <c r="L369"/>
  <c r="L368"/>
  <c r="L367"/>
  <c r="L366"/>
  <c r="L365"/>
  <c r="L364"/>
  <c r="L363"/>
  <c r="L362"/>
  <c r="L361"/>
  <c r="L360"/>
  <c r="L359"/>
  <c r="L358"/>
  <c r="L357"/>
  <c r="L356"/>
  <c r="L355"/>
  <c r="L354"/>
  <c r="L353"/>
  <c r="L352"/>
  <c r="L351"/>
  <c r="L350"/>
  <c r="L349"/>
  <c r="L348"/>
  <c r="L347"/>
  <c r="L346"/>
  <c r="L345"/>
  <c r="L344"/>
  <c r="L343"/>
  <c r="L342"/>
  <c r="L341"/>
  <c r="L340"/>
  <c r="L339"/>
  <c r="L338"/>
  <c r="L337"/>
  <c r="L336"/>
  <c r="L335"/>
  <c r="L334"/>
  <c r="L333"/>
  <c r="L332"/>
  <c r="L331"/>
  <c r="L330"/>
  <c r="L329"/>
  <c r="L328"/>
  <c r="L327"/>
  <c r="L326"/>
  <c r="L325"/>
  <c r="L324"/>
  <c r="L323"/>
  <c r="L322"/>
  <c r="L321"/>
  <c r="L320"/>
  <c r="L319"/>
  <c r="L318"/>
  <c r="L317"/>
  <c r="L316"/>
  <c r="L315"/>
  <c r="L314"/>
  <c r="L313"/>
  <c r="I260"/>
  <c r="L260"/>
  <c r="CX383" i="1"/>
  <c r="CV383"/>
  <c r="CU383"/>
  <c r="CT383"/>
  <c r="CS383"/>
  <c r="CR383"/>
  <c r="CQ383"/>
  <c r="CP383"/>
  <c r="CO383"/>
  <c r="CN383"/>
  <c r="CM383"/>
  <c r="CL383"/>
  <c r="CK383"/>
  <c r="CJ383"/>
  <c r="CI383"/>
  <c r="CH383"/>
  <c r="CG383"/>
  <c r="CF383"/>
  <c r="CE383"/>
  <c r="CD383"/>
  <c r="CC383"/>
  <c r="CB383"/>
  <c r="CA383"/>
  <c r="BZ383"/>
  <c r="BY383"/>
  <c r="BX383"/>
  <c r="BW383"/>
  <c r="BV383"/>
  <c r="BU383"/>
  <c r="BT383"/>
  <c r="BS383"/>
  <c r="BR383"/>
  <c r="BQ383"/>
  <c r="BP383"/>
  <c r="BO383"/>
  <c r="BN383"/>
  <c r="BM383"/>
  <c r="BL383"/>
  <c r="BK383"/>
  <c r="BJ383"/>
  <c r="BI383"/>
  <c r="BH383"/>
  <c r="BG383"/>
  <c r="BF383"/>
  <c r="CX382"/>
  <c r="CV382"/>
  <c r="CU382"/>
  <c r="CT382"/>
  <c r="CS382"/>
  <c r="CR382"/>
  <c r="CQ382"/>
  <c r="CP382"/>
  <c r="CO382"/>
  <c r="CN382"/>
  <c r="CM382"/>
  <c r="CL382"/>
  <c r="CK382"/>
  <c r="CJ382"/>
  <c r="CI382"/>
  <c r="CH382"/>
  <c r="CG382"/>
  <c r="CF382"/>
  <c r="CE382"/>
  <c r="CD382"/>
  <c r="CC382"/>
  <c r="CB382"/>
  <c r="CA382"/>
  <c r="BZ382"/>
  <c r="BY382"/>
  <c r="BX382"/>
  <c r="BW382"/>
  <c r="BV382"/>
  <c r="BU382"/>
  <c r="BT382"/>
  <c r="BS382"/>
  <c r="BR382"/>
  <c r="BQ382"/>
  <c r="BP382"/>
  <c r="BO382"/>
  <c r="BN382"/>
  <c r="BM382"/>
  <c r="BL382"/>
  <c r="BK382"/>
  <c r="BJ382"/>
  <c r="BI382"/>
  <c r="BH382"/>
  <c r="BG382"/>
  <c r="BF382"/>
  <c r="CX381"/>
  <c r="CV381"/>
  <c r="CU381"/>
  <c r="CT381"/>
  <c r="CS381"/>
  <c r="CR381"/>
  <c r="CQ381"/>
  <c r="CP381"/>
  <c r="CO381"/>
  <c r="CN381"/>
  <c r="CM381"/>
  <c r="CL381"/>
  <c r="CK381"/>
  <c r="CJ381"/>
  <c r="CI381"/>
  <c r="CH381"/>
  <c r="CG381"/>
  <c r="CF381"/>
  <c r="CE381"/>
  <c r="CD381"/>
  <c r="CC381"/>
  <c r="CB381"/>
  <c r="CA381"/>
  <c r="BZ381"/>
  <c r="BY381"/>
  <c r="BX381"/>
  <c r="BW381"/>
  <c r="BV381"/>
  <c r="BU381"/>
  <c r="BT381"/>
  <c r="BS381"/>
  <c r="BR381"/>
  <c r="BQ381"/>
  <c r="BP381"/>
  <c r="BO381"/>
  <c r="BN381"/>
  <c r="BM381"/>
  <c r="BL381"/>
  <c r="BK381"/>
  <c r="BJ381"/>
  <c r="BI381"/>
  <c r="BH381"/>
  <c r="BG381"/>
  <c r="BF381"/>
  <c r="CX380"/>
  <c r="CV380"/>
  <c r="CU380"/>
  <c r="CT380"/>
  <c r="CS380"/>
  <c r="CR380"/>
  <c r="CQ380"/>
  <c r="CP380"/>
  <c r="CO380"/>
  <c r="CN380"/>
  <c r="CM380"/>
  <c r="CL380"/>
  <c r="CK380"/>
  <c r="CJ380"/>
  <c r="CI380"/>
  <c r="CH380"/>
  <c r="CG380"/>
  <c r="CF380"/>
  <c r="CE380"/>
  <c r="CD380"/>
  <c r="CC380"/>
  <c r="CB380"/>
  <c r="CA380"/>
  <c r="BZ380"/>
  <c r="BY380"/>
  <c r="BX380"/>
  <c r="BW380"/>
  <c r="BV380"/>
  <c r="BU380"/>
  <c r="BT380"/>
  <c r="BS380"/>
  <c r="BR380"/>
  <c r="BQ380"/>
  <c r="BP380"/>
  <c r="BO380"/>
  <c r="BN380"/>
  <c r="BM380"/>
  <c r="BL380"/>
  <c r="BK380"/>
  <c r="BJ380"/>
  <c r="BI380"/>
  <c r="BH380"/>
  <c r="BG380"/>
  <c r="BF380"/>
  <c r="CX379"/>
  <c r="CV379"/>
  <c r="CU379"/>
  <c r="CT379"/>
  <c r="CS379"/>
  <c r="CR379"/>
  <c r="CQ379"/>
  <c r="CP379"/>
  <c r="CO379"/>
  <c r="CN379"/>
  <c r="CM379"/>
  <c r="CL379"/>
  <c r="CK379"/>
  <c r="CJ379"/>
  <c r="CI379"/>
  <c r="CH379"/>
  <c r="CG379"/>
  <c r="CF379"/>
  <c r="CE379"/>
  <c r="CD379"/>
  <c r="CC379"/>
  <c r="CB379"/>
  <c r="CA379"/>
  <c r="BZ379"/>
  <c r="BY379"/>
  <c r="BX379"/>
  <c r="BW379"/>
  <c r="BV379"/>
  <c r="BU379"/>
  <c r="BT379"/>
  <c r="BS379"/>
  <c r="BR379"/>
  <c r="BQ379"/>
  <c r="BP379"/>
  <c r="BO379"/>
  <c r="BN379"/>
  <c r="BM379"/>
  <c r="BL379"/>
  <c r="BK379"/>
  <c r="BJ379"/>
  <c r="BI379"/>
  <c r="BH379"/>
  <c r="BG379"/>
  <c r="BF379"/>
  <c r="CX378"/>
  <c r="CV378"/>
  <c r="CU378"/>
  <c r="CT378"/>
  <c r="CS378"/>
  <c r="CR378"/>
  <c r="CQ378"/>
  <c r="CP378"/>
  <c r="CO378"/>
  <c r="CN378"/>
  <c r="CM378"/>
  <c r="CL378"/>
  <c r="CK378"/>
  <c r="CJ378"/>
  <c r="CI378"/>
  <c r="CH378"/>
  <c r="CG378"/>
  <c r="CF378"/>
  <c r="CE378"/>
  <c r="CD378"/>
  <c r="CC378"/>
  <c r="CB378"/>
  <c r="CA378"/>
  <c r="BZ378"/>
  <c r="BY378"/>
  <c r="BX378"/>
  <c r="BW378"/>
  <c r="BV378"/>
  <c r="BU378"/>
  <c r="BT378"/>
  <c r="BS378"/>
  <c r="BR378"/>
  <c r="BQ378"/>
  <c r="BP378"/>
  <c r="BO378"/>
  <c r="BN378"/>
  <c r="BM378"/>
  <c r="BL378"/>
  <c r="BK378"/>
  <c r="BJ378"/>
  <c r="BI378"/>
  <c r="BH378"/>
  <c r="BG378"/>
  <c r="BF378"/>
  <c r="CX377"/>
  <c r="CV377"/>
  <c r="CU377"/>
  <c r="CT377"/>
  <c r="CS377"/>
  <c r="CR377"/>
  <c r="CQ377"/>
  <c r="CP377"/>
  <c r="CO377"/>
  <c r="CN377"/>
  <c r="CM377"/>
  <c r="CL377"/>
  <c r="CK377"/>
  <c r="CJ377"/>
  <c r="CI377"/>
  <c r="CH377"/>
  <c r="CG377"/>
  <c r="CF377"/>
  <c r="CE377"/>
  <c r="CD377"/>
  <c r="CC377"/>
  <c r="CB377"/>
  <c r="CA377"/>
  <c r="BZ377"/>
  <c r="BY377"/>
  <c r="BX377"/>
  <c r="BW377"/>
  <c r="BV377"/>
  <c r="BU377"/>
  <c r="BT377"/>
  <c r="BS377"/>
  <c r="BR377"/>
  <c r="BQ377"/>
  <c r="BP377"/>
  <c r="BO377"/>
  <c r="BN377"/>
  <c r="BM377"/>
  <c r="BL377"/>
  <c r="BK377"/>
  <c r="BJ377"/>
  <c r="BI377"/>
  <c r="BH377"/>
  <c r="BG377"/>
  <c r="BF377"/>
  <c r="CX376"/>
  <c r="CV376"/>
  <c r="CU376"/>
  <c r="CT376"/>
  <c r="CS376"/>
  <c r="CR376"/>
  <c r="CQ376"/>
  <c r="CP376"/>
  <c r="CO376"/>
  <c r="CN376"/>
  <c r="CM376"/>
  <c r="CL376"/>
  <c r="CK376"/>
  <c r="CJ376"/>
  <c r="CI376"/>
  <c r="CH376"/>
  <c r="CG376"/>
  <c r="CF376"/>
  <c r="CE376"/>
  <c r="CD376"/>
  <c r="CC376"/>
  <c r="CB376"/>
  <c r="CA376"/>
  <c r="BZ376"/>
  <c r="BY376"/>
  <c r="BX376"/>
  <c r="BW376"/>
  <c r="BV376"/>
  <c r="BU376"/>
  <c r="BT376"/>
  <c r="BS376"/>
  <c r="BR376"/>
  <c r="BQ376"/>
  <c r="BP376"/>
  <c r="BO376"/>
  <c r="BN376"/>
  <c r="BM376"/>
  <c r="DJ382" s="1"/>
  <c r="BL376"/>
  <c r="BK376"/>
  <c r="BJ376"/>
  <c r="BI376"/>
  <c r="BH376"/>
  <c r="BG376"/>
  <c r="BF376"/>
  <c r="CX375"/>
  <c r="CV375"/>
  <c r="CU375"/>
  <c r="CT375"/>
  <c r="CS375"/>
  <c r="CR375"/>
  <c r="CQ375"/>
  <c r="CP375"/>
  <c r="CO375"/>
  <c r="CN375"/>
  <c r="CM375"/>
  <c r="CL375"/>
  <c r="CK375"/>
  <c r="CJ375"/>
  <c r="CI375"/>
  <c r="CH375"/>
  <c r="CG375"/>
  <c r="CF375"/>
  <c r="CE375"/>
  <c r="CD375"/>
  <c r="CC375"/>
  <c r="CB375"/>
  <c r="CA375"/>
  <c r="BZ375"/>
  <c r="BY375"/>
  <c r="BX375"/>
  <c r="BW375"/>
  <c r="BV375"/>
  <c r="BU375"/>
  <c r="BT375"/>
  <c r="BS375"/>
  <c r="BR375"/>
  <c r="BQ375"/>
  <c r="BP375"/>
  <c r="BO375"/>
  <c r="BN375"/>
  <c r="BM375"/>
  <c r="BL375"/>
  <c r="BK375"/>
  <c r="BJ375"/>
  <c r="BI375"/>
  <c r="BH375"/>
  <c r="BG375"/>
  <c r="BF375"/>
  <c r="CX374"/>
  <c r="CV374"/>
  <c r="CU374"/>
  <c r="CT374"/>
  <c r="CS374"/>
  <c r="CR374"/>
  <c r="CQ374"/>
  <c r="CP374"/>
  <c r="CO374"/>
  <c r="CN374"/>
  <c r="CM374"/>
  <c r="CL374"/>
  <c r="CK374"/>
  <c r="CJ374"/>
  <c r="CI374"/>
  <c r="CH374"/>
  <c r="CG374"/>
  <c r="CF374"/>
  <c r="CE374"/>
  <c r="CD374"/>
  <c r="CC374"/>
  <c r="CB374"/>
  <c r="CA374"/>
  <c r="BZ374"/>
  <c r="BY374"/>
  <c r="BX374"/>
  <c r="BW374"/>
  <c r="BV374"/>
  <c r="BU374"/>
  <c r="BT374"/>
  <c r="BS374"/>
  <c r="BR374"/>
  <c r="BQ374"/>
  <c r="BP374"/>
  <c r="BO374"/>
  <c r="BN374"/>
  <c r="BM374"/>
  <c r="BL374"/>
  <c r="BK374"/>
  <c r="BJ374"/>
  <c r="BI374"/>
  <c r="BH374"/>
  <c r="BG374"/>
  <c r="BF374"/>
  <c r="CX373"/>
  <c r="CV373"/>
  <c r="CU373"/>
  <c r="CT373"/>
  <c r="CS373"/>
  <c r="CR373"/>
  <c r="CQ373"/>
  <c r="CP373"/>
  <c r="CO373"/>
  <c r="CN373"/>
  <c r="CM373"/>
  <c r="CL373"/>
  <c r="CK373"/>
  <c r="CJ373"/>
  <c r="CI373"/>
  <c r="CH373"/>
  <c r="CG373"/>
  <c r="CF373"/>
  <c r="CE373"/>
  <c r="CD373"/>
  <c r="CC373"/>
  <c r="CB373"/>
  <c r="CA373"/>
  <c r="BZ373"/>
  <c r="BY373"/>
  <c r="BX373"/>
  <c r="BW373"/>
  <c r="BV373"/>
  <c r="BU373"/>
  <c r="BT373"/>
  <c r="BS373"/>
  <c r="BR373"/>
  <c r="BQ373"/>
  <c r="BP373"/>
  <c r="BO373"/>
  <c r="BN373"/>
  <c r="BM373"/>
  <c r="BL373"/>
  <c r="BK373"/>
  <c r="BJ373"/>
  <c r="BI373"/>
  <c r="BH373"/>
  <c r="BG373"/>
  <c r="BF373"/>
  <c r="CX372"/>
  <c r="CV372"/>
  <c r="CU372"/>
  <c r="CT372"/>
  <c r="CS372"/>
  <c r="CR372"/>
  <c r="CQ372"/>
  <c r="CP372"/>
  <c r="CO372"/>
  <c r="CN372"/>
  <c r="CM372"/>
  <c r="CL372"/>
  <c r="CK372"/>
  <c r="CJ372"/>
  <c r="CI372"/>
  <c r="CH372"/>
  <c r="CG372"/>
  <c r="CF372"/>
  <c r="CE372"/>
  <c r="CD372"/>
  <c r="CC372"/>
  <c r="CB372"/>
  <c r="CA372"/>
  <c r="BZ372"/>
  <c r="BY372"/>
  <c r="BX372"/>
  <c r="BW372"/>
  <c r="BV372"/>
  <c r="BU372"/>
  <c r="BT372"/>
  <c r="BS372"/>
  <c r="BR372"/>
  <c r="BQ372"/>
  <c r="BP372"/>
  <c r="BO372"/>
  <c r="BN372"/>
  <c r="BM372"/>
  <c r="BL372"/>
  <c r="BK372"/>
  <c r="BJ372"/>
  <c r="BI372"/>
  <c r="BH372"/>
  <c r="BG372"/>
  <c r="BF372"/>
  <c r="CX371"/>
  <c r="CV371"/>
  <c r="CU371"/>
  <c r="CT371"/>
  <c r="CS371"/>
  <c r="CR371"/>
  <c r="CQ371"/>
  <c r="CP371"/>
  <c r="CO371"/>
  <c r="CN371"/>
  <c r="EK383" s="1"/>
  <c r="CM371"/>
  <c r="CL371"/>
  <c r="CK371"/>
  <c r="CJ371"/>
  <c r="CI371"/>
  <c r="CH371"/>
  <c r="CG371"/>
  <c r="CF371"/>
  <c r="CE371"/>
  <c r="CD371"/>
  <c r="CC371"/>
  <c r="CB371"/>
  <c r="CA371"/>
  <c r="BZ371"/>
  <c r="BY371"/>
  <c r="BX371"/>
  <c r="BW371"/>
  <c r="BV371"/>
  <c r="BU371"/>
  <c r="BT371"/>
  <c r="BS371"/>
  <c r="BR371"/>
  <c r="BQ371"/>
  <c r="BP371"/>
  <c r="BO371"/>
  <c r="BN371"/>
  <c r="BM371"/>
  <c r="BL371"/>
  <c r="BK371"/>
  <c r="BJ371"/>
  <c r="BI371"/>
  <c r="BH371"/>
  <c r="DE383" s="1"/>
  <c r="BG371"/>
  <c r="BF371"/>
  <c r="CX370"/>
  <c r="CV370"/>
  <c r="CU370"/>
  <c r="CT370"/>
  <c r="CS370"/>
  <c r="CR370"/>
  <c r="CQ370"/>
  <c r="CP370"/>
  <c r="CO370"/>
  <c r="CN370"/>
  <c r="CM370"/>
  <c r="CL370"/>
  <c r="CK370"/>
  <c r="CJ370"/>
  <c r="CI370"/>
  <c r="CH370"/>
  <c r="CG370"/>
  <c r="CF370"/>
  <c r="CE370"/>
  <c r="CD370"/>
  <c r="CC370"/>
  <c r="CB370"/>
  <c r="CA370"/>
  <c r="BZ370"/>
  <c r="BY370"/>
  <c r="BX370"/>
  <c r="BW370"/>
  <c r="BV370"/>
  <c r="BU370"/>
  <c r="DR378" s="1"/>
  <c r="BT370"/>
  <c r="BS370"/>
  <c r="BR370"/>
  <c r="BQ370"/>
  <c r="BP370"/>
  <c r="BO370"/>
  <c r="BN370"/>
  <c r="BM370"/>
  <c r="BL370"/>
  <c r="BK370"/>
  <c r="BJ370"/>
  <c r="BI370"/>
  <c r="BH370"/>
  <c r="BG370"/>
  <c r="BF370"/>
  <c r="CX369"/>
  <c r="CV369"/>
  <c r="CU369"/>
  <c r="CT369"/>
  <c r="CS369"/>
  <c r="CR369"/>
  <c r="CQ369"/>
  <c r="CP369"/>
  <c r="CO369"/>
  <c r="CN369"/>
  <c r="CM369"/>
  <c r="CL369"/>
  <c r="CK369"/>
  <c r="CJ369"/>
  <c r="CI369"/>
  <c r="CH369"/>
  <c r="CG369"/>
  <c r="ED380" s="1"/>
  <c r="CF369"/>
  <c r="EC377" s="1"/>
  <c r="CE369"/>
  <c r="CD369"/>
  <c r="CC369"/>
  <c r="CB369"/>
  <c r="CA369"/>
  <c r="BZ369"/>
  <c r="BY369"/>
  <c r="BX369"/>
  <c r="BW369"/>
  <c r="BV369"/>
  <c r="BU369"/>
  <c r="BT369"/>
  <c r="BS369"/>
  <c r="BR369"/>
  <c r="BQ369"/>
  <c r="BP369"/>
  <c r="BO369"/>
  <c r="BN369"/>
  <c r="BM369"/>
  <c r="BL369"/>
  <c r="BK369"/>
  <c r="BJ369"/>
  <c r="BI369"/>
  <c r="BH369"/>
  <c r="BG369"/>
  <c r="BF369"/>
  <c r="CX368"/>
  <c r="CV368"/>
  <c r="CU368"/>
  <c r="CT368"/>
  <c r="CS368"/>
  <c r="CR368"/>
  <c r="EO379" s="1"/>
  <c r="CQ368"/>
  <c r="CP368"/>
  <c r="CO368"/>
  <c r="CN368"/>
  <c r="CM368"/>
  <c r="CL368"/>
  <c r="CK368"/>
  <c r="CJ368"/>
  <c r="CI368"/>
  <c r="CH368"/>
  <c r="CG368"/>
  <c r="CF368"/>
  <c r="CE368"/>
  <c r="CD368"/>
  <c r="CC368"/>
  <c r="CB368"/>
  <c r="CA368"/>
  <c r="BZ368"/>
  <c r="BY368"/>
  <c r="BX368"/>
  <c r="BW368"/>
  <c r="BV368"/>
  <c r="BU368"/>
  <c r="BT368"/>
  <c r="BS368"/>
  <c r="BR368"/>
  <c r="BQ368"/>
  <c r="BP368"/>
  <c r="BO368"/>
  <c r="BN368"/>
  <c r="BM368"/>
  <c r="BL368"/>
  <c r="DI379" s="1"/>
  <c r="BK368"/>
  <c r="BJ368"/>
  <c r="BI368"/>
  <c r="BH368"/>
  <c r="BG368"/>
  <c r="BF368"/>
  <c r="CX367"/>
  <c r="CV367"/>
  <c r="CU367"/>
  <c r="CT367"/>
  <c r="CS367"/>
  <c r="CR367"/>
  <c r="CQ367"/>
  <c r="CP367"/>
  <c r="CO367"/>
  <c r="CN367"/>
  <c r="CM367"/>
  <c r="CL367"/>
  <c r="CK367"/>
  <c r="CJ367"/>
  <c r="CI367"/>
  <c r="CH367"/>
  <c r="CG367"/>
  <c r="CF367"/>
  <c r="CE367"/>
  <c r="CD367"/>
  <c r="CC367"/>
  <c r="CB367"/>
  <c r="CA367"/>
  <c r="BZ367"/>
  <c r="BY367"/>
  <c r="BX367"/>
  <c r="BW367"/>
  <c r="BV367"/>
  <c r="BU367"/>
  <c r="BT367"/>
  <c r="BS367"/>
  <c r="BR367"/>
  <c r="BQ367"/>
  <c r="BP367"/>
  <c r="BO367"/>
  <c r="BN367"/>
  <c r="BM367"/>
  <c r="BL367"/>
  <c r="BK367"/>
  <c r="BJ367"/>
  <c r="BI367"/>
  <c r="BH367"/>
  <c r="BG367"/>
  <c r="BF367"/>
  <c r="CX366"/>
  <c r="CV366"/>
  <c r="CU366"/>
  <c r="CT366"/>
  <c r="CS366"/>
  <c r="CR366"/>
  <c r="CQ366"/>
  <c r="CP366"/>
  <c r="CO366"/>
  <c r="CN366"/>
  <c r="CM366"/>
  <c r="CL366"/>
  <c r="CK366"/>
  <c r="CJ366"/>
  <c r="CI366"/>
  <c r="CH366"/>
  <c r="CG366"/>
  <c r="CF366"/>
  <c r="CE366"/>
  <c r="CD366"/>
  <c r="CC366"/>
  <c r="CB366"/>
  <c r="CA366"/>
  <c r="BZ366"/>
  <c r="BY366"/>
  <c r="BX366"/>
  <c r="BW366"/>
  <c r="BV366"/>
  <c r="BU366"/>
  <c r="BT366"/>
  <c r="BS366"/>
  <c r="BR366"/>
  <c r="BQ366"/>
  <c r="BP366"/>
  <c r="BO366"/>
  <c r="BN366"/>
  <c r="BM366"/>
  <c r="BL366"/>
  <c r="BK366"/>
  <c r="BJ366"/>
  <c r="BI366"/>
  <c r="BH366"/>
  <c r="BG366"/>
  <c r="BF366"/>
  <c r="CX365"/>
  <c r="CV365"/>
  <c r="CU365"/>
  <c r="CT365"/>
  <c r="CS365"/>
  <c r="CR365"/>
  <c r="CQ365"/>
  <c r="CP365"/>
  <c r="CO365"/>
  <c r="CN365"/>
  <c r="CM365"/>
  <c r="CL365"/>
  <c r="CK365"/>
  <c r="CJ365"/>
  <c r="CI365"/>
  <c r="CH365"/>
  <c r="CG365"/>
  <c r="CF365"/>
  <c r="CE365"/>
  <c r="CD365"/>
  <c r="CC365"/>
  <c r="CB365"/>
  <c r="CA365"/>
  <c r="BZ365"/>
  <c r="BY365"/>
  <c r="BX365"/>
  <c r="BW365"/>
  <c r="BV365"/>
  <c r="BU365"/>
  <c r="BT365"/>
  <c r="BS365"/>
  <c r="BR365"/>
  <c r="BQ365"/>
  <c r="BP365"/>
  <c r="BO365"/>
  <c r="BN365"/>
  <c r="BM365"/>
  <c r="BL365"/>
  <c r="BK365"/>
  <c r="BJ365"/>
  <c r="BI365"/>
  <c r="BH365"/>
  <c r="BG365"/>
  <c r="BF365"/>
  <c r="CX364"/>
  <c r="CV364"/>
  <c r="CU364"/>
  <c r="CT364"/>
  <c r="CS364"/>
  <c r="CR364"/>
  <c r="CQ364"/>
  <c r="CP364"/>
  <c r="CO364"/>
  <c r="CN364"/>
  <c r="CM364"/>
  <c r="CL364"/>
  <c r="CK364"/>
  <c r="CJ364"/>
  <c r="CI364"/>
  <c r="CH364"/>
  <c r="CG364"/>
  <c r="CF364"/>
  <c r="CE364"/>
  <c r="CD364"/>
  <c r="CC364"/>
  <c r="DZ374" s="1"/>
  <c r="CB364"/>
  <c r="DY371" s="1"/>
  <c r="CA364"/>
  <c r="BZ364"/>
  <c r="BY364"/>
  <c r="BX364"/>
  <c r="BW364"/>
  <c r="BV364"/>
  <c r="BU364"/>
  <c r="BT364"/>
  <c r="BS364"/>
  <c r="BR364"/>
  <c r="BQ364"/>
  <c r="BP364"/>
  <c r="BO364"/>
  <c r="BN364"/>
  <c r="BM364"/>
  <c r="BL364"/>
  <c r="BK364"/>
  <c r="BJ364"/>
  <c r="BI364"/>
  <c r="BH364"/>
  <c r="BG364"/>
  <c r="BF364"/>
  <c r="CX363"/>
  <c r="CV363"/>
  <c r="CU363"/>
  <c r="CT363"/>
  <c r="CS363"/>
  <c r="CR363"/>
  <c r="CQ363"/>
  <c r="CP363"/>
  <c r="CO363"/>
  <c r="EL376" s="1"/>
  <c r="CN363"/>
  <c r="EK373" s="1"/>
  <c r="CM363"/>
  <c r="CL363"/>
  <c r="CK363"/>
  <c r="CJ363"/>
  <c r="CI363"/>
  <c r="CH363"/>
  <c r="CG363"/>
  <c r="CF363"/>
  <c r="CE363"/>
  <c r="CD363"/>
  <c r="CC363"/>
  <c r="CB363"/>
  <c r="CA363"/>
  <c r="BZ363"/>
  <c r="BY363"/>
  <c r="BX363"/>
  <c r="BW363"/>
  <c r="BV363"/>
  <c r="BU363"/>
  <c r="BT363"/>
  <c r="BS363"/>
  <c r="BR363"/>
  <c r="BQ363"/>
  <c r="BP363"/>
  <c r="BO363"/>
  <c r="BN363"/>
  <c r="BM363"/>
  <c r="BL363"/>
  <c r="BK363"/>
  <c r="BJ363"/>
  <c r="BI363"/>
  <c r="DF376" s="1"/>
  <c r="BH363"/>
  <c r="DE373" s="1"/>
  <c r="BG363"/>
  <c r="BF363"/>
  <c r="CX362"/>
  <c r="CV362"/>
  <c r="CU362"/>
  <c r="CT362"/>
  <c r="CS362"/>
  <c r="CR362"/>
  <c r="CQ362"/>
  <c r="CP362"/>
  <c r="CO362"/>
  <c r="CN362"/>
  <c r="CM362"/>
  <c r="CL362"/>
  <c r="CK362"/>
  <c r="CJ362"/>
  <c r="CI362"/>
  <c r="CH362"/>
  <c r="CG362"/>
  <c r="CF362"/>
  <c r="CE362"/>
  <c r="CD362"/>
  <c r="CC362"/>
  <c r="CB362"/>
  <c r="CA362"/>
  <c r="BZ362"/>
  <c r="BY362"/>
  <c r="BX362"/>
  <c r="BW362"/>
  <c r="BV362"/>
  <c r="BU362"/>
  <c r="BT362"/>
  <c r="DQ375" s="1"/>
  <c r="BS362"/>
  <c r="BR362"/>
  <c r="BQ362"/>
  <c r="BP362"/>
  <c r="BO362"/>
  <c r="BN362"/>
  <c r="BM362"/>
  <c r="BL362"/>
  <c r="BK362"/>
  <c r="BJ362"/>
  <c r="BI362"/>
  <c r="BH362"/>
  <c r="BG362"/>
  <c r="BF362"/>
  <c r="CX361"/>
  <c r="CV361"/>
  <c r="CU361"/>
  <c r="CT361"/>
  <c r="CS361"/>
  <c r="CR361"/>
  <c r="CQ361"/>
  <c r="CP361"/>
  <c r="CO361"/>
  <c r="CN361"/>
  <c r="CM361"/>
  <c r="CL361"/>
  <c r="CK361"/>
  <c r="CJ361"/>
  <c r="CI361"/>
  <c r="CH361"/>
  <c r="CG361"/>
  <c r="CF361"/>
  <c r="CE361"/>
  <c r="CD361"/>
  <c r="CC361"/>
  <c r="CB361"/>
  <c r="CA361"/>
  <c r="BZ361"/>
  <c r="BY361"/>
  <c r="BX361"/>
  <c r="BW361"/>
  <c r="BV361"/>
  <c r="BU361"/>
  <c r="BT361"/>
  <c r="BS361"/>
  <c r="BR361"/>
  <c r="BQ361"/>
  <c r="BP361"/>
  <c r="BO361"/>
  <c r="BN361"/>
  <c r="BM361"/>
  <c r="BL361"/>
  <c r="BK361"/>
  <c r="BJ361"/>
  <c r="BI361"/>
  <c r="BH361"/>
  <c r="BG361"/>
  <c r="BF361"/>
  <c r="CX360"/>
  <c r="CV360"/>
  <c r="CU360"/>
  <c r="CT360"/>
  <c r="CS360"/>
  <c r="CR360"/>
  <c r="CQ360"/>
  <c r="CP360"/>
  <c r="CO360"/>
  <c r="CN360"/>
  <c r="CM360"/>
  <c r="CL360"/>
  <c r="CK360"/>
  <c r="CJ360"/>
  <c r="CI360"/>
  <c r="CH360"/>
  <c r="CG360"/>
  <c r="CF360"/>
  <c r="CE360"/>
  <c r="CD360"/>
  <c r="CC360"/>
  <c r="CB360"/>
  <c r="CA360"/>
  <c r="BZ360"/>
  <c r="BY360"/>
  <c r="BX360"/>
  <c r="BW360"/>
  <c r="BV360"/>
  <c r="BU360"/>
  <c r="BT360"/>
  <c r="BS360"/>
  <c r="BR360"/>
  <c r="BQ360"/>
  <c r="BP360"/>
  <c r="BO360"/>
  <c r="BN360"/>
  <c r="BM360"/>
  <c r="BL360"/>
  <c r="BK360"/>
  <c r="BJ360"/>
  <c r="BI360"/>
  <c r="BH360"/>
  <c r="BG360"/>
  <c r="BF360"/>
  <c r="CX359"/>
  <c r="CV359"/>
  <c r="CU359"/>
  <c r="CT359"/>
  <c r="CS359"/>
  <c r="CR359"/>
  <c r="CQ359"/>
  <c r="CP359"/>
  <c r="CO359"/>
  <c r="CN359"/>
  <c r="CM359"/>
  <c r="CL359"/>
  <c r="CK359"/>
  <c r="CJ359"/>
  <c r="CI359"/>
  <c r="CH359"/>
  <c r="CG359"/>
  <c r="CF359"/>
  <c r="CE359"/>
  <c r="CD359"/>
  <c r="CC359"/>
  <c r="CB359"/>
  <c r="CA359"/>
  <c r="BZ359"/>
  <c r="BY359"/>
  <c r="BX359"/>
  <c r="BW359"/>
  <c r="BV359"/>
  <c r="BU359"/>
  <c r="BT359"/>
  <c r="BS359"/>
  <c r="BR359"/>
  <c r="BQ359"/>
  <c r="BP359"/>
  <c r="BO359"/>
  <c r="BN359"/>
  <c r="BM359"/>
  <c r="BL359"/>
  <c r="BK359"/>
  <c r="BJ359"/>
  <c r="BI359"/>
  <c r="BH359"/>
  <c r="BG359"/>
  <c r="BF359"/>
  <c r="CX358"/>
  <c r="CV358"/>
  <c r="CU358"/>
  <c r="CT358"/>
  <c r="CS358"/>
  <c r="CR358"/>
  <c r="CQ358"/>
  <c r="CP358"/>
  <c r="CO358"/>
  <c r="CN358"/>
  <c r="CM358"/>
  <c r="CL358"/>
  <c r="CK358"/>
  <c r="EH370" s="1"/>
  <c r="CJ358"/>
  <c r="CI358"/>
  <c r="CH358"/>
  <c r="CG358"/>
  <c r="CF358"/>
  <c r="CE358"/>
  <c r="CD358"/>
  <c r="CC358"/>
  <c r="CB358"/>
  <c r="CA358"/>
  <c r="BZ358"/>
  <c r="BY358"/>
  <c r="BX358"/>
  <c r="BW358"/>
  <c r="BV358"/>
  <c r="BU358"/>
  <c r="BT358"/>
  <c r="BS358"/>
  <c r="BR358"/>
  <c r="BQ358"/>
  <c r="BP358"/>
  <c r="BO358"/>
  <c r="BN358"/>
  <c r="BM358"/>
  <c r="BL358"/>
  <c r="BK358"/>
  <c r="BJ358"/>
  <c r="BI358"/>
  <c r="BH358"/>
  <c r="BG358"/>
  <c r="BF358"/>
  <c r="CX357"/>
  <c r="CV357"/>
  <c r="CU357"/>
  <c r="CT357"/>
  <c r="CS357"/>
  <c r="CR357"/>
  <c r="CQ357"/>
  <c r="CP357"/>
  <c r="CO357"/>
  <c r="CN357"/>
  <c r="CM357"/>
  <c r="CL357"/>
  <c r="CK357"/>
  <c r="CJ357"/>
  <c r="CI357"/>
  <c r="CH357"/>
  <c r="CG357"/>
  <c r="CF357"/>
  <c r="CE357"/>
  <c r="CD357"/>
  <c r="CC357"/>
  <c r="CB357"/>
  <c r="CA357"/>
  <c r="BZ357"/>
  <c r="BY357"/>
  <c r="BX357"/>
  <c r="BW357"/>
  <c r="BV357"/>
  <c r="BU357"/>
  <c r="BT357"/>
  <c r="BS357"/>
  <c r="BR357"/>
  <c r="BQ357"/>
  <c r="BP357"/>
  <c r="DM369" s="1"/>
  <c r="BO357"/>
  <c r="BN357"/>
  <c r="BM357"/>
  <c r="BL357"/>
  <c r="BK357"/>
  <c r="BJ357"/>
  <c r="BI357"/>
  <c r="BH357"/>
  <c r="BG357"/>
  <c r="BF357"/>
  <c r="CX356"/>
  <c r="CV356"/>
  <c r="CU356"/>
  <c r="CT356"/>
  <c r="CS356"/>
  <c r="CR356"/>
  <c r="CQ356"/>
  <c r="CP356"/>
  <c r="CO356"/>
  <c r="CN356"/>
  <c r="CM356"/>
  <c r="CL356"/>
  <c r="CK356"/>
  <c r="CJ356"/>
  <c r="CI356"/>
  <c r="CH356"/>
  <c r="CG356"/>
  <c r="CF356"/>
  <c r="CE356"/>
  <c r="CD356"/>
  <c r="CC356"/>
  <c r="CB356"/>
  <c r="CA356"/>
  <c r="BZ356"/>
  <c r="BY356"/>
  <c r="BX356"/>
  <c r="BW356"/>
  <c r="BV356"/>
  <c r="BU356"/>
  <c r="BT356"/>
  <c r="BS356"/>
  <c r="BR356"/>
  <c r="BQ356"/>
  <c r="BP356"/>
  <c r="BO356"/>
  <c r="BN356"/>
  <c r="BM356"/>
  <c r="BL356"/>
  <c r="BK356"/>
  <c r="BJ356"/>
  <c r="BI356"/>
  <c r="BH356"/>
  <c r="BG356"/>
  <c r="BF356"/>
  <c r="CX355"/>
  <c r="CV355"/>
  <c r="CU355"/>
  <c r="CT355"/>
  <c r="CS355"/>
  <c r="CR355"/>
  <c r="CQ355"/>
  <c r="CP355"/>
  <c r="CO355"/>
  <c r="CN355"/>
  <c r="CM355"/>
  <c r="CL355"/>
  <c r="CK355"/>
  <c r="CJ355"/>
  <c r="CI355"/>
  <c r="CH355"/>
  <c r="CG355"/>
  <c r="CF355"/>
  <c r="CE355"/>
  <c r="CD355"/>
  <c r="CC355"/>
  <c r="CB355"/>
  <c r="CA355"/>
  <c r="BZ355"/>
  <c r="BY355"/>
  <c r="BX355"/>
  <c r="BW355"/>
  <c r="BV355"/>
  <c r="BU355"/>
  <c r="BT355"/>
  <c r="BS355"/>
  <c r="BR355"/>
  <c r="BQ355"/>
  <c r="BP355"/>
  <c r="BO355"/>
  <c r="BN355"/>
  <c r="BM355"/>
  <c r="BL355"/>
  <c r="BK355"/>
  <c r="BJ355"/>
  <c r="BI355"/>
  <c r="BH355"/>
  <c r="BG355"/>
  <c r="BF355"/>
  <c r="CX354"/>
  <c r="CV354"/>
  <c r="CU354"/>
  <c r="CT354"/>
  <c r="CS354"/>
  <c r="CR354"/>
  <c r="CQ354"/>
  <c r="CP354"/>
  <c r="CO354"/>
  <c r="CN354"/>
  <c r="CM354"/>
  <c r="CL354"/>
  <c r="CK354"/>
  <c r="CJ354"/>
  <c r="CI354"/>
  <c r="CH354"/>
  <c r="CG354"/>
  <c r="CF354"/>
  <c r="CE354"/>
  <c r="CD354"/>
  <c r="CC354"/>
  <c r="CB354"/>
  <c r="CA354"/>
  <c r="BZ354"/>
  <c r="BY354"/>
  <c r="BX354"/>
  <c r="BW354"/>
  <c r="BV354"/>
  <c r="BU354"/>
  <c r="BT354"/>
  <c r="BS354"/>
  <c r="BR354"/>
  <c r="BQ354"/>
  <c r="BP354"/>
  <c r="BO354"/>
  <c r="BN354"/>
  <c r="BM354"/>
  <c r="BL354"/>
  <c r="BK354"/>
  <c r="BJ354"/>
  <c r="BI354"/>
  <c r="BH354"/>
  <c r="BG354"/>
  <c r="BF354"/>
  <c r="CX353"/>
  <c r="CV353"/>
  <c r="CU353"/>
  <c r="CT353"/>
  <c r="CS353"/>
  <c r="CR353"/>
  <c r="CQ353"/>
  <c r="CP353"/>
  <c r="CO353"/>
  <c r="CN353"/>
  <c r="CM353"/>
  <c r="CL353"/>
  <c r="CK353"/>
  <c r="CJ353"/>
  <c r="CI353"/>
  <c r="CH353"/>
  <c r="CG353"/>
  <c r="ED364" s="1"/>
  <c r="CF353"/>
  <c r="CE353"/>
  <c r="CD353"/>
  <c r="CC353"/>
  <c r="CB353"/>
  <c r="CA353"/>
  <c r="BZ353"/>
  <c r="BY353"/>
  <c r="BX353"/>
  <c r="BW353"/>
  <c r="BV353"/>
  <c r="BU353"/>
  <c r="BT353"/>
  <c r="BS353"/>
  <c r="BR353"/>
  <c r="BQ353"/>
  <c r="BP353"/>
  <c r="BO353"/>
  <c r="BN353"/>
  <c r="BM353"/>
  <c r="BL353"/>
  <c r="BK353"/>
  <c r="BJ353"/>
  <c r="BI353"/>
  <c r="BH353"/>
  <c r="BG353"/>
  <c r="BF353"/>
  <c r="CX352"/>
  <c r="CV352"/>
  <c r="CU352"/>
  <c r="CT352"/>
  <c r="CS352"/>
  <c r="CR352"/>
  <c r="EO363" s="1"/>
  <c r="CQ352"/>
  <c r="CP352"/>
  <c r="CO352"/>
  <c r="CN352"/>
  <c r="CM352"/>
  <c r="CL352"/>
  <c r="CK352"/>
  <c r="CJ352"/>
  <c r="CI352"/>
  <c r="CH352"/>
  <c r="CG352"/>
  <c r="CF352"/>
  <c r="CE352"/>
  <c r="CD352"/>
  <c r="CC352"/>
  <c r="CB352"/>
  <c r="CA352"/>
  <c r="BZ352"/>
  <c r="BY352"/>
  <c r="BX352"/>
  <c r="BW352"/>
  <c r="BV352"/>
  <c r="BU352"/>
  <c r="BT352"/>
  <c r="BS352"/>
  <c r="BR352"/>
  <c r="BQ352"/>
  <c r="BP352"/>
  <c r="BO352"/>
  <c r="BN352"/>
  <c r="BM352"/>
  <c r="BL352"/>
  <c r="DI363" s="1"/>
  <c r="BK352"/>
  <c r="BJ352"/>
  <c r="BI352"/>
  <c r="BH352"/>
  <c r="BG352"/>
  <c r="BF352"/>
  <c r="CX351"/>
  <c r="CV351"/>
  <c r="CU351"/>
  <c r="CT351"/>
  <c r="CS351"/>
  <c r="CR351"/>
  <c r="CQ351"/>
  <c r="CP351"/>
  <c r="CO351"/>
  <c r="CN351"/>
  <c r="CM351"/>
  <c r="CL351"/>
  <c r="CK351"/>
  <c r="CJ351"/>
  <c r="CI351"/>
  <c r="CH351"/>
  <c r="CG351"/>
  <c r="CF351"/>
  <c r="CE351"/>
  <c r="CD351"/>
  <c r="CC351"/>
  <c r="CB351"/>
  <c r="CA351"/>
  <c r="BZ351"/>
  <c r="BY351"/>
  <c r="BX351"/>
  <c r="BW351"/>
  <c r="BV351"/>
  <c r="BU351"/>
  <c r="BT351"/>
  <c r="BS351"/>
  <c r="BR351"/>
  <c r="BQ351"/>
  <c r="BP351"/>
  <c r="BO351"/>
  <c r="BN351"/>
  <c r="BM351"/>
  <c r="BL351"/>
  <c r="BK351"/>
  <c r="BJ351"/>
  <c r="BI351"/>
  <c r="BH351"/>
  <c r="BG351"/>
  <c r="BF351"/>
  <c r="CX350"/>
  <c r="CV350"/>
  <c r="CU350"/>
  <c r="CT350"/>
  <c r="CS350"/>
  <c r="CR350"/>
  <c r="CQ350"/>
  <c r="CP350"/>
  <c r="CO350"/>
  <c r="CN350"/>
  <c r="CM350"/>
  <c r="CL350"/>
  <c r="CK350"/>
  <c r="CJ350"/>
  <c r="CI350"/>
  <c r="CH350"/>
  <c r="CG350"/>
  <c r="CF350"/>
  <c r="CE350"/>
  <c r="CD350"/>
  <c r="CC350"/>
  <c r="CB350"/>
  <c r="CA350"/>
  <c r="BZ350"/>
  <c r="BY350"/>
  <c r="BX350"/>
  <c r="BW350"/>
  <c r="BV350"/>
  <c r="BU350"/>
  <c r="BT350"/>
  <c r="BS350"/>
  <c r="BR350"/>
  <c r="BQ350"/>
  <c r="BP350"/>
  <c r="BO350"/>
  <c r="BN350"/>
  <c r="BM350"/>
  <c r="BL350"/>
  <c r="BK350"/>
  <c r="BJ350"/>
  <c r="BI350"/>
  <c r="BH350"/>
  <c r="BG350"/>
  <c r="BF350"/>
  <c r="CX349"/>
  <c r="CV349"/>
  <c r="CU349"/>
  <c r="CT349"/>
  <c r="CS349"/>
  <c r="CR349"/>
  <c r="CQ349"/>
  <c r="CP349"/>
  <c r="CO349"/>
  <c r="CN349"/>
  <c r="CM349"/>
  <c r="CL349"/>
  <c r="CK349"/>
  <c r="CJ349"/>
  <c r="CI349"/>
  <c r="CH349"/>
  <c r="CG349"/>
  <c r="CF349"/>
  <c r="CE349"/>
  <c r="CD349"/>
  <c r="CC349"/>
  <c r="CB349"/>
  <c r="CA349"/>
  <c r="BZ349"/>
  <c r="BY349"/>
  <c r="BX349"/>
  <c r="BW349"/>
  <c r="BV349"/>
  <c r="BU349"/>
  <c r="BT349"/>
  <c r="BS349"/>
  <c r="BR349"/>
  <c r="BQ349"/>
  <c r="BP349"/>
  <c r="BO349"/>
  <c r="BN349"/>
  <c r="BM349"/>
  <c r="BL349"/>
  <c r="BK349"/>
  <c r="BJ349"/>
  <c r="BI349"/>
  <c r="BH349"/>
  <c r="BG349"/>
  <c r="BF349"/>
  <c r="CX348"/>
  <c r="CV348"/>
  <c r="CU348"/>
  <c r="CT348"/>
  <c r="CS348"/>
  <c r="CR348"/>
  <c r="CQ348"/>
  <c r="CP348"/>
  <c r="CO348"/>
  <c r="CN348"/>
  <c r="CM348"/>
  <c r="CL348"/>
  <c r="CK348"/>
  <c r="CJ348"/>
  <c r="CI348"/>
  <c r="CH348"/>
  <c r="CG348"/>
  <c r="CF348"/>
  <c r="CE348"/>
  <c r="CD348"/>
  <c r="CC348"/>
  <c r="CB348"/>
  <c r="CA348"/>
  <c r="BZ348"/>
  <c r="BY348"/>
  <c r="BX348"/>
  <c r="BW348"/>
  <c r="BV348"/>
  <c r="BU348"/>
  <c r="BT348"/>
  <c r="BS348"/>
  <c r="BR348"/>
  <c r="BQ348"/>
  <c r="BP348"/>
  <c r="BO348"/>
  <c r="BN348"/>
  <c r="BM348"/>
  <c r="BL348"/>
  <c r="BK348"/>
  <c r="BJ348"/>
  <c r="BI348"/>
  <c r="BH348"/>
  <c r="BG348"/>
  <c r="BF348"/>
  <c r="CX347"/>
  <c r="CV347"/>
  <c r="CU347"/>
  <c r="CT347"/>
  <c r="CS347"/>
  <c r="CR347"/>
  <c r="CQ347"/>
  <c r="CP347"/>
  <c r="CO347"/>
  <c r="EL360" s="1"/>
  <c r="CN347"/>
  <c r="CM347"/>
  <c r="CL347"/>
  <c r="CK347"/>
  <c r="CJ347"/>
  <c r="CI347"/>
  <c r="CH347"/>
  <c r="CG347"/>
  <c r="CF347"/>
  <c r="CE347"/>
  <c r="CD347"/>
  <c r="CC347"/>
  <c r="CB347"/>
  <c r="CA347"/>
  <c r="BZ347"/>
  <c r="BY347"/>
  <c r="BX347"/>
  <c r="BW347"/>
  <c r="BV347"/>
  <c r="BU347"/>
  <c r="BT347"/>
  <c r="BS347"/>
  <c r="BR347"/>
  <c r="BQ347"/>
  <c r="BP347"/>
  <c r="BO347"/>
  <c r="BN347"/>
  <c r="BM347"/>
  <c r="BL347"/>
  <c r="BK347"/>
  <c r="BJ347"/>
  <c r="BI347"/>
  <c r="DF360" s="1"/>
  <c r="BH347"/>
  <c r="BG347"/>
  <c r="BF347"/>
  <c r="CX346"/>
  <c r="CV346"/>
  <c r="CU346"/>
  <c r="CT346"/>
  <c r="CS346"/>
  <c r="CR346"/>
  <c r="CQ346"/>
  <c r="CP346"/>
  <c r="CO346"/>
  <c r="CN346"/>
  <c r="CM346"/>
  <c r="CL346"/>
  <c r="CK346"/>
  <c r="CJ346"/>
  <c r="CI346"/>
  <c r="CH346"/>
  <c r="CG346"/>
  <c r="CF346"/>
  <c r="CE346"/>
  <c r="CD346"/>
  <c r="CC346"/>
  <c r="CB346"/>
  <c r="CA346"/>
  <c r="BZ346"/>
  <c r="BY346"/>
  <c r="BX346"/>
  <c r="BW346"/>
  <c r="BV346"/>
  <c r="BU346"/>
  <c r="BT346"/>
  <c r="DQ359" s="1"/>
  <c r="BS346"/>
  <c r="BR346"/>
  <c r="BQ346"/>
  <c r="BP346"/>
  <c r="BO346"/>
  <c r="BN346"/>
  <c r="BM346"/>
  <c r="BL346"/>
  <c r="BK346"/>
  <c r="BJ346"/>
  <c r="BI346"/>
  <c r="BH346"/>
  <c r="BG346"/>
  <c r="BF346"/>
  <c r="CX345"/>
  <c r="CV345"/>
  <c r="CU345"/>
  <c r="CT345"/>
  <c r="CS345"/>
  <c r="CR345"/>
  <c r="CQ345"/>
  <c r="CP345"/>
  <c r="CO345"/>
  <c r="CN345"/>
  <c r="CM345"/>
  <c r="CL345"/>
  <c r="CK345"/>
  <c r="CJ345"/>
  <c r="CI345"/>
  <c r="CH345"/>
  <c r="CG345"/>
  <c r="CF345"/>
  <c r="CE345"/>
  <c r="CD345"/>
  <c r="CC345"/>
  <c r="CB345"/>
  <c r="CA345"/>
  <c r="BZ345"/>
  <c r="BY345"/>
  <c r="BX345"/>
  <c r="BW345"/>
  <c r="BV345"/>
  <c r="BU345"/>
  <c r="BT345"/>
  <c r="BS345"/>
  <c r="BR345"/>
  <c r="BQ345"/>
  <c r="BP345"/>
  <c r="BO345"/>
  <c r="BN345"/>
  <c r="BM345"/>
  <c r="BL345"/>
  <c r="BK345"/>
  <c r="BJ345"/>
  <c r="BI345"/>
  <c r="BH345"/>
  <c r="BG345"/>
  <c r="BF345"/>
  <c r="CX344"/>
  <c r="CV344"/>
  <c r="CU344"/>
  <c r="CT344"/>
  <c r="CS344"/>
  <c r="CR344"/>
  <c r="CQ344"/>
  <c r="CP344"/>
  <c r="CO344"/>
  <c r="CN344"/>
  <c r="CM344"/>
  <c r="CL344"/>
  <c r="CK344"/>
  <c r="CJ344"/>
  <c r="CI344"/>
  <c r="CH344"/>
  <c r="CG344"/>
  <c r="CF344"/>
  <c r="CE344"/>
  <c r="CD344"/>
  <c r="CC344"/>
  <c r="CB344"/>
  <c r="CA344"/>
  <c r="BZ344"/>
  <c r="BY344"/>
  <c r="BX344"/>
  <c r="BW344"/>
  <c r="BV344"/>
  <c r="BU344"/>
  <c r="BT344"/>
  <c r="BS344"/>
  <c r="BR344"/>
  <c r="BQ344"/>
  <c r="BP344"/>
  <c r="BO344"/>
  <c r="BN344"/>
  <c r="BM344"/>
  <c r="BL344"/>
  <c r="BK344"/>
  <c r="BJ344"/>
  <c r="BI344"/>
  <c r="BH344"/>
  <c r="BG344"/>
  <c r="BF344"/>
  <c r="CX343"/>
  <c r="CV343"/>
  <c r="CU343"/>
  <c r="CT343"/>
  <c r="CS343"/>
  <c r="CR343"/>
  <c r="CQ343"/>
  <c r="CP343"/>
  <c r="CO343"/>
  <c r="CN343"/>
  <c r="CM343"/>
  <c r="CL343"/>
  <c r="CK343"/>
  <c r="CJ343"/>
  <c r="CI343"/>
  <c r="CH343"/>
  <c r="CG343"/>
  <c r="CF343"/>
  <c r="CE343"/>
  <c r="CD343"/>
  <c r="CC343"/>
  <c r="CB343"/>
  <c r="CA343"/>
  <c r="BZ343"/>
  <c r="BY343"/>
  <c r="BX343"/>
  <c r="BW343"/>
  <c r="BV343"/>
  <c r="BU343"/>
  <c r="BT343"/>
  <c r="BS343"/>
  <c r="BR343"/>
  <c r="BQ343"/>
  <c r="BP343"/>
  <c r="BO343"/>
  <c r="BN343"/>
  <c r="BM343"/>
  <c r="BL343"/>
  <c r="BK343"/>
  <c r="BJ343"/>
  <c r="BI343"/>
  <c r="BH343"/>
  <c r="BG343"/>
  <c r="BF343"/>
  <c r="CX342"/>
  <c r="CV342"/>
  <c r="CU342"/>
  <c r="CT342"/>
  <c r="CS342"/>
  <c r="CR342"/>
  <c r="CQ342"/>
  <c r="CP342"/>
  <c r="CO342"/>
  <c r="CN342"/>
  <c r="CM342"/>
  <c r="CL342"/>
  <c r="CK342"/>
  <c r="CJ342"/>
  <c r="CI342"/>
  <c r="CH342"/>
  <c r="CG342"/>
  <c r="CF342"/>
  <c r="CE342"/>
  <c r="CD342"/>
  <c r="CC342"/>
  <c r="CB342"/>
  <c r="CA342"/>
  <c r="BZ342"/>
  <c r="BY342"/>
  <c r="BX342"/>
  <c r="BW342"/>
  <c r="BV342"/>
  <c r="BU342"/>
  <c r="BT342"/>
  <c r="BS342"/>
  <c r="BR342"/>
  <c r="BQ342"/>
  <c r="BP342"/>
  <c r="BO342"/>
  <c r="BN342"/>
  <c r="BM342"/>
  <c r="BL342"/>
  <c r="BK342"/>
  <c r="BJ342"/>
  <c r="BI342"/>
  <c r="BH342"/>
  <c r="BG342"/>
  <c r="BF342"/>
  <c r="CX341"/>
  <c r="CV341"/>
  <c r="CU341"/>
  <c r="CT341"/>
  <c r="CS341"/>
  <c r="CR341"/>
  <c r="CQ341"/>
  <c r="CP341"/>
  <c r="CO341"/>
  <c r="CN341"/>
  <c r="CM341"/>
  <c r="CL341"/>
  <c r="CK341"/>
  <c r="CJ341"/>
  <c r="CI341"/>
  <c r="CH341"/>
  <c r="CG341"/>
  <c r="CF341"/>
  <c r="CE341"/>
  <c r="CD341"/>
  <c r="CC341"/>
  <c r="CB341"/>
  <c r="CA341"/>
  <c r="BZ341"/>
  <c r="BY341"/>
  <c r="BX341"/>
  <c r="BW341"/>
  <c r="BV341"/>
  <c r="BU341"/>
  <c r="BT341"/>
  <c r="BS341"/>
  <c r="BR341"/>
  <c r="BQ341"/>
  <c r="BP341"/>
  <c r="BO341"/>
  <c r="BN341"/>
  <c r="BM341"/>
  <c r="BL341"/>
  <c r="BK341"/>
  <c r="BJ341"/>
  <c r="BI341"/>
  <c r="BH341"/>
  <c r="BG341"/>
  <c r="BF341"/>
  <c r="CX340"/>
  <c r="CV340"/>
  <c r="CU340"/>
  <c r="CT340"/>
  <c r="CS340"/>
  <c r="CR340"/>
  <c r="CQ340"/>
  <c r="CP340"/>
  <c r="CO340"/>
  <c r="CN340"/>
  <c r="CM340"/>
  <c r="CL340"/>
  <c r="CK340"/>
  <c r="CJ340"/>
  <c r="CI340"/>
  <c r="CH340"/>
  <c r="CG340"/>
  <c r="CF340"/>
  <c r="CE340"/>
  <c r="CD340"/>
  <c r="CC340"/>
  <c r="CB340"/>
  <c r="CA340"/>
  <c r="BZ340"/>
  <c r="BY340"/>
  <c r="BX340"/>
  <c r="BW340"/>
  <c r="BV340"/>
  <c r="BU340"/>
  <c r="BT340"/>
  <c r="BS340"/>
  <c r="BR340"/>
  <c r="BQ340"/>
  <c r="BP340"/>
  <c r="BO340"/>
  <c r="BN340"/>
  <c r="BM340"/>
  <c r="BL340"/>
  <c r="BK340"/>
  <c r="BJ340"/>
  <c r="BI340"/>
  <c r="BH340"/>
  <c r="BG340"/>
  <c r="BF340"/>
  <c r="CX339"/>
  <c r="CV339"/>
  <c r="CU339"/>
  <c r="CT339"/>
  <c r="CS339"/>
  <c r="CR339"/>
  <c r="CQ339"/>
  <c r="CP339"/>
  <c r="CO339"/>
  <c r="CN339"/>
  <c r="CM339"/>
  <c r="CL339"/>
  <c r="CK339"/>
  <c r="CJ339"/>
  <c r="CI339"/>
  <c r="CH339"/>
  <c r="CG339"/>
  <c r="CF339"/>
  <c r="CE339"/>
  <c r="CD339"/>
  <c r="CC339"/>
  <c r="CB339"/>
  <c r="CA339"/>
  <c r="BZ339"/>
  <c r="BY339"/>
  <c r="BX339"/>
  <c r="BW339"/>
  <c r="BV339"/>
  <c r="BU339"/>
  <c r="BT339"/>
  <c r="BS339"/>
  <c r="BR339"/>
  <c r="BQ339"/>
  <c r="BP339"/>
  <c r="BO339"/>
  <c r="BN339"/>
  <c r="BM339"/>
  <c r="BL339"/>
  <c r="BK339"/>
  <c r="BJ339"/>
  <c r="BI339"/>
  <c r="BH339"/>
  <c r="BG339"/>
  <c r="BF339"/>
  <c r="CX338"/>
  <c r="CV338"/>
  <c r="CU338"/>
  <c r="CT338"/>
  <c r="CS338"/>
  <c r="CR338"/>
  <c r="CQ338"/>
  <c r="CP338"/>
  <c r="CO338"/>
  <c r="CN338"/>
  <c r="CM338"/>
  <c r="CL338"/>
  <c r="CK338"/>
  <c r="CJ338"/>
  <c r="CI338"/>
  <c r="CH338"/>
  <c r="CG338"/>
  <c r="CF338"/>
  <c r="CE338"/>
  <c r="CD338"/>
  <c r="CC338"/>
  <c r="CB338"/>
  <c r="CA338"/>
  <c r="BZ338"/>
  <c r="BY338"/>
  <c r="BX338"/>
  <c r="BW338"/>
  <c r="BV338"/>
  <c r="BU338"/>
  <c r="BT338"/>
  <c r="BS338"/>
  <c r="BR338"/>
  <c r="BQ338"/>
  <c r="BP338"/>
  <c r="BO338"/>
  <c r="BN338"/>
  <c r="BM338"/>
  <c r="BL338"/>
  <c r="BK338"/>
  <c r="BJ338"/>
  <c r="BI338"/>
  <c r="BH338"/>
  <c r="BG338"/>
  <c r="BF338"/>
  <c r="CX337"/>
  <c r="CV337"/>
  <c r="CU337"/>
  <c r="CT337"/>
  <c r="CS337"/>
  <c r="CR337"/>
  <c r="CQ337"/>
  <c r="CP337"/>
  <c r="CO337"/>
  <c r="CN337"/>
  <c r="CM337"/>
  <c r="CL337"/>
  <c r="CK337"/>
  <c r="CJ337"/>
  <c r="CI337"/>
  <c r="CH337"/>
  <c r="CG337"/>
  <c r="CF337"/>
  <c r="CE337"/>
  <c r="CD337"/>
  <c r="CC337"/>
  <c r="CB337"/>
  <c r="CA337"/>
  <c r="BZ337"/>
  <c r="BY337"/>
  <c r="BX337"/>
  <c r="BW337"/>
  <c r="BV337"/>
  <c r="BU337"/>
  <c r="BT337"/>
  <c r="BS337"/>
  <c r="BR337"/>
  <c r="BQ337"/>
  <c r="BP337"/>
  <c r="BO337"/>
  <c r="BN337"/>
  <c r="BM337"/>
  <c r="BL337"/>
  <c r="BK337"/>
  <c r="BJ337"/>
  <c r="BI337"/>
  <c r="BH337"/>
  <c r="BG337"/>
  <c r="BF337"/>
  <c r="CX336"/>
  <c r="CV336"/>
  <c r="CU336"/>
  <c r="CT336"/>
  <c r="CS336"/>
  <c r="CR336"/>
  <c r="CQ336"/>
  <c r="CP336"/>
  <c r="CO336"/>
  <c r="CN336"/>
  <c r="CM336"/>
  <c r="CL336"/>
  <c r="CK336"/>
  <c r="CJ336"/>
  <c r="CI336"/>
  <c r="CH336"/>
  <c r="CG336"/>
  <c r="CF336"/>
  <c r="CE336"/>
  <c r="CD336"/>
  <c r="CC336"/>
  <c r="CB336"/>
  <c r="CA336"/>
  <c r="BZ336"/>
  <c r="BY336"/>
  <c r="BX336"/>
  <c r="BW336"/>
  <c r="BV336"/>
  <c r="BU336"/>
  <c r="BT336"/>
  <c r="BS336"/>
  <c r="BR336"/>
  <c r="BQ336"/>
  <c r="BP336"/>
  <c r="BO336"/>
  <c r="BN336"/>
  <c r="BM336"/>
  <c r="BL336"/>
  <c r="BK336"/>
  <c r="BJ336"/>
  <c r="BI336"/>
  <c r="BH336"/>
  <c r="BG336"/>
  <c r="BF336"/>
  <c r="CX335"/>
  <c r="CV335"/>
  <c r="CU335"/>
  <c r="CT335"/>
  <c r="CS335"/>
  <c r="CR335"/>
  <c r="CQ335"/>
  <c r="CP335"/>
  <c r="CO335"/>
  <c r="CN335"/>
  <c r="CM335"/>
  <c r="CL335"/>
  <c r="CK335"/>
  <c r="CJ335"/>
  <c r="CI335"/>
  <c r="CH335"/>
  <c r="CG335"/>
  <c r="CF335"/>
  <c r="CE335"/>
  <c r="CD335"/>
  <c r="CC335"/>
  <c r="CB335"/>
  <c r="CA335"/>
  <c r="BZ335"/>
  <c r="BY335"/>
  <c r="BX335"/>
  <c r="BW335"/>
  <c r="BV335"/>
  <c r="BU335"/>
  <c r="BT335"/>
  <c r="BS335"/>
  <c r="BR335"/>
  <c r="BQ335"/>
  <c r="BP335"/>
  <c r="BO335"/>
  <c r="BN335"/>
  <c r="BM335"/>
  <c r="BL335"/>
  <c r="BK335"/>
  <c r="BJ335"/>
  <c r="BI335"/>
  <c r="BH335"/>
  <c r="BG335"/>
  <c r="BF335"/>
  <c r="CX334"/>
  <c r="CV334"/>
  <c r="CU334"/>
  <c r="CT334"/>
  <c r="CS334"/>
  <c r="CR334"/>
  <c r="CQ334"/>
  <c r="CP334"/>
  <c r="CO334"/>
  <c r="CN334"/>
  <c r="CM334"/>
  <c r="CL334"/>
  <c r="CK334"/>
  <c r="CJ334"/>
  <c r="CI334"/>
  <c r="CH334"/>
  <c r="CG334"/>
  <c r="CF334"/>
  <c r="CE334"/>
  <c r="CD334"/>
  <c r="CC334"/>
  <c r="CB334"/>
  <c r="CA334"/>
  <c r="BZ334"/>
  <c r="BY334"/>
  <c r="BX334"/>
  <c r="BW334"/>
  <c r="BV334"/>
  <c r="BU334"/>
  <c r="BT334"/>
  <c r="BS334"/>
  <c r="BR334"/>
  <c r="BQ334"/>
  <c r="BP334"/>
  <c r="BO334"/>
  <c r="BN334"/>
  <c r="BM334"/>
  <c r="BL334"/>
  <c r="BK334"/>
  <c r="BJ334"/>
  <c r="BI334"/>
  <c r="BH334"/>
  <c r="BG334"/>
  <c r="BF334"/>
  <c r="CX333"/>
  <c r="CV333"/>
  <c r="CU333"/>
  <c r="CT333"/>
  <c r="CS333"/>
  <c r="CR333"/>
  <c r="CQ333"/>
  <c r="CP333"/>
  <c r="CO333"/>
  <c r="CN333"/>
  <c r="CM333"/>
  <c r="CL333"/>
  <c r="CK333"/>
  <c r="CJ333"/>
  <c r="CI333"/>
  <c r="CH333"/>
  <c r="CG333"/>
  <c r="CF333"/>
  <c r="CE333"/>
  <c r="CD333"/>
  <c r="CC333"/>
  <c r="CB333"/>
  <c r="CA333"/>
  <c r="BZ333"/>
  <c r="BY333"/>
  <c r="BX333"/>
  <c r="BW333"/>
  <c r="BV333"/>
  <c r="BU333"/>
  <c r="BT333"/>
  <c r="BS333"/>
  <c r="BR333"/>
  <c r="BQ333"/>
  <c r="BP333"/>
  <c r="BO333"/>
  <c r="BN333"/>
  <c r="BM333"/>
  <c r="BL333"/>
  <c r="BK333"/>
  <c r="BJ333"/>
  <c r="BI333"/>
  <c r="BH333"/>
  <c r="BG333"/>
  <c r="BF333"/>
  <c r="CX332"/>
  <c r="CV332"/>
  <c r="CU332"/>
  <c r="CT332"/>
  <c r="CS332"/>
  <c r="CR332"/>
  <c r="CQ332"/>
  <c r="CP332"/>
  <c r="CO332"/>
  <c r="CN332"/>
  <c r="CM332"/>
  <c r="CL332"/>
  <c r="CK332"/>
  <c r="CJ332"/>
  <c r="CI332"/>
  <c r="CH332"/>
  <c r="CG332"/>
  <c r="CF332"/>
  <c r="CE332"/>
  <c r="CD332"/>
  <c r="CC332"/>
  <c r="CB332"/>
  <c r="CA332"/>
  <c r="BZ332"/>
  <c r="BY332"/>
  <c r="BX332"/>
  <c r="BW332"/>
  <c r="BV332"/>
  <c r="BU332"/>
  <c r="BT332"/>
  <c r="BS332"/>
  <c r="BR332"/>
  <c r="BQ332"/>
  <c r="BP332"/>
  <c r="BO332"/>
  <c r="BN332"/>
  <c r="BM332"/>
  <c r="BL332"/>
  <c r="BK332"/>
  <c r="BJ332"/>
  <c r="BI332"/>
  <c r="BH332"/>
  <c r="BG332"/>
  <c r="BF332"/>
  <c r="CX331"/>
  <c r="CV331"/>
  <c r="CU331"/>
  <c r="CT331"/>
  <c r="CS331"/>
  <c r="CR331"/>
  <c r="CQ331"/>
  <c r="CP331"/>
  <c r="CO331"/>
  <c r="CN331"/>
  <c r="CM331"/>
  <c r="CL331"/>
  <c r="CK331"/>
  <c r="CJ331"/>
  <c r="CI331"/>
  <c r="CH331"/>
  <c r="CG331"/>
  <c r="CF331"/>
  <c r="CE331"/>
  <c r="CD331"/>
  <c r="CC331"/>
  <c r="CB331"/>
  <c r="CA331"/>
  <c r="BZ331"/>
  <c r="BY331"/>
  <c r="BX331"/>
  <c r="BW331"/>
  <c r="BV331"/>
  <c r="BU331"/>
  <c r="BT331"/>
  <c r="BS331"/>
  <c r="BR331"/>
  <c r="BQ331"/>
  <c r="BP331"/>
  <c r="BO331"/>
  <c r="BN331"/>
  <c r="BM331"/>
  <c r="BL331"/>
  <c r="BK331"/>
  <c r="BJ331"/>
  <c r="BI331"/>
  <c r="BH331"/>
  <c r="BG331"/>
  <c r="BF331"/>
  <c r="CX330"/>
  <c r="CV330"/>
  <c r="CU330"/>
  <c r="CT330"/>
  <c r="CS330"/>
  <c r="CR330"/>
  <c r="CQ330"/>
  <c r="CP330"/>
  <c r="CO330"/>
  <c r="CN330"/>
  <c r="CM330"/>
  <c r="CL330"/>
  <c r="CK330"/>
  <c r="CJ330"/>
  <c r="CI330"/>
  <c r="CH330"/>
  <c r="CG330"/>
  <c r="CF330"/>
  <c r="CE330"/>
  <c r="CD330"/>
  <c r="CC330"/>
  <c r="CB330"/>
  <c r="CA330"/>
  <c r="BZ330"/>
  <c r="BY330"/>
  <c r="BX330"/>
  <c r="BW330"/>
  <c r="BV330"/>
  <c r="BU330"/>
  <c r="BT330"/>
  <c r="BS330"/>
  <c r="BR330"/>
  <c r="BQ330"/>
  <c r="BP330"/>
  <c r="BO330"/>
  <c r="BN330"/>
  <c r="BM330"/>
  <c r="BL330"/>
  <c r="BK330"/>
  <c r="BJ330"/>
  <c r="BI330"/>
  <c r="BH330"/>
  <c r="BG330"/>
  <c r="BF330"/>
  <c r="CX329"/>
  <c r="CV329"/>
  <c r="CU329"/>
  <c r="CT329"/>
  <c r="CS329"/>
  <c r="CR329"/>
  <c r="CQ329"/>
  <c r="CP329"/>
  <c r="CO329"/>
  <c r="CN329"/>
  <c r="CM329"/>
  <c r="CL329"/>
  <c r="CK329"/>
  <c r="CJ329"/>
  <c r="CI329"/>
  <c r="CH329"/>
  <c r="CG329"/>
  <c r="CF329"/>
  <c r="CE329"/>
  <c r="CD329"/>
  <c r="CC329"/>
  <c r="CB329"/>
  <c r="CA329"/>
  <c r="BZ329"/>
  <c r="BY329"/>
  <c r="BX329"/>
  <c r="BW329"/>
  <c r="BV329"/>
  <c r="BU329"/>
  <c r="BT329"/>
  <c r="BS329"/>
  <c r="BR329"/>
  <c r="BQ329"/>
  <c r="BP329"/>
  <c r="BO329"/>
  <c r="BN329"/>
  <c r="BM329"/>
  <c r="BL329"/>
  <c r="BK329"/>
  <c r="BJ329"/>
  <c r="BI329"/>
  <c r="BH329"/>
  <c r="BG329"/>
  <c r="BF329"/>
  <c r="CX328"/>
  <c r="CV328"/>
  <c r="CU328"/>
  <c r="CT328"/>
  <c r="CS328"/>
  <c r="CR328"/>
  <c r="CQ328"/>
  <c r="CP328"/>
  <c r="CO328"/>
  <c r="CN328"/>
  <c r="CM328"/>
  <c r="CL328"/>
  <c r="CK328"/>
  <c r="CJ328"/>
  <c r="CI328"/>
  <c r="CH328"/>
  <c r="CG328"/>
  <c r="CF328"/>
  <c r="CE328"/>
  <c r="CD328"/>
  <c r="CC328"/>
  <c r="CB328"/>
  <c r="CA328"/>
  <c r="BZ328"/>
  <c r="BY328"/>
  <c r="BX328"/>
  <c r="BW328"/>
  <c r="BV328"/>
  <c r="BU328"/>
  <c r="BT328"/>
  <c r="BS328"/>
  <c r="BR328"/>
  <c r="BQ328"/>
  <c r="BP328"/>
  <c r="BO328"/>
  <c r="BN328"/>
  <c r="BM328"/>
  <c r="BL328"/>
  <c r="BK328"/>
  <c r="BJ328"/>
  <c r="BI328"/>
  <c r="BH328"/>
  <c r="BG328"/>
  <c r="BF328"/>
  <c r="CX327"/>
  <c r="CV327"/>
  <c r="CU327"/>
  <c r="CT327"/>
  <c r="CS327"/>
  <c r="CR327"/>
  <c r="CQ327"/>
  <c r="CP327"/>
  <c r="CO327"/>
  <c r="CN327"/>
  <c r="CM327"/>
  <c r="CL327"/>
  <c r="CK327"/>
  <c r="CJ327"/>
  <c r="CI327"/>
  <c r="CH327"/>
  <c r="CG327"/>
  <c r="CF327"/>
  <c r="CE327"/>
  <c r="CD327"/>
  <c r="CC327"/>
  <c r="CB327"/>
  <c r="CA327"/>
  <c r="BZ327"/>
  <c r="BY327"/>
  <c r="BX327"/>
  <c r="BW327"/>
  <c r="BV327"/>
  <c r="BU327"/>
  <c r="BT327"/>
  <c r="BS327"/>
  <c r="BR327"/>
  <c r="BQ327"/>
  <c r="BP327"/>
  <c r="BO327"/>
  <c r="BN327"/>
  <c r="BM327"/>
  <c r="BL327"/>
  <c r="BK327"/>
  <c r="BJ327"/>
  <c r="BI327"/>
  <c r="BH327"/>
  <c r="BG327"/>
  <c r="BF327"/>
  <c r="CX326"/>
  <c r="CV326"/>
  <c r="CU326"/>
  <c r="CT326"/>
  <c r="CS326"/>
  <c r="CR326"/>
  <c r="CQ326"/>
  <c r="CP326"/>
  <c r="CO326"/>
  <c r="CN326"/>
  <c r="CM326"/>
  <c r="CL326"/>
  <c r="CK326"/>
  <c r="CJ326"/>
  <c r="CI326"/>
  <c r="CH326"/>
  <c r="CG326"/>
  <c r="CF326"/>
  <c r="CE326"/>
  <c r="CD326"/>
  <c r="CC326"/>
  <c r="CB326"/>
  <c r="CA326"/>
  <c r="BZ326"/>
  <c r="BY326"/>
  <c r="BX326"/>
  <c r="BW326"/>
  <c r="BV326"/>
  <c r="BU326"/>
  <c r="BT326"/>
  <c r="BS326"/>
  <c r="BR326"/>
  <c r="BQ326"/>
  <c r="BP326"/>
  <c r="BO326"/>
  <c r="BN326"/>
  <c r="BM326"/>
  <c r="BL326"/>
  <c r="BK326"/>
  <c r="BJ326"/>
  <c r="BI326"/>
  <c r="BH326"/>
  <c r="BG326"/>
  <c r="BF326"/>
  <c r="CX325"/>
  <c r="CV325"/>
  <c r="CU325"/>
  <c r="CT325"/>
  <c r="CS325"/>
  <c r="CR325"/>
  <c r="CQ325"/>
  <c r="CP325"/>
  <c r="CO325"/>
  <c r="CN325"/>
  <c r="CM325"/>
  <c r="CL325"/>
  <c r="CK325"/>
  <c r="CJ325"/>
  <c r="CI325"/>
  <c r="CH325"/>
  <c r="CG325"/>
  <c r="CF325"/>
  <c r="CE325"/>
  <c r="CD325"/>
  <c r="CC325"/>
  <c r="CB325"/>
  <c r="CA325"/>
  <c r="BZ325"/>
  <c r="BY325"/>
  <c r="BX325"/>
  <c r="BW325"/>
  <c r="BV325"/>
  <c r="BU325"/>
  <c r="BT325"/>
  <c r="BS325"/>
  <c r="BR325"/>
  <c r="BQ325"/>
  <c r="BP325"/>
  <c r="BO325"/>
  <c r="BN325"/>
  <c r="BM325"/>
  <c r="BL325"/>
  <c r="BK325"/>
  <c r="BJ325"/>
  <c r="BI325"/>
  <c r="BH325"/>
  <c r="BG325"/>
  <c r="BF325"/>
  <c r="CX324"/>
  <c r="CV324"/>
  <c r="CU324"/>
  <c r="CT324"/>
  <c r="CS324"/>
  <c r="CR324"/>
  <c r="CQ324"/>
  <c r="CP324"/>
  <c r="CO324"/>
  <c r="CN324"/>
  <c r="CM324"/>
  <c r="CL324"/>
  <c r="CK324"/>
  <c r="CJ324"/>
  <c r="CI324"/>
  <c r="CH324"/>
  <c r="CG324"/>
  <c r="CF324"/>
  <c r="CE324"/>
  <c r="CD324"/>
  <c r="CC324"/>
  <c r="CB324"/>
  <c r="CA324"/>
  <c r="BZ324"/>
  <c r="BY324"/>
  <c r="BX324"/>
  <c r="BW324"/>
  <c r="BV324"/>
  <c r="BU324"/>
  <c r="BT324"/>
  <c r="BS324"/>
  <c r="BR324"/>
  <c r="BQ324"/>
  <c r="BP324"/>
  <c r="BO324"/>
  <c r="BN324"/>
  <c r="BM324"/>
  <c r="BL324"/>
  <c r="BK324"/>
  <c r="BJ324"/>
  <c r="BI324"/>
  <c r="BH324"/>
  <c r="BG324"/>
  <c r="BF324"/>
  <c r="CX323"/>
  <c r="CV323"/>
  <c r="CU323"/>
  <c r="CT323"/>
  <c r="CS323"/>
  <c r="CR323"/>
  <c r="CQ323"/>
  <c r="CP323"/>
  <c r="CO323"/>
  <c r="CN323"/>
  <c r="CM323"/>
  <c r="CL323"/>
  <c r="CK323"/>
  <c r="CJ323"/>
  <c r="CI323"/>
  <c r="CH323"/>
  <c r="CG323"/>
  <c r="CF323"/>
  <c r="CE323"/>
  <c r="CD323"/>
  <c r="CC323"/>
  <c r="CB323"/>
  <c r="CA323"/>
  <c r="BZ323"/>
  <c r="BY323"/>
  <c r="BX323"/>
  <c r="BW323"/>
  <c r="BV323"/>
  <c r="BU323"/>
  <c r="BT323"/>
  <c r="BS323"/>
  <c r="BR323"/>
  <c r="BQ323"/>
  <c r="BP323"/>
  <c r="BO323"/>
  <c r="BN323"/>
  <c r="BM323"/>
  <c r="BL323"/>
  <c r="BK323"/>
  <c r="BJ323"/>
  <c r="BI323"/>
  <c r="BH323"/>
  <c r="BG323"/>
  <c r="BF323"/>
  <c r="CX322"/>
  <c r="CV322"/>
  <c r="CU322"/>
  <c r="CT322"/>
  <c r="CS322"/>
  <c r="CR322"/>
  <c r="CQ322"/>
  <c r="CP322"/>
  <c r="CO322"/>
  <c r="CN322"/>
  <c r="CM322"/>
  <c r="CL322"/>
  <c r="CK322"/>
  <c r="CJ322"/>
  <c r="CI322"/>
  <c r="CH322"/>
  <c r="CG322"/>
  <c r="CF322"/>
  <c r="CE322"/>
  <c r="CD322"/>
  <c r="CC322"/>
  <c r="CB322"/>
  <c r="CA322"/>
  <c r="BZ322"/>
  <c r="BY322"/>
  <c r="BX322"/>
  <c r="BW322"/>
  <c r="BV322"/>
  <c r="BU322"/>
  <c r="BT322"/>
  <c r="BS322"/>
  <c r="BR322"/>
  <c r="BQ322"/>
  <c r="BP322"/>
  <c r="BO322"/>
  <c r="BN322"/>
  <c r="BM322"/>
  <c r="BL322"/>
  <c r="BK322"/>
  <c r="BJ322"/>
  <c r="BI322"/>
  <c r="BH322"/>
  <c r="BG322"/>
  <c r="BF322"/>
  <c r="CX321"/>
  <c r="CV321"/>
  <c r="CU321"/>
  <c r="CT321"/>
  <c r="CS321"/>
  <c r="CR321"/>
  <c r="CQ321"/>
  <c r="CP321"/>
  <c r="CO321"/>
  <c r="CN321"/>
  <c r="CM321"/>
  <c r="CL321"/>
  <c r="CK321"/>
  <c r="CJ321"/>
  <c r="CI321"/>
  <c r="CH321"/>
  <c r="CG321"/>
  <c r="CF321"/>
  <c r="CE321"/>
  <c r="CD321"/>
  <c r="CC321"/>
  <c r="CB321"/>
  <c r="CA321"/>
  <c r="BZ321"/>
  <c r="BY321"/>
  <c r="BX321"/>
  <c r="BW321"/>
  <c r="BV321"/>
  <c r="BU321"/>
  <c r="BT321"/>
  <c r="BS321"/>
  <c r="BR321"/>
  <c r="BQ321"/>
  <c r="BP321"/>
  <c r="BO321"/>
  <c r="BN321"/>
  <c r="BM321"/>
  <c r="BL321"/>
  <c r="BK321"/>
  <c r="BJ321"/>
  <c r="BI321"/>
  <c r="BH321"/>
  <c r="BG321"/>
  <c r="BF321"/>
  <c r="CX320"/>
  <c r="CV320"/>
  <c r="CU320"/>
  <c r="CT320"/>
  <c r="CS320"/>
  <c r="CR320"/>
  <c r="CQ320"/>
  <c r="CP320"/>
  <c r="CO320"/>
  <c r="CN320"/>
  <c r="CM320"/>
  <c r="CL320"/>
  <c r="CK320"/>
  <c r="CJ320"/>
  <c r="CI320"/>
  <c r="CH320"/>
  <c r="CG320"/>
  <c r="CF320"/>
  <c r="CE320"/>
  <c r="CD320"/>
  <c r="CC320"/>
  <c r="CB320"/>
  <c r="CA320"/>
  <c r="BZ320"/>
  <c r="BY320"/>
  <c r="BX320"/>
  <c r="BW320"/>
  <c r="BV320"/>
  <c r="BU320"/>
  <c r="BT320"/>
  <c r="BS320"/>
  <c r="BR320"/>
  <c r="BQ320"/>
  <c r="BP320"/>
  <c r="BO320"/>
  <c r="BN320"/>
  <c r="BM320"/>
  <c r="BL320"/>
  <c r="BK320"/>
  <c r="BJ320"/>
  <c r="BI320"/>
  <c r="BH320"/>
  <c r="BG320"/>
  <c r="BF320"/>
  <c r="CX319"/>
  <c r="CV319"/>
  <c r="CU319"/>
  <c r="CT319"/>
  <c r="CS319"/>
  <c r="CR319"/>
  <c r="CQ319"/>
  <c r="CP319"/>
  <c r="CO319"/>
  <c r="CN319"/>
  <c r="CM319"/>
  <c r="CL319"/>
  <c r="CK319"/>
  <c r="CJ319"/>
  <c r="CI319"/>
  <c r="CH319"/>
  <c r="CG319"/>
  <c r="CF319"/>
  <c r="CE319"/>
  <c r="CD319"/>
  <c r="CC319"/>
  <c r="CB319"/>
  <c r="CA319"/>
  <c r="BZ319"/>
  <c r="BY319"/>
  <c r="BX319"/>
  <c r="BW319"/>
  <c r="BV319"/>
  <c r="BU319"/>
  <c r="BT319"/>
  <c r="BS319"/>
  <c r="BR319"/>
  <c r="BQ319"/>
  <c r="BP319"/>
  <c r="BO319"/>
  <c r="BN319"/>
  <c r="BM319"/>
  <c r="BL319"/>
  <c r="BK319"/>
  <c r="BJ319"/>
  <c r="BI319"/>
  <c r="BH319"/>
  <c r="BG319"/>
  <c r="BF319"/>
  <c r="CX318"/>
  <c r="CV318"/>
  <c r="CU318"/>
  <c r="CT318"/>
  <c r="CS318"/>
  <c r="CR318"/>
  <c r="CQ318"/>
  <c r="CP318"/>
  <c r="CO318"/>
  <c r="CN318"/>
  <c r="CM318"/>
  <c r="CL318"/>
  <c r="CK318"/>
  <c r="CJ318"/>
  <c r="CI318"/>
  <c r="CH318"/>
  <c r="CG318"/>
  <c r="CF318"/>
  <c r="CE318"/>
  <c r="CD318"/>
  <c r="CC318"/>
  <c r="CB318"/>
  <c r="CA318"/>
  <c r="BZ318"/>
  <c r="BY318"/>
  <c r="BX318"/>
  <c r="BW318"/>
  <c r="BV318"/>
  <c r="BU318"/>
  <c r="BT318"/>
  <c r="BS318"/>
  <c r="BR318"/>
  <c r="BQ318"/>
  <c r="BP318"/>
  <c r="BO318"/>
  <c r="BN318"/>
  <c r="BM318"/>
  <c r="BL318"/>
  <c r="BK318"/>
  <c r="BJ318"/>
  <c r="BI318"/>
  <c r="BH318"/>
  <c r="BG318"/>
  <c r="BF318"/>
  <c r="CX317"/>
  <c r="CV317"/>
  <c r="CU317"/>
  <c r="CT317"/>
  <c r="CS317"/>
  <c r="CR317"/>
  <c r="CQ317"/>
  <c r="CP317"/>
  <c r="CO317"/>
  <c r="CN317"/>
  <c r="CM317"/>
  <c r="CL317"/>
  <c r="CK317"/>
  <c r="CJ317"/>
  <c r="CI317"/>
  <c r="CH317"/>
  <c r="CG317"/>
  <c r="CF317"/>
  <c r="CE317"/>
  <c r="CD317"/>
  <c r="CC317"/>
  <c r="CB317"/>
  <c r="CA317"/>
  <c r="BZ317"/>
  <c r="BY317"/>
  <c r="BX317"/>
  <c r="BW317"/>
  <c r="BV317"/>
  <c r="BU317"/>
  <c r="BT317"/>
  <c r="BS317"/>
  <c r="BR317"/>
  <c r="BQ317"/>
  <c r="BP317"/>
  <c r="BO317"/>
  <c r="BN317"/>
  <c r="BM317"/>
  <c r="BL317"/>
  <c r="BK317"/>
  <c r="BJ317"/>
  <c r="BI317"/>
  <c r="BH317"/>
  <c r="BG317"/>
  <c r="BF317"/>
  <c r="CX316"/>
  <c r="CV316"/>
  <c r="CU316"/>
  <c r="CT316"/>
  <c r="CS316"/>
  <c r="CR316"/>
  <c r="CQ316"/>
  <c r="CP316"/>
  <c r="CO316"/>
  <c r="CN316"/>
  <c r="CM316"/>
  <c r="CL316"/>
  <c r="CK316"/>
  <c r="CJ316"/>
  <c r="CI316"/>
  <c r="CH316"/>
  <c r="CG316"/>
  <c r="CF316"/>
  <c r="CE316"/>
  <c r="CD316"/>
  <c r="CC316"/>
  <c r="CB316"/>
  <c r="CA316"/>
  <c r="BZ316"/>
  <c r="BY316"/>
  <c r="BX316"/>
  <c r="BW316"/>
  <c r="BV316"/>
  <c r="BU316"/>
  <c r="BT316"/>
  <c r="BS316"/>
  <c r="BR316"/>
  <c r="BQ316"/>
  <c r="BP316"/>
  <c r="BO316"/>
  <c r="BN316"/>
  <c r="BM316"/>
  <c r="BL316"/>
  <c r="BK316"/>
  <c r="BJ316"/>
  <c r="BI316"/>
  <c r="BH316"/>
  <c r="BG316"/>
  <c r="BF316"/>
  <c r="CX315"/>
  <c r="CV315"/>
  <c r="CU315"/>
  <c r="CT315"/>
  <c r="CS315"/>
  <c r="CR315"/>
  <c r="CQ315"/>
  <c r="CP315"/>
  <c r="CO315"/>
  <c r="CN315"/>
  <c r="CM315"/>
  <c r="CL315"/>
  <c r="CK315"/>
  <c r="CJ315"/>
  <c r="CI315"/>
  <c r="CH315"/>
  <c r="CG315"/>
  <c r="CF315"/>
  <c r="CE315"/>
  <c r="CD315"/>
  <c r="CC315"/>
  <c r="CB315"/>
  <c r="CA315"/>
  <c r="BZ315"/>
  <c r="BY315"/>
  <c r="BX315"/>
  <c r="BW315"/>
  <c r="BV315"/>
  <c r="BU315"/>
  <c r="BT315"/>
  <c r="BS315"/>
  <c r="BR315"/>
  <c r="BQ315"/>
  <c r="BP315"/>
  <c r="BO315"/>
  <c r="BN315"/>
  <c r="BM315"/>
  <c r="BL315"/>
  <c r="BK315"/>
  <c r="BJ315"/>
  <c r="BI315"/>
  <c r="BH315"/>
  <c r="BG315"/>
  <c r="BF315"/>
  <c r="CX314"/>
  <c r="CV314"/>
  <c r="CU314"/>
  <c r="CT314"/>
  <c r="CS314"/>
  <c r="CR314"/>
  <c r="CQ314"/>
  <c r="CP314"/>
  <c r="CO314"/>
  <c r="CN314"/>
  <c r="CM314"/>
  <c r="CL314"/>
  <c r="CK314"/>
  <c r="CJ314"/>
  <c r="CI314"/>
  <c r="CH314"/>
  <c r="CG314"/>
  <c r="CF314"/>
  <c r="CE314"/>
  <c r="CD314"/>
  <c r="CC314"/>
  <c r="CB314"/>
  <c r="CA314"/>
  <c r="BZ314"/>
  <c r="BY314"/>
  <c r="BX314"/>
  <c r="BW314"/>
  <c r="BV314"/>
  <c r="BU314"/>
  <c r="BT314"/>
  <c r="BS314"/>
  <c r="BR314"/>
  <c r="BQ314"/>
  <c r="BP314"/>
  <c r="BO314"/>
  <c r="BN314"/>
  <c r="BM314"/>
  <c r="BL314"/>
  <c r="BK314"/>
  <c r="BJ314"/>
  <c r="BI314"/>
  <c r="BH314"/>
  <c r="BG314"/>
  <c r="BF314"/>
  <c r="CX313"/>
  <c r="CV313"/>
  <c r="CU313"/>
  <c r="CT313"/>
  <c r="CS313"/>
  <c r="CR313"/>
  <c r="CQ313"/>
  <c r="CP313"/>
  <c r="CO313"/>
  <c r="CN313"/>
  <c r="CM313"/>
  <c r="CL313"/>
  <c r="CK313"/>
  <c r="CJ313"/>
  <c r="CI313"/>
  <c r="CH313"/>
  <c r="CG313"/>
  <c r="CF313"/>
  <c r="CE313"/>
  <c r="CD313"/>
  <c r="CC313"/>
  <c r="CB313"/>
  <c r="CA313"/>
  <c r="BZ313"/>
  <c r="BY313"/>
  <c r="BX313"/>
  <c r="BW313"/>
  <c r="BV313"/>
  <c r="BU313"/>
  <c r="BT313"/>
  <c r="BS313"/>
  <c r="BR313"/>
  <c r="BQ313"/>
  <c r="BP313"/>
  <c r="BO313"/>
  <c r="BN313"/>
  <c r="BM313"/>
  <c r="BL313"/>
  <c r="BK313"/>
  <c r="BJ313"/>
  <c r="BI313"/>
  <c r="BH313"/>
  <c r="BG313"/>
  <c r="BF313"/>
  <c r="CX312"/>
  <c r="CV312"/>
  <c r="CU312"/>
  <c r="CT312"/>
  <c r="CS312"/>
  <c r="CR312"/>
  <c r="CQ312"/>
  <c r="CP312"/>
  <c r="CO312"/>
  <c r="CN312"/>
  <c r="CM312"/>
  <c r="CL312"/>
  <c r="CK312"/>
  <c r="CJ312"/>
  <c r="CI312"/>
  <c r="CH312"/>
  <c r="CG312"/>
  <c r="CF312"/>
  <c r="CE312"/>
  <c r="CD312"/>
  <c r="CC312"/>
  <c r="CB312"/>
  <c r="CA312"/>
  <c r="BZ312"/>
  <c r="BY312"/>
  <c r="BX312"/>
  <c r="BW312"/>
  <c r="BV312"/>
  <c r="BU312"/>
  <c r="BT312"/>
  <c r="BS312"/>
  <c r="BR312"/>
  <c r="BQ312"/>
  <c r="BP312"/>
  <c r="BO312"/>
  <c r="BN312"/>
  <c r="BM312"/>
  <c r="BL312"/>
  <c r="BK312"/>
  <c r="BJ312"/>
  <c r="BI312"/>
  <c r="BH312"/>
  <c r="BG312"/>
  <c r="BF312"/>
  <c r="CX311"/>
  <c r="CV311"/>
  <c r="CU311"/>
  <c r="CT311"/>
  <c r="CS311"/>
  <c r="CR311"/>
  <c r="CQ311"/>
  <c r="CP311"/>
  <c r="CO311"/>
  <c r="CN311"/>
  <c r="CM311"/>
  <c r="CL311"/>
  <c r="CK311"/>
  <c r="CJ311"/>
  <c r="CI311"/>
  <c r="CH311"/>
  <c r="CG311"/>
  <c r="CF311"/>
  <c r="CE311"/>
  <c r="CD311"/>
  <c r="CC311"/>
  <c r="CB311"/>
  <c r="CA311"/>
  <c r="BZ311"/>
  <c r="BY311"/>
  <c r="BX311"/>
  <c r="BW311"/>
  <c r="BV311"/>
  <c r="BU311"/>
  <c r="BT311"/>
  <c r="BS311"/>
  <c r="BR311"/>
  <c r="BQ311"/>
  <c r="BP311"/>
  <c r="BO311"/>
  <c r="BN311"/>
  <c r="BM311"/>
  <c r="BL311"/>
  <c r="BK311"/>
  <c r="BJ311"/>
  <c r="BI311"/>
  <c r="BH311"/>
  <c r="BG311"/>
  <c r="BF311"/>
  <c r="CX310"/>
  <c r="CV310"/>
  <c r="CU310"/>
  <c r="CT310"/>
  <c r="CS310"/>
  <c r="CR310"/>
  <c r="CQ310"/>
  <c r="CP310"/>
  <c r="CO310"/>
  <c r="CN310"/>
  <c r="CM310"/>
  <c r="CL310"/>
  <c r="CK310"/>
  <c r="CJ310"/>
  <c r="CI310"/>
  <c r="CH310"/>
  <c r="CG310"/>
  <c r="CF310"/>
  <c r="CE310"/>
  <c r="CD310"/>
  <c r="CC310"/>
  <c r="CB310"/>
  <c r="CA310"/>
  <c r="BZ310"/>
  <c r="BY310"/>
  <c r="BX310"/>
  <c r="BW310"/>
  <c r="BV310"/>
  <c r="BU310"/>
  <c r="BT310"/>
  <c r="BS310"/>
  <c r="BR310"/>
  <c r="BQ310"/>
  <c r="BP310"/>
  <c r="BO310"/>
  <c r="BN310"/>
  <c r="BM310"/>
  <c r="BL310"/>
  <c r="BK310"/>
  <c r="BJ310"/>
  <c r="BI310"/>
  <c r="BH310"/>
  <c r="BG310"/>
  <c r="BF310"/>
  <c r="CX309"/>
  <c r="CV309"/>
  <c r="CU309"/>
  <c r="CT309"/>
  <c r="CS309"/>
  <c r="CR309"/>
  <c r="CQ309"/>
  <c r="CP309"/>
  <c r="CO309"/>
  <c r="CN309"/>
  <c r="CM309"/>
  <c r="CL309"/>
  <c r="CK309"/>
  <c r="CJ309"/>
  <c r="CI309"/>
  <c r="CH309"/>
  <c r="CG309"/>
  <c r="CF309"/>
  <c r="CE309"/>
  <c r="CD309"/>
  <c r="CC309"/>
  <c r="CB309"/>
  <c r="CA309"/>
  <c r="BZ309"/>
  <c r="BY309"/>
  <c r="BX309"/>
  <c r="BW309"/>
  <c r="BV309"/>
  <c r="BU309"/>
  <c r="BT309"/>
  <c r="BS309"/>
  <c r="BR309"/>
  <c r="BQ309"/>
  <c r="BP309"/>
  <c r="BO309"/>
  <c r="BN309"/>
  <c r="BM309"/>
  <c r="BL309"/>
  <c r="BK309"/>
  <c r="BJ309"/>
  <c r="BI309"/>
  <c r="BH309"/>
  <c r="BG309"/>
  <c r="BF309"/>
  <c r="CX308"/>
  <c r="CV308"/>
  <c r="CU308"/>
  <c r="CT308"/>
  <c r="CS308"/>
  <c r="CR308"/>
  <c r="CQ308"/>
  <c r="CP308"/>
  <c r="CO308"/>
  <c r="CN308"/>
  <c r="CM308"/>
  <c r="CL308"/>
  <c r="CK308"/>
  <c r="CJ308"/>
  <c r="CI308"/>
  <c r="CH308"/>
  <c r="CG308"/>
  <c r="CF308"/>
  <c r="CE308"/>
  <c r="CD308"/>
  <c r="CC308"/>
  <c r="CB308"/>
  <c r="CA308"/>
  <c r="BZ308"/>
  <c r="BY308"/>
  <c r="BX308"/>
  <c r="BW308"/>
  <c r="BV308"/>
  <c r="BU308"/>
  <c r="BT308"/>
  <c r="BS308"/>
  <c r="BR308"/>
  <c r="BQ308"/>
  <c r="BP308"/>
  <c r="BO308"/>
  <c r="BN308"/>
  <c r="BM308"/>
  <c r="BL308"/>
  <c r="BK308"/>
  <c r="BJ308"/>
  <c r="BI308"/>
  <c r="BH308"/>
  <c r="BG308"/>
  <c r="BF308"/>
  <c r="CX307"/>
  <c r="CV307"/>
  <c r="CU307"/>
  <c r="CT307"/>
  <c r="CS307"/>
  <c r="CR307"/>
  <c r="CQ307"/>
  <c r="CP307"/>
  <c r="CO307"/>
  <c r="CN307"/>
  <c r="CM307"/>
  <c r="CL307"/>
  <c r="CK307"/>
  <c r="CJ307"/>
  <c r="CI307"/>
  <c r="CH307"/>
  <c r="CG307"/>
  <c r="CF307"/>
  <c r="CE307"/>
  <c r="CD307"/>
  <c r="CC307"/>
  <c r="CB307"/>
  <c r="CA307"/>
  <c r="BZ307"/>
  <c r="BY307"/>
  <c r="BX307"/>
  <c r="BW307"/>
  <c r="BV307"/>
  <c r="BU307"/>
  <c r="BT307"/>
  <c r="BS307"/>
  <c r="BR307"/>
  <c r="BQ307"/>
  <c r="BP307"/>
  <c r="BO307"/>
  <c r="BN307"/>
  <c r="BM307"/>
  <c r="BL307"/>
  <c r="BK307"/>
  <c r="BJ307"/>
  <c r="BI307"/>
  <c r="BH307"/>
  <c r="BG307"/>
  <c r="BF307"/>
  <c r="CX306"/>
  <c r="CV306"/>
  <c r="CU306"/>
  <c r="CT306"/>
  <c r="CS306"/>
  <c r="CR306"/>
  <c r="CQ306"/>
  <c r="CP306"/>
  <c r="CO306"/>
  <c r="CN306"/>
  <c r="CM306"/>
  <c r="CL306"/>
  <c r="CK306"/>
  <c r="CJ306"/>
  <c r="CI306"/>
  <c r="CH306"/>
  <c r="CG306"/>
  <c r="CF306"/>
  <c r="CE306"/>
  <c r="CD306"/>
  <c r="CC306"/>
  <c r="CB306"/>
  <c r="CA306"/>
  <c r="BZ306"/>
  <c r="BY306"/>
  <c r="BX306"/>
  <c r="BW306"/>
  <c r="BV306"/>
  <c r="BU306"/>
  <c r="BT306"/>
  <c r="BS306"/>
  <c r="BR306"/>
  <c r="BQ306"/>
  <c r="BP306"/>
  <c r="BO306"/>
  <c r="BN306"/>
  <c r="BM306"/>
  <c r="BL306"/>
  <c r="BK306"/>
  <c r="BJ306"/>
  <c r="BI306"/>
  <c r="BH306"/>
  <c r="BG306"/>
  <c r="BF306"/>
  <c r="CX305"/>
  <c r="CV305"/>
  <c r="CU305"/>
  <c r="CT305"/>
  <c r="CS305"/>
  <c r="CR305"/>
  <c r="CQ305"/>
  <c r="CP305"/>
  <c r="CO305"/>
  <c r="CN305"/>
  <c r="CM305"/>
  <c r="CL305"/>
  <c r="CK305"/>
  <c r="CJ305"/>
  <c r="CI305"/>
  <c r="CH305"/>
  <c r="CG305"/>
  <c r="CF305"/>
  <c r="CE305"/>
  <c r="CD305"/>
  <c r="CC305"/>
  <c r="CB305"/>
  <c r="CA305"/>
  <c r="BZ305"/>
  <c r="BY305"/>
  <c r="BX305"/>
  <c r="BW305"/>
  <c r="BV305"/>
  <c r="BU305"/>
  <c r="BT305"/>
  <c r="BS305"/>
  <c r="BR305"/>
  <c r="BQ305"/>
  <c r="BP305"/>
  <c r="BO305"/>
  <c r="BN305"/>
  <c r="BM305"/>
  <c r="BL305"/>
  <c r="BK305"/>
  <c r="BJ305"/>
  <c r="BI305"/>
  <c r="BH305"/>
  <c r="BG305"/>
  <c r="BF305"/>
  <c r="CX304"/>
  <c r="CV304"/>
  <c r="CU304"/>
  <c r="CT304"/>
  <c r="CS304"/>
  <c r="CR304"/>
  <c r="CQ304"/>
  <c r="CP304"/>
  <c r="CO304"/>
  <c r="CN304"/>
  <c r="CM304"/>
  <c r="CL304"/>
  <c r="CK304"/>
  <c r="CJ304"/>
  <c r="CI304"/>
  <c r="CH304"/>
  <c r="CG304"/>
  <c r="CF304"/>
  <c r="CE304"/>
  <c r="CD304"/>
  <c r="CC304"/>
  <c r="CB304"/>
  <c r="CA304"/>
  <c r="BZ304"/>
  <c r="BY304"/>
  <c r="BX304"/>
  <c r="BW304"/>
  <c r="BV304"/>
  <c r="BU304"/>
  <c r="BT304"/>
  <c r="BS304"/>
  <c r="BR304"/>
  <c r="BQ304"/>
  <c r="BP304"/>
  <c r="BO304"/>
  <c r="BN304"/>
  <c r="BM304"/>
  <c r="BL304"/>
  <c r="BK304"/>
  <c r="BJ304"/>
  <c r="BI304"/>
  <c r="BH304"/>
  <c r="BG304"/>
  <c r="BF304"/>
  <c r="CX303"/>
  <c r="CV303"/>
  <c r="CU303"/>
  <c r="CT303"/>
  <c r="CS303"/>
  <c r="CR303"/>
  <c r="CQ303"/>
  <c r="CP303"/>
  <c r="CO303"/>
  <c r="CN303"/>
  <c r="CM303"/>
  <c r="CL303"/>
  <c r="CK303"/>
  <c r="CJ303"/>
  <c r="CI303"/>
  <c r="CH303"/>
  <c r="CG303"/>
  <c r="CF303"/>
  <c r="CE303"/>
  <c r="CD303"/>
  <c r="CC303"/>
  <c r="CB303"/>
  <c r="CA303"/>
  <c r="BZ303"/>
  <c r="BY303"/>
  <c r="BX303"/>
  <c r="BW303"/>
  <c r="BV303"/>
  <c r="BU303"/>
  <c r="BT303"/>
  <c r="BS303"/>
  <c r="BR303"/>
  <c r="BQ303"/>
  <c r="BP303"/>
  <c r="BO303"/>
  <c r="BN303"/>
  <c r="BM303"/>
  <c r="BL303"/>
  <c r="BK303"/>
  <c r="BJ303"/>
  <c r="BI303"/>
  <c r="BH303"/>
  <c r="BG303"/>
  <c r="BF303"/>
  <c r="CX302"/>
  <c r="CV302"/>
  <c r="CU302"/>
  <c r="CT302"/>
  <c r="CS302"/>
  <c r="CR302"/>
  <c r="CQ302"/>
  <c r="CP302"/>
  <c r="CO302"/>
  <c r="CN302"/>
  <c r="CM302"/>
  <c r="CL302"/>
  <c r="CK302"/>
  <c r="CJ302"/>
  <c r="CI302"/>
  <c r="CH302"/>
  <c r="CG302"/>
  <c r="CF302"/>
  <c r="CE302"/>
  <c r="CD302"/>
  <c r="CC302"/>
  <c r="CB302"/>
  <c r="CA302"/>
  <c r="BZ302"/>
  <c r="BY302"/>
  <c r="BX302"/>
  <c r="BW302"/>
  <c r="BV302"/>
  <c r="BU302"/>
  <c r="BT302"/>
  <c r="BS302"/>
  <c r="BR302"/>
  <c r="BQ302"/>
  <c r="BP302"/>
  <c r="BO302"/>
  <c r="BN302"/>
  <c r="BM302"/>
  <c r="BL302"/>
  <c r="BK302"/>
  <c r="BJ302"/>
  <c r="BI302"/>
  <c r="BH302"/>
  <c r="BG302"/>
  <c r="BF302"/>
  <c r="CX301"/>
  <c r="CV301"/>
  <c r="CU301"/>
  <c r="CT301"/>
  <c r="CS301"/>
  <c r="CR301"/>
  <c r="CQ301"/>
  <c r="CP301"/>
  <c r="CO301"/>
  <c r="CN301"/>
  <c r="CM301"/>
  <c r="CL301"/>
  <c r="CK301"/>
  <c r="CJ301"/>
  <c r="CI301"/>
  <c r="CH301"/>
  <c r="CG301"/>
  <c r="CF301"/>
  <c r="CE301"/>
  <c r="CD301"/>
  <c r="CC301"/>
  <c r="CB301"/>
  <c r="CA301"/>
  <c r="BZ301"/>
  <c r="BY301"/>
  <c r="BX301"/>
  <c r="BW301"/>
  <c r="BV301"/>
  <c r="BU301"/>
  <c r="BT301"/>
  <c r="BS301"/>
  <c r="BR301"/>
  <c r="BQ301"/>
  <c r="BP301"/>
  <c r="BO301"/>
  <c r="BN301"/>
  <c r="BM301"/>
  <c r="BL301"/>
  <c r="BK301"/>
  <c r="BJ301"/>
  <c r="BI301"/>
  <c r="BH301"/>
  <c r="BG301"/>
  <c r="BF301"/>
  <c r="CX300"/>
  <c r="CV300"/>
  <c r="CU300"/>
  <c r="CT300"/>
  <c r="CS300"/>
  <c r="CR300"/>
  <c r="CQ300"/>
  <c r="CP300"/>
  <c r="CO300"/>
  <c r="CN300"/>
  <c r="CM300"/>
  <c r="CL300"/>
  <c r="CK300"/>
  <c r="CJ300"/>
  <c r="CI300"/>
  <c r="CH300"/>
  <c r="CG300"/>
  <c r="CF300"/>
  <c r="CE300"/>
  <c r="CD300"/>
  <c r="CC300"/>
  <c r="CB300"/>
  <c r="CA300"/>
  <c r="BZ300"/>
  <c r="BY300"/>
  <c r="BX300"/>
  <c r="BW300"/>
  <c r="BV300"/>
  <c r="BU300"/>
  <c r="BT300"/>
  <c r="BS300"/>
  <c r="BR300"/>
  <c r="BQ300"/>
  <c r="BP300"/>
  <c r="BO300"/>
  <c r="BN300"/>
  <c r="BM300"/>
  <c r="BL300"/>
  <c r="BK300"/>
  <c r="BJ300"/>
  <c r="BI300"/>
  <c r="BH300"/>
  <c r="BG300"/>
  <c r="BF300"/>
  <c r="CX299"/>
  <c r="CV299"/>
  <c r="CU299"/>
  <c r="CT299"/>
  <c r="CS299"/>
  <c r="CR299"/>
  <c r="CQ299"/>
  <c r="CP299"/>
  <c r="CO299"/>
  <c r="CN299"/>
  <c r="CM299"/>
  <c r="CL299"/>
  <c r="CK299"/>
  <c r="CJ299"/>
  <c r="CI299"/>
  <c r="CH299"/>
  <c r="CG299"/>
  <c r="CF299"/>
  <c r="CE299"/>
  <c r="CD299"/>
  <c r="CC299"/>
  <c r="CB299"/>
  <c r="CA299"/>
  <c r="BZ299"/>
  <c r="BY299"/>
  <c r="BX299"/>
  <c r="BW299"/>
  <c r="BV299"/>
  <c r="BU299"/>
  <c r="BT299"/>
  <c r="BS299"/>
  <c r="BR299"/>
  <c r="BQ299"/>
  <c r="BP299"/>
  <c r="BO299"/>
  <c r="BN299"/>
  <c r="BM299"/>
  <c r="BL299"/>
  <c r="BK299"/>
  <c r="BJ299"/>
  <c r="BI299"/>
  <c r="BH299"/>
  <c r="BG299"/>
  <c r="BF299"/>
  <c r="CX298"/>
  <c r="CV298"/>
  <c r="CU298"/>
  <c r="CT298"/>
  <c r="CS298"/>
  <c r="CR298"/>
  <c r="CQ298"/>
  <c r="CP298"/>
  <c r="CO298"/>
  <c r="CN298"/>
  <c r="CM298"/>
  <c r="CL298"/>
  <c r="CK298"/>
  <c r="CJ298"/>
  <c r="CI298"/>
  <c r="CH298"/>
  <c r="CG298"/>
  <c r="CF298"/>
  <c r="CE298"/>
  <c r="CD298"/>
  <c r="CC298"/>
  <c r="CB298"/>
  <c r="CA298"/>
  <c r="BZ298"/>
  <c r="BY298"/>
  <c r="BX298"/>
  <c r="BW298"/>
  <c r="BV298"/>
  <c r="BU298"/>
  <c r="BT298"/>
  <c r="BS298"/>
  <c r="BR298"/>
  <c r="BQ298"/>
  <c r="BP298"/>
  <c r="BO298"/>
  <c r="BN298"/>
  <c r="BM298"/>
  <c r="BL298"/>
  <c r="BK298"/>
  <c r="BJ298"/>
  <c r="BI298"/>
  <c r="BH298"/>
  <c r="BG298"/>
  <c r="BF298"/>
  <c r="CX297"/>
  <c r="CV297"/>
  <c r="CU297"/>
  <c r="CT297"/>
  <c r="CS297"/>
  <c r="CR297"/>
  <c r="CQ297"/>
  <c r="CP297"/>
  <c r="CO297"/>
  <c r="CN297"/>
  <c r="CM297"/>
  <c r="CL297"/>
  <c r="CK297"/>
  <c r="CJ297"/>
  <c r="CI297"/>
  <c r="CH297"/>
  <c r="CG297"/>
  <c r="CF297"/>
  <c r="CE297"/>
  <c r="CD297"/>
  <c r="CC297"/>
  <c r="CB297"/>
  <c r="CA297"/>
  <c r="BZ297"/>
  <c r="BY297"/>
  <c r="BX297"/>
  <c r="BW297"/>
  <c r="BV297"/>
  <c r="BU297"/>
  <c r="BT297"/>
  <c r="BS297"/>
  <c r="BR297"/>
  <c r="BQ297"/>
  <c r="BP297"/>
  <c r="BO297"/>
  <c r="BN297"/>
  <c r="BM297"/>
  <c r="BL297"/>
  <c r="BK297"/>
  <c r="BJ297"/>
  <c r="BI297"/>
  <c r="BH297"/>
  <c r="BG297"/>
  <c r="BF297"/>
  <c r="CX296"/>
  <c r="CV296"/>
  <c r="CU296"/>
  <c r="CT296"/>
  <c r="CS296"/>
  <c r="CR296"/>
  <c r="CQ296"/>
  <c r="CP296"/>
  <c r="CO296"/>
  <c r="CN296"/>
  <c r="CM296"/>
  <c r="CL296"/>
  <c r="CK296"/>
  <c r="CJ296"/>
  <c r="CI296"/>
  <c r="CH296"/>
  <c r="CG296"/>
  <c r="CF296"/>
  <c r="CE296"/>
  <c r="CD296"/>
  <c r="CC296"/>
  <c r="CB296"/>
  <c r="CA296"/>
  <c r="BZ296"/>
  <c r="BY296"/>
  <c r="BX296"/>
  <c r="BW296"/>
  <c r="BV296"/>
  <c r="BU296"/>
  <c r="BT296"/>
  <c r="BS296"/>
  <c r="BR296"/>
  <c r="BQ296"/>
  <c r="BP296"/>
  <c r="BO296"/>
  <c r="BN296"/>
  <c r="BM296"/>
  <c r="BL296"/>
  <c r="BK296"/>
  <c r="BJ296"/>
  <c r="BI296"/>
  <c r="BH296"/>
  <c r="BG296"/>
  <c r="BF296"/>
  <c r="CX295"/>
  <c r="CV295"/>
  <c r="CU295"/>
  <c r="CT295"/>
  <c r="CS295"/>
  <c r="CR295"/>
  <c r="CQ295"/>
  <c r="CP295"/>
  <c r="CO295"/>
  <c r="CN295"/>
  <c r="CM295"/>
  <c r="CL295"/>
  <c r="CK295"/>
  <c r="CJ295"/>
  <c r="CI295"/>
  <c r="CH295"/>
  <c r="CG295"/>
  <c r="CF295"/>
  <c r="CE295"/>
  <c r="CD295"/>
  <c r="CC295"/>
  <c r="CB295"/>
  <c r="CA295"/>
  <c r="BZ295"/>
  <c r="BY295"/>
  <c r="BX295"/>
  <c r="BW295"/>
  <c r="BV295"/>
  <c r="BU295"/>
  <c r="BT295"/>
  <c r="BS295"/>
  <c r="BR295"/>
  <c r="BQ295"/>
  <c r="BP295"/>
  <c r="BO295"/>
  <c r="BN295"/>
  <c r="BM295"/>
  <c r="BL295"/>
  <c r="BK295"/>
  <c r="BJ295"/>
  <c r="BI295"/>
  <c r="BH295"/>
  <c r="BG295"/>
  <c r="BF295"/>
  <c r="CX294"/>
  <c r="CV294"/>
  <c r="CU294"/>
  <c r="CT294"/>
  <c r="CS294"/>
  <c r="CR294"/>
  <c r="CQ294"/>
  <c r="CP294"/>
  <c r="CO294"/>
  <c r="CN294"/>
  <c r="CM294"/>
  <c r="CL294"/>
  <c r="CK294"/>
  <c r="CJ294"/>
  <c r="CI294"/>
  <c r="CH294"/>
  <c r="CG294"/>
  <c r="CF294"/>
  <c r="CE294"/>
  <c r="CD294"/>
  <c r="CC294"/>
  <c r="CB294"/>
  <c r="CA294"/>
  <c r="BZ294"/>
  <c r="BY294"/>
  <c r="BX294"/>
  <c r="BW294"/>
  <c r="BV294"/>
  <c r="BU294"/>
  <c r="BT294"/>
  <c r="BS294"/>
  <c r="BR294"/>
  <c r="BQ294"/>
  <c r="BP294"/>
  <c r="BO294"/>
  <c r="BN294"/>
  <c r="BM294"/>
  <c r="BL294"/>
  <c r="BK294"/>
  <c r="BJ294"/>
  <c r="BI294"/>
  <c r="BH294"/>
  <c r="BG294"/>
  <c r="BF294"/>
  <c r="CX293"/>
  <c r="CV293"/>
  <c r="CU293"/>
  <c r="CT293"/>
  <c r="CS293"/>
  <c r="CR293"/>
  <c r="CQ293"/>
  <c r="CP293"/>
  <c r="CO293"/>
  <c r="CN293"/>
  <c r="CM293"/>
  <c r="CL293"/>
  <c r="CK293"/>
  <c r="CJ293"/>
  <c r="CI293"/>
  <c r="CH293"/>
  <c r="CG293"/>
  <c r="CF293"/>
  <c r="CE293"/>
  <c r="CD293"/>
  <c r="CC293"/>
  <c r="CB293"/>
  <c r="CA293"/>
  <c r="BZ293"/>
  <c r="BY293"/>
  <c r="BX293"/>
  <c r="BW293"/>
  <c r="BV293"/>
  <c r="BU293"/>
  <c r="BT293"/>
  <c r="BS293"/>
  <c r="BR293"/>
  <c r="BQ293"/>
  <c r="BP293"/>
  <c r="BO293"/>
  <c r="BN293"/>
  <c r="BM293"/>
  <c r="BL293"/>
  <c r="BK293"/>
  <c r="BJ293"/>
  <c r="BI293"/>
  <c r="BH293"/>
  <c r="BG293"/>
  <c r="BF293"/>
  <c r="CX292"/>
  <c r="CV292"/>
  <c r="CU292"/>
  <c r="CT292"/>
  <c r="CS292"/>
  <c r="CR292"/>
  <c r="CQ292"/>
  <c r="CP292"/>
  <c r="CO292"/>
  <c r="CN292"/>
  <c r="CM292"/>
  <c r="CL292"/>
  <c r="CK292"/>
  <c r="CJ292"/>
  <c r="CI292"/>
  <c r="CH292"/>
  <c r="CG292"/>
  <c r="CF292"/>
  <c r="CE292"/>
  <c r="CD292"/>
  <c r="CC292"/>
  <c r="CB292"/>
  <c r="CA292"/>
  <c r="BZ292"/>
  <c r="BY292"/>
  <c r="BX292"/>
  <c r="BW292"/>
  <c r="BV292"/>
  <c r="BU292"/>
  <c r="BT292"/>
  <c r="BS292"/>
  <c r="BR292"/>
  <c r="BQ292"/>
  <c r="BP292"/>
  <c r="BO292"/>
  <c r="BN292"/>
  <c r="BM292"/>
  <c r="BL292"/>
  <c r="BK292"/>
  <c r="BJ292"/>
  <c r="BI292"/>
  <c r="BH292"/>
  <c r="BG292"/>
  <c r="BF292"/>
  <c r="EQ383"/>
  <c r="EP383"/>
  <c r="EO383"/>
  <c r="EN383"/>
  <c r="EM383"/>
  <c r="EL383"/>
  <c r="EJ383"/>
  <c r="EI383"/>
  <c r="EH383"/>
  <c r="EE383"/>
  <c r="ED383"/>
  <c r="EC383"/>
  <c r="EB383"/>
  <c r="EA383"/>
  <c r="DZ383"/>
  <c r="DY383"/>
  <c r="DX383"/>
  <c r="DW383"/>
  <c r="DV383"/>
  <c r="DU383"/>
  <c r="DT383"/>
  <c r="DS383"/>
  <c r="DR383"/>
  <c r="DQ383"/>
  <c r="DP383"/>
  <c r="DO383"/>
  <c r="DN383"/>
  <c r="DM383"/>
  <c r="DL383"/>
  <c r="DK383"/>
  <c r="DJ383"/>
  <c r="DI383"/>
  <c r="DH383"/>
  <c r="DG383"/>
  <c r="DF383"/>
  <c r="DD383"/>
  <c r="DC383"/>
  <c r="DB383"/>
  <c r="EQ382"/>
  <c r="EO382"/>
  <c r="EN382"/>
  <c r="EM382"/>
  <c r="EL382"/>
  <c r="EK382"/>
  <c r="EJ382"/>
  <c r="EI382"/>
  <c r="EH382"/>
  <c r="EG382"/>
  <c r="EF382"/>
  <c r="EE382"/>
  <c r="ED382"/>
  <c r="EC382"/>
  <c r="EB382"/>
  <c r="EA382"/>
  <c r="DZ382"/>
  <c r="DY382"/>
  <c r="DX382"/>
  <c r="DW382"/>
  <c r="DV382"/>
  <c r="DU382"/>
  <c r="DT382"/>
  <c r="DS382"/>
  <c r="DR382"/>
  <c r="DQ382"/>
  <c r="DP382"/>
  <c r="DO382"/>
  <c r="DN382"/>
  <c r="DM382"/>
  <c r="DL382"/>
  <c r="DK382"/>
  <c r="DI382"/>
  <c r="DH382"/>
  <c r="DG382"/>
  <c r="DF382"/>
  <c r="DE382"/>
  <c r="DD382"/>
  <c r="DC382"/>
  <c r="DB382"/>
  <c r="EQ381"/>
  <c r="EP381"/>
  <c r="EO381"/>
  <c r="EN381"/>
  <c r="EM381"/>
  <c r="EL381"/>
  <c r="EK381"/>
  <c r="EJ381"/>
  <c r="EI381"/>
  <c r="EH381"/>
  <c r="EG381"/>
  <c r="EF381"/>
  <c r="EE381"/>
  <c r="ED381"/>
  <c r="EC381"/>
  <c r="EB381"/>
  <c r="EA381"/>
  <c r="DZ381"/>
  <c r="DY381"/>
  <c r="DX381"/>
  <c r="DW381"/>
  <c r="DV381"/>
  <c r="DT381"/>
  <c r="DS381"/>
  <c r="DR381"/>
  <c r="DQ381"/>
  <c r="DP381"/>
  <c r="DO381"/>
  <c r="DN381"/>
  <c r="DM381"/>
  <c r="DL381"/>
  <c r="DK381"/>
  <c r="DJ381"/>
  <c r="DI381"/>
  <c r="DH381"/>
  <c r="DG381"/>
  <c r="DF381"/>
  <c r="DE381"/>
  <c r="DD381"/>
  <c r="DC381"/>
  <c r="DB381"/>
  <c r="EQ380"/>
  <c r="EP380"/>
  <c r="EO380"/>
  <c r="EN380"/>
  <c r="EM380"/>
  <c r="EL380"/>
  <c r="EK380"/>
  <c r="EJ380"/>
  <c r="EI380"/>
  <c r="EH380"/>
  <c r="EG380"/>
  <c r="EF380"/>
  <c r="EE380"/>
  <c r="EC380"/>
  <c r="EB380"/>
  <c r="EA380"/>
  <c r="DZ380"/>
  <c r="DY380"/>
  <c r="DX380"/>
  <c r="DW380"/>
  <c r="DV380"/>
  <c r="DU380"/>
  <c r="DT380"/>
  <c r="DS380"/>
  <c r="DR380"/>
  <c r="DQ380"/>
  <c r="DP380"/>
  <c r="DO380"/>
  <c r="DN380"/>
  <c r="DM380"/>
  <c r="DL380"/>
  <c r="DK380"/>
  <c r="DJ380"/>
  <c r="DI380"/>
  <c r="DH380"/>
  <c r="DG380"/>
  <c r="DF380"/>
  <c r="DE380"/>
  <c r="DD380"/>
  <c r="DC380"/>
  <c r="DB380"/>
  <c r="EQ379"/>
  <c r="EP379"/>
  <c r="EM379"/>
  <c r="EL379"/>
  <c r="EK379"/>
  <c r="EJ379"/>
  <c r="EI379"/>
  <c r="EH379"/>
  <c r="EG379"/>
  <c r="EF379"/>
  <c r="EE379"/>
  <c r="ED379"/>
  <c r="EC379"/>
  <c r="EB379"/>
  <c r="EA379"/>
  <c r="DZ379"/>
  <c r="DY379"/>
  <c r="DX379"/>
  <c r="DW379"/>
  <c r="DV379"/>
  <c r="DU379"/>
  <c r="DT379"/>
  <c r="DS379"/>
  <c r="DR379"/>
  <c r="DQ379"/>
  <c r="DP379"/>
  <c r="DO379"/>
  <c r="DN379"/>
  <c r="DM379"/>
  <c r="DL379"/>
  <c r="DK379"/>
  <c r="DJ379"/>
  <c r="DG379"/>
  <c r="DF379"/>
  <c r="DE379"/>
  <c r="DD379"/>
  <c r="DC379"/>
  <c r="DB379"/>
  <c r="EQ378"/>
  <c r="EP378"/>
  <c r="EO378"/>
  <c r="EN378"/>
  <c r="EM378"/>
  <c r="EL378"/>
  <c r="EK378"/>
  <c r="EJ378"/>
  <c r="EI378"/>
  <c r="EH378"/>
  <c r="EG378"/>
  <c r="EF378"/>
  <c r="EE378"/>
  <c r="ED378"/>
  <c r="EC378"/>
  <c r="EB378"/>
  <c r="EA378"/>
  <c r="DZ378"/>
  <c r="DY378"/>
  <c r="DX378"/>
  <c r="DW378"/>
  <c r="DV378"/>
  <c r="DU378"/>
  <c r="DT378"/>
  <c r="DS378"/>
  <c r="DQ378"/>
  <c r="DP378"/>
  <c r="DO378"/>
  <c r="DN378"/>
  <c r="DM378"/>
  <c r="DL378"/>
  <c r="DK378"/>
  <c r="DJ378"/>
  <c r="DI378"/>
  <c r="DH378"/>
  <c r="DG378"/>
  <c r="DF378"/>
  <c r="DE378"/>
  <c r="DD378"/>
  <c r="DC378"/>
  <c r="DB378"/>
  <c r="EQ377"/>
  <c r="EP377"/>
  <c r="EO377"/>
  <c r="EN377"/>
  <c r="EM377"/>
  <c r="EL377"/>
  <c r="EK377"/>
  <c r="EJ377"/>
  <c r="EI377"/>
  <c r="EH377"/>
  <c r="EG377"/>
  <c r="EF377"/>
  <c r="EE377"/>
  <c r="ED377"/>
  <c r="EB377"/>
  <c r="EA377"/>
  <c r="DZ377"/>
  <c r="DY377"/>
  <c r="DX377"/>
  <c r="DW377"/>
  <c r="DV377"/>
  <c r="DU377"/>
  <c r="DT377"/>
  <c r="DS377"/>
  <c r="DR377"/>
  <c r="DQ377"/>
  <c r="DP377"/>
  <c r="DO377"/>
  <c r="DN377"/>
  <c r="DM377"/>
  <c r="DL377"/>
  <c r="DK377"/>
  <c r="DJ377"/>
  <c r="DI377"/>
  <c r="DH377"/>
  <c r="DG377"/>
  <c r="DF377"/>
  <c r="DE377"/>
  <c r="DD377"/>
  <c r="DC377"/>
  <c r="DB377"/>
  <c r="EQ376"/>
  <c r="EP376"/>
  <c r="EO376"/>
  <c r="EN376"/>
  <c r="EM376"/>
  <c r="EK376"/>
  <c r="EJ376"/>
  <c r="EI376"/>
  <c r="EH376"/>
  <c r="EG376"/>
  <c r="EF376"/>
  <c r="EE376"/>
  <c r="ED376"/>
  <c r="EC376"/>
  <c r="EB376"/>
  <c r="EA376"/>
  <c r="DZ376"/>
  <c r="DY376"/>
  <c r="DX376"/>
  <c r="DW376"/>
  <c r="DV376"/>
  <c r="DU376"/>
  <c r="DT376"/>
  <c r="DS376"/>
  <c r="DR376"/>
  <c r="DQ376"/>
  <c r="DP376"/>
  <c r="DO376"/>
  <c r="DN376"/>
  <c r="DM376"/>
  <c r="DL376"/>
  <c r="DK376"/>
  <c r="DJ376"/>
  <c r="DI376"/>
  <c r="DH376"/>
  <c r="DG376"/>
  <c r="DE376"/>
  <c r="DD376"/>
  <c r="DC376"/>
  <c r="DB376"/>
  <c r="EQ375"/>
  <c r="EP375"/>
  <c r="EO375"/>
  <c r="EN375"/>
  <c r="EM375"/>
  <c r="EL375"/>
  <c r="EK375"/>
  <c r="EJ375"/>
  <c r="EI375"/>
  <c r="EH375"/>
  <c r="EG375"/>
  <c r="EF375"/>
  <c r="EE375"/>
  <c r="ED375"/>
  <c r="EC375"/>
  <c r="EB375"/>
  <c r="EA375"/>
  <c r="DZ375"/>
  <c r="DY375"/>
  <c r="DX375"/>
  <c r="DW375"/>
  <c r="DV375"/>
  <c r="DU375"/>
  <c r="DT375"/>
  <c r="DS375"/>
  <c r="DR375"/>
  <c r="DO375"/>
  <c r="DN375"/>
  <c r="DM375"/>
  <c r="DL375"/>
  <c r="DK375"/>
  <c r="DJ375"/>
  <c r="DI375"/>
  <c r="DH375"/>
  <c r="DG375"/>
  <c r="DF375"/>
  <c r="DE375"/>
  <c r="DD375"/>
  <c r="DC375"/>
  <c r="DB375"/>
  <c r="EQ374"/>
  <c r="EP374"/>
  <c r="EO374"/>
  <c r="EN374"/>
  <c r="EM374"/>
  <c r="EL374"/>
  <c r="EK374"/>
  <c r="EJ374"/>
  <c r="EI374"/>
  <c r="EH374"/>
  <c r="EG374"/>
  <c r="EF374"/>
  <c r="EE374"/>
  <c r="ED374"/>
  <c r="EC374"/>
  <c r="EB374"/>
  <c r="EA374"/>
  <c r="DY374"/>
  <c r="DX374"/>
  <c r="DW374"/>
  <c r="DV374"/>
  <c r="DU374"/>
  <c r="DT374"/>
  <c r="DS374"/>
  <c r="DR374"/>
  <c r="DQ374"/>
  <c r="DP374"/>
  <c r="DO374"/>
  <c r="DN374"/>
  <c r="DM374"/>
  <c r="DL374"/>
  <c r="DK374"/>
  <c r="DJ374"/>
  <c r="DI374"/>
  <c r="DH374"/>
  <c r="DG374"/>
  <c r="DF374"/>
  <c r="DE374"/>
  <c r="DD374"/>
  <c r="DC374"/>
  <c r="DB374"/>
  <c r="EQ373"/>
  <c r="EP373"/>
  <c r="EO373"/>
  <c r="EN373"/>
  <c r="EM373"/>
  <c r="EL373"/>
  <c r="EJ373"/>
  <c r="EI373"/>
  <c r="EH373"/>
  <c r="EG373"/>
  <c r="EF373"/>
  <c r="EE373"/>
  <c r="ED373"/>
  <c r="EC373"/>
  <c r="EB373"/>
  <c r="EA373"/>
  <c r="DZ373"/>
  <c r="DY373"/>
  <c r="DX373"/>
  <c r="DW373"/>
  <c r="DV373"/>
  <c r="DU373"/>
  <c r="DT373"/>
  <c r="DS373"/>
  <c r="DR373"/>
  <c r="DQ373"/>
  <c r="DP373"/>
  <c r="DO373"/>
  <c r="DN373"/>
  <c r="DM373"/>
  <c r="DL373"/>
  <c r="DK373"/>
  <c r="DJ373"/>
  <c r="DI373"/>
  <c r="DH373"/>
  <c r="DG373"/>
  <c r="DF373"/>
  <c r="DD373"/>
  <c r="DC373"/>
  <c r="DB373"/>
  <c r="EQ372"/>
  <c r="EP372"/>
  <c r="EO372"/>
  <c r="EN372"/>
  <c r="EM372"/>
  <c r="EL372"/>
  <c r="EK372"/>
  <c r="EJ372"/>
  <c r="EI372"/>
  <c r="EH372"/>
  <c r="EG372"/>
  <c r="EF372"/>
  <c r="EE372"/>
  <c r="ED372"/>
  <c r="EC372"/>
  <c r="EB372"/>
  <c r="EA372"/>
  <c r="DZ372"/>
  <c r="DY372"/>
  <c r="DX372"/>
  <c r="DW372"/>
  <c r="DV372"/>
  <c r="DU372"/>
  <c r="DT372"/>
  <c r="DS372"/>
  <c r="DR372"/>
  <c r="DQ372"/>
  <c r="DP372"/>
  <c r="DO372"/>
  <c r="DN372"/>
  <c r="DM372"/>
  <c r="DL372"/>
  <c r="DK372"/>
  <c r="DJ372"/>
  <c r="DI372"/>
  <c r="DH372"/>
  <c r="DG372"/>
  <c r="DF372"/>
  <c r="DE372"/>
  <c r="DD372"/>
  <c r="DC372"/>
  <c r="DB372"/>
  <c r="EQ371"/>
  <c r="EP371"/>
  <c r="EO371"/>
  <c r="EN371"/>
  <c r="EM371"/>
  <c r="EL371"/>
  <c r="EK371"/>
  <c r="EJ371"/>
  <c r="EI371"/>
  <c r="EH371"/>
  <c r="EG371"/>
  <c r="EF371"/>
  <c r="EE371"/>
  <c r="ED371"/>
  <c r="EC371"/>
  <c r="EB371"/>
  <c r="EA371"/>
  <c r="DZ371"/>
  <c r="DX371"/>
  <c r="DW371"/>
  <c r="DV371"/>
  <c r="DU371"/>
  <c r="DT371"/>
  <c r="DS371"/>
  <c r="DR371"/>
  <c r="DQ371"/>
  <c r="DP371"/>
  <c r="DO371"/>
  <c r="DN371"/>
  <c r="DM371"/>
  <c r="DL371"/>
  <c r="DK371"/>
  <c r="DJ371"/>
  <c r="DI371"/>
  <c r="DH371"/>
  <c r="DG371"/>
  <c r="DF371"/>
  <c r="DE371"/>
  <c r="DD371"/>
  <c r="DC371"/>
  <c r="DB371"/>
  <c r="EQ370"/>
  <c r="EP370"/>
  <c r="EO370"/>
  <c r="EN370"/>
  <c r="EM370"/>
  <c r="EL370"/>
  <c r="EK370"/>
  <c r="EJ370"/>
  <c r="EI370"/>
  <c r="EG370"/>
  <c r="EF370"/>
  <c r="EE370"/>
  <c r="ED370"/>
  <c r="EC370"/>
  <c r="EB370"/>
  <c r="EA370"/>
  <c r="DZ370"/>
  <c r="DY370"/>
  <c r="DX370"/>
  <c r="DW370"/>
  <c r="DV370"/>
  <c r="DU370"/>
  <c r="DT370"/>
  <c r="DS370"/>
  <c r="DR370"/>
  <c r="DQ370"/>
  <c r="DP370"/>
  <c r="DO370"/>
  <c r="DN370"/>
  <c r="DM370"/>
  <c r="DL370"/>
  <c r="DK370"/>
  <c r="DJ370"/>
  <c r="DI370"/>
  <c r="DH370"/>
  <c r="DG370"/>
  <c r="DF370"/>
  <c r="DE370"/>
  <c r="DD370"/>
  <c r="DC370"/>
  <c r="DB370"/>
  <c r="EQ369"/>
  <c r="EP369"/>
  <c r="EO369"/>
  <c r="EN369"/>
  <c r="EM369"/>
  <c r="EL369"/>
  <c r="EK369"/>
  <c r="EJ369"/>
  <c r="EI369"/>
  <c r="EH369"/>
  <c r="EG369"/>
  <c r="EF369"/>
  <c r="EE369"/>
  <c r="ED369"/>
  <c r="EC369"/>
  <c r="EB369"/>
  <c r="EA369"/>
  <c r="DZ369"/>
  <c r="DY369"/>
  <c r="DX369"/>
  <c r="DW369"/>
  <c r="DV369"/>
  <c r="DU369"/>
  <c r="DT369"/>
  <c r="DS369"/>
  <c r="DR369"/>
  <c r="DQ369"/>
  <c r="DP369"/>
  <c r="DO369"/>
  <c r="DN369"/>
  <c r="DL369"/>
  <c r="DK369"/>
  <c r="DJ369"/>
  <c r="DI369"/>
  <c r="DH369"/>
  <c r="DG369"/>
  <c r="DF369"/>
  <c r="DE369"/>
  <c r="DD369"/>
  <c r="DC369"/>
  <c r="DB369"/>
  <c r="EQ368"/>
  <c r="EP368"/>
  <c r="EO368"/>
  <c r="EN368"/>
  <c r="EM368"/>
  <c r="EL368"/>
  <c r="EK368"/>
  <c r="EJ368"/>
  <c r="EI368"/>
  <c r="EH368"/>
  <c r="EG368"/>
  <c r="EF368"/>
  <c r="EE368"/>
  <c r="ED368"/>
  <c r="EC368"/>
  <c r="EB368"/>
  <c r="EA368"/>
  <c r="DZ368"/>
  <c r="DY368"/>
  <c r="DX368"/>
  <c r="DW368"/>
  <c r="DV368"/>
  <c r="DU368"/>
  <c r="DT368"/>
  <c r="DS368"/>
  <c r="DR368"/>
  <c r="DQ368"/>
  <c r="DP368"/>
  <c r="DO368"/>
  <c r="DN368"/>
  <c r="DM368"/>
  <c r="DL368"/>
  <c r="DK368"/>
  <c r="DJ368"/>
  <c r="DI368"/>
  <c r="DH368"/>
  <c r="DG368"/>
  <c r="DF368"/>
  <c r="DE368"/>
  <c r="DD368"/>
  <c r="DC368"/>
  <c r="DB368"/>
  <c r="EQ367"/>
  <c r="EP367"/>
  <c r="EO367"/>
  <c r="EN367"/>
  <c r="EM367"/>
  <c r="EL367"/>
  <c r="EK367"/>
  <c r="EJ367"/>
  <c r="EI367"/>
  <c r="EH367"/>
  <c r="EG367"/>
  <c r="EF367"/>
  <c r="EE367"/>
  <c r="ED367"/>
  <c r="EC367"/>
  <c r="EB367"/>
  <c r="EA367"/>
  <c r="DZ367"/>
  <c r="DY367"/>
  <c r="DX367"/>
  <c r="DW367"/>
  <c r="DV367"/>
  <c r="DU367"/>
  <c r="DT367"/>
  <c r="DS367"/>
  <c r="DR367"/>
  <c r="DQ367"/>
  <c r="DP367"/>
  <c r="DO367"/>
  <c r="DN367"/>
  <c r="DM367"/>
  <c r="DL367"/>
  <c r="DK367"/>
  <c r="DJ367"/>
  <c r="DI367"/>
  <c r="DH367"/>
  <c r="DG367"/>
  <c r="DF367"/>
  <c r="DE367"/>
  <c r="DD367"/>
  <c r="DC367"/>
  <c r="DB367"/>
  <c r="EQ366"/>
  <c r="EP366"/>
  <c r="EO366"/>
  <c r="EN366"/>
  <c r="EM366"/>
  <c r="EL366"/>
  <c r="EK366"/>
  <c r="EJ366"/>
  <c r="EI366"/>
  <c r="EH366"/>
  <c r="EG366"/>
  <c r="EF366"/>
  <c r="EE366"/>
  <c r="ED366"/>
  <c r="EC366"/>
  <c r="EB366"/>
  <c r="EA366"/>
  <c r="DZ366"/>
  <c r="DY366"/>
  <c r="DX366"/>
  <c r="DW366"/>
  <c r="DV366"/>
  <c r="DU366"/>
  <c r="DT366"/>
  <c r="DS366"/>
  <c r="DR366"/>
  <c r="DQ366"/>
  <c r="DP366"/>
  <c r="DO366"/>
  <c r="DN366"/>
  <c r="DM366"/>
  <c r="DL366"/>
  <c r="DK366"/>
  <c r="DJ366"/>
  <c r="DI366"/>
  <c r="DH366"/>
  <c r="DG366"/>
  <c r="DF366"/>
  <c r="DE366"/>
  <c r="DD366"/>
  <c r="DC366"/>
  <c r="DB366"/>
  <c r="EQ365"/>
  <c r="EP365"/>
  <c r="EO365"/>
  <c r="EN365"/>
  <c r="EM365"/>
  <c r="EL365"/>
  <c r="EK365"/>
  <c r="EJ365"/>
  <c r="EI365"/>
  <c r="EH365"/>
  <c r="EG365"/>
  <c r="EF365"/>
  <c r="EE365"/>
  <c r="ED365"/>
  <c r="EC365"/>
  <c r="EB365"/>
  <c r="EA365"/>
  <c r="DZ365"/>
  <c r="DY365"/>
  <c r="DX365"/>
  <c r="DW365"/>
  <c r="DV365"/>
  <c r="DU365"/>
  <c r="DT365"/>
  <c r="DS365"/>
  <c r="DR365"/>
  <c r="DQ365"/>
  <c r="DP365"/>
  <c r="DO365"/>
  <c r="DN365"/>
  <c r="DM365"/>
  <c r="DL365"/>
  <c r="DK365"/>
  <c r="DJ365"/>
  <c r="DI365"/>
  <c r="DH365"/>
  <c r="DG365"/>
  <c r="DF365"/>
  <c r="DE365"/>
  <c r="DD365"/>
  <c r="DC365"/>
  <c r="DB365"/>
  <c r="EQ364"/>
  <c r="EP364"/>
  <c r="EO364"/>
  <c r="EN364"/>
  <c r="EM364"/>
  <c r="EL364"/>
  <c r="EK364"/>
  <c r="EJ364"/>
  <c r="EI364"/>
  <c r="EH364"/>
  <c r="EG364"/>
  <c r="EF364"/>
  <c r="EE364"/>
  <c r="EC364"/>
  <c r="EB364"/>
  <c r="EA364"/>
  <c r="DZ364"/>
  <c r="DY364"/>
  <c r="DX364"/>
  <c r="DW364"/>
  <c r="DV364"/>
  <c r="DU364"/>
  <c r="DT364"/>
  <c r="DS364"/>
  <c r="DR364"/>
  <c r="DQ364"/>
  <c r="DP364"/>
  <c r="DO364"/>
  <c r="DN364"/>
  <c r="DM364"/>
  <c r="DL364"/>
  <c r="DK364"/>
  <c r="DJ364"/>
  <c r="DI364"/>
  <c r="DH364"/>
  <c r="DG364"/>
  <c r="DF364"/>
  <c r="DE364"/>
  <c r="DD364"/>
  <c r="DC364"/>
  <c r="DB364"/>
  <c r="EQ363"/>
  <c r="EP363"/>
  <c r="EN363"/>
  <c r="EM363"/>
  <c r="EL363"/>
  <c r="EK363"/>
  <c r="EJ363"/>
  <c r="EI363"/>
  <c r="EH363"/>
  <c r="EG363"/>
  <c r="EF363"/>
  <c r="EE363"/>
  <c r="ED363"/>
  <c r="EC363"/>
  <c r="EB363"/>
  <c r="EA363"/>
  <c r="DZ363"/>
  <c r="DY363"/>
  <c r="DX363"/>
  <c r="DW363"/>
  <c r="DV363"/>
  <c r="DU363"/>
  <c r="DT363"/>
  <c r="DS363"/>
  <c r="DR363"/>
  <c r="DQ363"/>
  <c r="DP363"/>
  <c r="DO363"/>
  <c r="DN363"/>
  <c r="DM363"/>
  <c r="DL363"/>
  <c r="DK363"/>
  <c r="DJ363"/>
  <c r="DH363"/>
  <c r="DG363"/>
  <c r="DF363"/>
  <c r="DE363"/>
  <c r="DD363"/>
  <c r="DC363"/>
  <c r="DB363"/>
  <c r="EQ362"/>
  <c r="EP362"/>
  <c r="EO362"/>
  <c r="EN362"/>
  <c r="EM362"/>
  <c r="EL362"/>
  <c r="EK362"/>
  <c r="EJ362"/>
  <c r="EI362"/>
  <c r="EH362"/>
  <c r="EG362"/>
  <c r="EF362"/>
  <c r="EE362"/>
  <c r="ED362"/>
  <c r="EC362"/>
  <c r="EB362"/>
  <c r="EA362"/>
  <c r="DZ362"/>
  <c r="DY362"/>
  <c r="DX362"/>
  <c r="DW362"/>
  <c r="DV362"/>
  <c r="DU362"/>
  <c r="DT362"/>
  <c r="DS362"/>
  <c r="DR362"/>
  <c r="DQ362"/>
  <c r="DP362"/>
  <c r="DO362"/>
  <c r="DN362"/>
  <c r="DM362"/>
  <c r="DL362"/>
  <c r="DK362"/>
  <c r="DJ362"/>
  <c r="DI362"/>
  <c r="DH362"/>
  <c r="DG362"/>
  <c r="DF362"/>
  <c r="DE362"/>
  <c r="DD362"/>
  <c r="DC362"/>
  <c r="DB362"/>
  <c r="EQ361"/>
  <c r="EP361"/>
  <c r="EO361"/>
  <c r="EN361"/>
  <c r="EM361"/>
  <c r="EL361"/>
  <c r="EK361"/>
  <c r="EJ361"/>
  <c r="EI361"/>
  <c r="EH361"/>
  <c r="EG361"/>
  <c r="EF361"/>
  <c r="EE361"/>
  <c r="ED361"/>
  <c r="EC361"/>
  <c r="EB361"/>
  <c r="EA361"/>
  <c r="DZ361"/>
  <c r="DY361"/>
  <c r="DX361"/>
  <c r="DW361"/>
  <c r="DV361"/>
  <c r="DU361"/>
  <c r="DT361"/>
  <c r="DS361"/>
  <c r="DR361"/>
  <c r="DQ361"/>
  <c r="DP361"/>
  <c r="DO361"/>
  <c r="DN361"/>
  <c r="DM361"/>
  <c r="DL361"/>
  <c r="DK361"/>
  <c r="DJ361"/>
  <c r="DI361"/>
  <c r="DH361"/>
  <c r="DG361"/>
  <c r="DF361"/>
  <c r="DE361"/>
  <c r="DD361"/>
  <c r="DC361"/>
  <c r="DB361"/>
  <c r="EQ360"/>
  <c r="EP360"/>
  <c r="EO360"/>
  <c r="EN360"/>
  <c r="EM360"/>
  <c r="EK360"/>
  <c r="EJ360"/>
  <c r="EI360"/>
  <c r="EH360"/>
  <c r="EG360"/>
  <c r="EF360"/>
  <c r="EE360"/>
  <c r="ED360"/>
  <c r="EC360"/>
  <c r="EB360"/>
  <c r="EA360"/>
  <c r="DZ360"/>
  <c r="DY360"/>
  <c r="DX360"/>
  <c r="DW360"/>
  <c r="DV360"/>
  <c r="DU360"/>
  <c r="DT360"/>
  <c r="DS360"/>
  <c r="DR360"/>
  <c r="DQ360"/>
  <c r="DP360"/>
  <c r="DO360"/>
  <c r="DN360"/>
  <c r="DM360"/>
  <c r="DL360"/>
  <c r="DK360"/>
  <c r="DJ360"/>
  <c r="DI360"/>
  <c r="DH360"/>
  <c r="DG360"/>
  <c r="DE360"/>
  <c r="DD360"/>
  <c r="DC360"/>
  <c r="DB360"/>
  <c r="EQ359"/>
  <c r="EP359"/>
  <c r="EO359"/>
  <c r="EN359"/>
  <c r="EM359"/>
  <c r="EL359"/>
  <c r="EK359"/>
  <c r="EJ359"/>
  <c r="EI359"/>
  <c r="EH359"/>
  <c r="EG359"/>
  <c r="EF359"/>
  <c r="EE359"/>
  <c r="ED359"/>
  <c r="EC359"/>
  <c r="EB359"/>
  <c r="EA359"/>
  <c r="DZ359"/>
  <c r="DY359"/>
  <c r="DX359"/>
  <c r="DW359"/>
  <c r="DV359"/>
  <c r="DU359"/>
  <c r="DT359"/>
  <c r="DS359"/>
  <c r="DR359"/>
  <c r="DP359"/>
  <c r="DO359"/>
  <c r="DN359"/>
  <c r="DM359"/>
  <c r="DL359"/>
  <c r="DK359"/>
  <c r="DJ359"/>
  <c r="DI359"/>
  <c r="DH359"/>
  <c r="DG359"/>
  <c r="DF359"/>
  <c r="DE359"/>
  <c r="DD359"/>
  <c r="DC359"/>
  <c r="DB359"/>
  <c r="EQ358"/>
  <c r="EP358"/>
  <c r="EO358"/>
  <c r="EN358"/>
  <c r="EM358"/>
  <c r="EL358"/>
  <c r="EK358"/>
  <c r="EJ358"/>
  <c r="EI358"/>
  <c r="EH358"/>
  <c r="EG358"/>
  <c r="EF358"/>
  <c r="EE358"/>
  <c r="ED358"/>
  <c r="EC358"/>
  <c r="EB358"/>
  <c r="EA358"/>
  <c r="DZ358"/>
  <c r="DY358"/>
  <c r="DX358"/>
  <c r="DW358"/>
  <c r="DV358"/>
  <c r="DU358"/>
  <c r="DT358"/>
  <c r="DS358"/>
  <c r="DR358"/>
  <c r="DQ358"/>
  <c r="DP358"/>
  <c r="DO358"/>
  <c r="DN358"/>
  <c r="DM358"/>
  <c r="DL358"/>
  <c r="DK358"/>
  <c r="DJ358"/>
  <c r="DI358"/>
  <c r="DH358"/>
  <c r="DG358"/>
  <c r="DF358"/>
  <c r="DE358"/>
  <c r="DD358"/>
  <c r="DC358"/>
  <c r="DB358"/>
  <c r="EQ357"/>
  <c r="EP357"/>
  <c r="EO357"/>
  <c r="EN357"/>
  <c r="EM357"/>
  <c r="EL357"/>
  <c r="EK357"/>
  <c r="EJ357"/>
  <c r="EI357"/>
  <c r="EH357"/>
  <c r="EG357"/>
  <c r="EF357"/>
  <c r="EE357"/>
  <c r="ED357"/>
  <c r="EC357"/>
  <c r="EB357"/>
  <c r="EA357"/>
  <c r="DZ357"/>
  <c r="DY357"/>
  <c r="DX357"/>
  <c r="DW357"/>
  <c r="DV357"/>
  <c r="DU357"/>
  <c r="DT357"/>
  <c r="DS357"/>
  <c r="DR357"/>
  <c r="DQ357"/>
  <c r="DP357"/>
  <c r="DO357"/>
  <c r="DN357"/>
  <c r="DM357"/>
  <c r="DL357"/>
  <c r="DK357"/>
  <c r="DJ357"/>
  <c r="DI357"/>
  <c r="DH357"/>
  <c r="DG357"/>
  <c r="DF357"/>
  <c r="DE357"/>
  <c r="DD357"/>
  <c r="DC357"/>
  <c r="DB357"/>
  <c r="EQ356"/>
  <c r="EP356"/>
  <c r="EO356"/>
  <c r="EN356"/>
  <c r="EM356"/>
  <c r="EL356"/>
  <c r="EK356"/>
  <c r="EJ356"/>
  <c r="EI356"/>
  <c r="EH356"/>
  <c r="EG356"/>
  <c r="EF356"/>
  <c r="EE356"/>
  <c r="ED356"/>
  <c r="EC356"/>
  <c r="EB356"/>
  <c r="EA356"/>
  <c r="DZ356"/>
  <c r="DY356"/>
  <c r="DX356"/>
  <c r="DW356"/>
  <c r="DV356"/>
  <c r="DU356"/>
  <c r="DT356"/>
  <c r="DS356"/>
  <c r="DR356"/>
  <c r="DQ356"/>
  <c r="DP356"/>
  <c r="DO356"/>
  <c r="DN356"/>
  <c r="DM356"/>
  <c r="DL356"/>
  <c r="DK356"/>
  <c r="DJ356"/>
  <c r="DI356"/>
  <c r="DH356"/>
  <c r="DG356"/>
  <c r="DF356"/>
  <c r="DE356"/>
  <c r="DD356"/>
  <c r="DC356"/>
  <c r="DB356"/>
  <c r="EQ355"/>
  <c r="EP355"/>
  <c r="EO355"/>
  <c r="EN355"/>
  <c r="EM355"/>
  <c r="EL355"/>
  <c r="EK355"/>
  <c r="EJ355"/>
  <c r="EI355"/>
  <c r="EH355"/>
  <c r="EG355"/>
  <c r="EF355"/>
  <c r="EE355"/>
  <c r="ED355"/>
  <c r="EC355"/>
  <c r="EB355"/>
  <c r="EA355"/>
  <c r="DZ355"/>
  <c r="DY355"/>
  <c r="DX355"/>
  <c r="DW355"/>
  <c r="DV355"/>
  <c r="DU355"/>
  <c r="DT355"/>
  <c r="DS355"/>
  <c r="DR355"/>
  <c r="DQ355"/>
  <c r="DP355"/>
  <c r="DO355"/>
  <c r="DN355"/>
  <c r="DM355"/>
  <c r="DL355"/>
  <c r="DK355"/>
  <c r="DJ355"/>
  <c r="DI355"/>
  <c r="DH355"/>
  <c r="DG355"/>
  <c r="DF355"/>
  <c r="DE355"/>
  <c r="DD355"/>
  <c r="DC355"/>
  <c r="DB355"/>
  <c r="EQ354"/>
  <c r="EP354"/>
  <c r="EO354"/>
  <c r="EN354"/>
  <c r="EM354"/>
  <c r="EL354"/>
  <c r="EK354"/>
  <c r="EJ354"/>
  <c r="EI354"/>
  <c r="EH354"/>
  <c r="EG354"/>
  <c r="EF354"/>
  <c r="EE354"/>
  <c r="ED354"/>
  <c r="EC354"/>
  <c r="EB354"/>
  <c r="EA354"/>
  <c r="DZ354"/>
  <c r="DY354"/>
  <c r="DX354"/>
  <c r="DW354"/>
  <c r="DV354"/>
  <c r="DU354"/>
  <c r="DT354"/>
  <c r="DS354"/>
  <c r="DR354"/>
  <c r="DQ354"/>
  <c r="DP354"/>
  <c r="DO354"/>
  <c r="DN354"/>
  <c r="DM354"/>
  <c r="DL354"/>
  <c r="DK354"/>
  <c r="DJ354"/>
  <c r="DI354"/>
  <c r="DH354"/>
  <c r="DG354"/>
  <c r="DF354"/>
  <c r="DE354"/>
  <c r="DD354"/>
  <c r="DC354"/>
  <c r="DB354"/>
  <c r="EQ353"/>
  <c r="EP353"/>
  <c r="EO353"/>
  <c r="EN353"/>
  <c r="EM353"/>
  <c r="EL353"/>
  <c r="EK353"/>
  <c r="EJ353"/>
  <c r="EI353"/>
  <c r="EH353"/>
  <c r="EG353"/>
  <c r="EF353"/>
  <c r="EE353"/>
  <c r="ED353"/>
  <c r="EC353"/>
  <c r="EB353"/>
  <c r="EA353"/>
  <c r="DZ353"/>
  <c r="DY353"/>
  <c r="DX353"/>
  <c r="DW353"/>
  <c r="DV353"/>
  <c r="DU353"/>
  <c r="DT353"/>
  <c r="DS353"/>
  <c r="DR353"/>
  <c r="DQ353"/>
  <c r="DP353"/>
  <c r="DO353"/>
  <c r="DN353"/>
  <c r="DM353"/>
  <c r="DL353"/>
  <c r="DK353"/>
  <c r="DJ353"/>
  <c r="DI353"/>
  <c r="DH353"/>
  <c r="DG353"/>
  <c r="DF353"/>
  <c r="DE353"/>
  <c r="DD353"/>
  <c r="DC353"/>
  <c r="DB353"/>
  <c r="EQ352"/>
  <c r="EP352"/>
  <c r="EO352"/>
  <c r="EN352"/>
  <c r="EM352"/>
  <c r="EL352"/>
  <c r="EK352"/>
  <c r="EJ352"/>
  <c r="EI352"/>
  <c r="EH352"/>
  <c r="EG352"/>
  <c r="EF352"/>
  <c r="EE352"/>
  <c r="ED352"/>
  <c r="EC352"/>
  <c r="EB352"/>
  <c r="EA352"/>
  <c r="DZ352"/>
  <c r="DY352"/>
  <c r="DX352"/>
  <c r="DW352"/>
  <c r="DV352"/>
  <c r="DU352"/>
  <c r="DT352"/>
  <c r="DS352"/>
  <c r="DR352"/>
  <c r="DQ352"/>
  <c r="DP352"/>
  <c r="DO352"/>
  <c r="DN352"/>
  <c r="DM352"/>
  <c r="DL352"/>
  <c r="DK352"/>
  <c r="DJ352"/>
  <c r="DI352"/>
  <c r="DH352"/>
  <c r="DG352"/>
  <c r="DF352"/>
  <c r="DE352"/>
  <c r="DD352"/>
  <c r="DC352"/>
  <c r="DB352"/>
  <c r="EQ351"/>
  <c r="EP351"/>
  <c r="EO351"/>
  <c r="EN351"/>
  <c r="EM351"/>
  <c r="EL351"/>
  <c r="EK351"/>
  <c r="EJ351"/>
  <c r="EI351"/>
  <c r="EH351"/>
  <c r="EG351"/>
  <c r="EF351"/>
  <c r="EE351"/>
  <c r="ED351"/>
  <c r="EC351"/>
  <c r="EB351"/>
  <c r="EA351"/>
  <c r="DZ351"/>
  <c r="DY351"/>
  <c r="DX351"/>
  <c r="DW351"/>
  <c r="DV351"/>
  <c r="DU351"/>
  <c r="DT351"/>
  <c r="DS351"/>
  <c r="DR351"/>
  <c r="DQ351"/>
  <c r="DP351"/>
  <c r="DO351"/>
  <c r="DN351"/>
  <c r="DM351"/>
  <c r="DL351"/>
  <c r="DK351"/>
  <c r="DJ351"/>
  <c r="DI351"/>
  <c r="DH351"/>
  <c r="DG351"/>
  <c r="DF351"/>
  <c r="DE351"/>
  <c r="DD351"/>
  <c r="DC351"/>
  <c r="DB351"/>
  <c r="EQ350"/>
  <c r="EP350"/>
  <c r="EO350"/>
  <c r="EN350"/>
  <c r="EM350"/>
  <c r="EL350"/>
  <c r="EK350"/>
  <c r="EJ350"/>
  <c r="EI350"/>
  <c r="EH350"/>
  <c r="EG350"/>
  <c r="EF350"/>
  <c r="EE350"/>
  <c r="ED350"/>
  <c r="EC350"/>
  <c r="EB350"/>
  <c r="EA350"/>
  <c r="DZ350"/>
  <c r="DY350"/>
  <c r="DX350"/>
  <c r="DW350"/>
  <c r="DV350"/>
  <c r="DU350"/>
  <c r="DT350"/>
  <c r="DS350"/>
  <c r="DR350"/>
  <c r="DQ350"/>
  <c r="DP350"/>
  <c r="DO350"/>
  <c r="DN350"/>
  <c r="DM350"/>
  <c r="DL350"/>
  <c r="DK350"/>
  <c r="DJ350"/>
  <c r="DI350"/>
  <c r="DH350"/>
  <c r="DG350"/>
  <c r="DF350"/>
  <c r="DE350"/>
  <c r="DD350"/>
  <c r="DC350"/>
  <c r="DB350"/>
  <c r="EQ349"/>
  <c r="EP349"/>
  <c r="EO349"/>
  <c r="EN349"/>
  <c r="EM349"/>
  <c r="EL349"/>
  <c r="EK349"/>
  <c r="EJ349"/>
  <c r="EI349"/>
  <c r="EH349"/>
  <c r="EG349"/>
  <c r="EF349"/>
  <c r="EE349"/>
  <c r="ED349"/>
  <c r="EC349"/>
  <c r="EB349"/>
  <c r="EA349"/>
  <c r="DZ349"/>
  <c r="DY349"/>
  <c r="DX349"/>
  <c r="DW349"/>
  <c r="DV349"/>
  <c r="DU349"/>
  <c r="DT349"/>
  <c r="DS349"/>
  <c r="DR349"/>
  <c r="DQ349"/>
  <c r="DP349"/>
  <c r="DO349"/>
  <c r="DN349"/>
  <c r="DM349"/>
  <c r="DL349"/>
  <c r="DK349"/>
  <c r="DJ349"/>
  <c r="DI349"/>
  <c r="DH349"/>
  <c r="DG349"/>
  <c r="DF349"/>
  <c r="DE349"/>
  <c r="DD349"/>
  <c r="DC349"/>
  <c r="DB349"/>
  <c r="EQ348"/>
  <c r="EP348"/>
  <c r="EO348"/>
  <c r="EN348"/>
  <c r="EM348"/>
  <c r="EL348"/>
  <c r="EK348"/>
  <c r="EJ348"/>
  <c r="EI348"/>
  <c r="EH348"/>
  <c r="EG348"/>
  <c r="EF348"/>
  <c r="EE348"/>
  <c r="ED348"/>
  <c r="EC348"/>
  <c r="EB348"/>
  <c r="EA348"/>
  <c r="DZ348"/>
  <c r="DY348"/>
  <c r="DX348"/>
  <c r="DW348"/>
  <c r="DV348"/>
  <c r="DU348"/>
  <c r="DT348"/>
  <c r="DS348"/>
  <c r="DR348"/>
  <c r="DQ348"/>
  <c r="DP348"/>
  <c r="DO348"/>
  <c r="DN348"/>
  <c r="DM348"/>
  <c r="DL348"/>
  <c r="DK348"/>
  <c r="DJ348"/>
  <c r="DI348"/>
  <c r="DH348"/>
  <c r="DG348"/>
  <c r="DF348"/>
  <c r="DE348"/>
  <c r="DD348"/>
  <c r="DC348"/>
  <c r="DB348"/>
  <c r="EQ347"/>
  <c r="EP347"/>
  <c r="EO347"/>
  <c r="EN347"/>
  <c r="EM347"/>
  <c r="EL347"/>
  <c r="EK347"/>
  <c r="EJ347"/>
  <c r="EI347"/>
  <c r="EH347"/>
  <c r="EG347"/>
  <c r="EF347"/>
  <c r="EE347"/>
  <c r="ED347"/>
  <c r="EC347"/>
  <c r="EB347"/>
  <c r="EA347"/>
  <c r="DZ347"/>
  <c r="DY347"/>
  <c r="DX347"/>
  <c r="DW347"/>
  <c r="DV347"/>
  <c r="DU347"/>
  <c r="DT347"/>
  <c r="DS347"/>
  <c r="DR347"/>
  <c r="DQ347"/>
  <c r="DP347"/>
  <c r="DO347"/>
  <c r="DN347"/>
  <c r="DM347"/>
  <c r="DL347"/>
  <c r="DK347"/>
  <c r="DJ347"/>
  <c r="DI347"/>
  <c r="DH347"/>
  <c r="DG347"/>
  <c r="DF347"/>
  <c r="DE347"/>
  <c r="DD347"/>
  <c r="DC347"/>
  <c r="DB347"/>
  <c r="EQ346"/>
  <c r="EP346"/>
  <c r="EO346"/>
  <c r="EN346"/>
  <c r="EM346"/>
  <c r="EL346"/>
  <c r="EK346"/>
  <c r="EJ346"/>
  <c r="EI346"/>
  <c r="EH346"/>
  <c r="EG346"/>
  <c r="EF346"/>
  <c r="EE346"/>
  <c r="ED346"/>
  <c r="EC346"/>
  <c r="EB346"/>
  <c r="EA346"/>
  <c r="DZ346"/>
  <c r="DY346"/>
  <c r="DX346"/>
  <c r="DW346"/>
  <c r="DV346"/>
  <c r="DU346"/>
  <c r="DT346"/>
  <c r="DS346"/>
  <c r="DR346"/>
  <c r="DQ346"/>
  <c r="DP346"/>
  <c r="DO346"/>
  <c r="DN346"/>
  <c r="DM346"/>
  <c r="DL346"/>
  <c r="DK346"/>
  <c r="DJ346"/>
  <c r="DI346"/>
  <c r="DH346"/>
  <c r="DG346"/>
  <c r="DF346"/>
  <c r="DE346"/>
  <c r="DD346"/>
  <c r="DC346"/>
  <c r="DB346"/>
  <c r="EQ345"/>
  <c r="EP345"/>
  <c r="EO345"/>
  <c r="EN345"/>
  <c r="EM345"/>
  <c r="EL345"/>
  <c r="EK345"/>
  <c r="EJ345"/>
  <c r="EI345"/>
  <c r="EH345"/>
  <c r="EG345"/>
  <c r="EF345"/>
  <c r="EE345"/>
  <c r="ED345"/>
  <c r="EC345"/>
  <c r="EB345"/>
  <c r="EA345"/>
  <c r="DZ345"/>
  <c r="DY345"/>
  <c r="DX345"/>
  <c r="DW345"/>
  <c r="DV345"/>
  <c r="DU345"/>
  <c r="DT345"/>
  <c r="DS345"/>
  <c r="DR345"/>
  <c r="DQ345"/>
  <c r="DP345"/>
  <c r="DO345"/>
  <c r="DN345"/>
  <c r="DM345"/>
  <c r="DL345"/>
  <c r="DK345"/>
  <c r="DJ345"/>
  <c r="DI345"/>
  <c r="DH345"/>
  <c r="DG345"/>
  <c r="DF345"/>
  <c r="DE345"/>
  <c r="DD345"/>
  <c r="DC345"/>
  <c r="DB345"/>
  <c r="EQ344"/>
  <c r="EP344"/>
  <c r="EO344"/>
  <c r="EN344"/>
  <c r="EM344"/>
  <c r="EL344"/>
  <c r="EK344"/>
  <c r="EJ344"/>
  <c r="EI344"/>
  <c r="EH344"/>
  <c r="EG344"/>
  <c r="EF344"/>
  <c r="EE344"/>
  <c r="ED344"/>
  <c r="EC344"/>
  <c r="EB344"/>
  <c r="EA344"/>
  <c r="DZ344"/>
  <c r="DY344"/>
  <c r="DX344"/>
  <c r="DW344"/>
  <c r="DV344"/>
  <c r="DU344"/>
  <c r="DT344"/>
  <c r="DS344"/>
  <c r="DR344"/>
  <c r="DQ344"/>
  <c r="DP344"/>
  <c r="DO344"/>
  <c r="DN344"/>
  <c r="DM344"/>
  <c r="DL344"/>
  <c r="DK344"/>
  <c r="DJ344"/>
  <c r="DI344"/>
  <c r="DH344"/>
  <c r="DG344"/>
  <c r="DF344"/>
  <c r="DE344"/>
  <c r="DD344"/>
  <c r="DC344"/>
  <c r="DB344"/>
  <c r="EQ343"/>
  <c r="EP343"/>
  <c r="EO343"/>
  <c r="EN343"/>
  <c r="EM343"/>
  <c r="EL343"/>
  <c r="EK343"/>
  <c r="EJ343"/>
  <c r="EI343"/>
  <c r="EH343"/>
  <c r="EG343"/>
  <c r="EF343"/>
  <c r="EE343"/>
  <c r="ED343"/>
  <c r="EC343"/>
  <c r="EB343"/>
  <c r="EA343"/>
  <c r="DZ343"/>
  <c r="DY343"/>
  <c r="DX343"/>
  <c r="DW343"/>
  <c r="DV343"/>
  <c r="DU343"/>
  <c r="DT343"/>
  <c r="DS343"/>
  <c r="DR343"/>
  <c r="DQ343"/>
  <c r="DP343"/>
  <c r="DO343"/>
  <c r="DN343"/>
  <c r="DM343"/>
  <c r="DL343"/>
  <c r="DK343"/>
  <c r="DJ343"/>
  <c r="DI343"/>
  <c r="DH343"/>
  <c r="DG343"/>
  <c r="DF343"/>
  <c r="DE343"/>
  <c r="DD343"/>
  <c r="DC343"/>
  <c r="DB343"/>
  <c r="EQ342"/>
  <c r="EP342"/>
  <c r="EO342"/>
  <c r="EN342"/>
  <c r="EM342"/>
  <c r="EL342"/>
  <c r="EK342"/>
  <c r="EJ342"/>
  <c r="EI342"/>
  <c r="EH342"/>
  <c r="EG342"/>
  <c r="EF342"/>
  <c r="EE342"/>
  <c r="ED342"/>
  <c r="EC342"/>
  <c r="EB342"/>
  <c r="EA342"/>
  <c r="DZ342"/>
  <c r="DY342"/>
  <c r="DX342"/>
  <c r="DW342"/>
  <c r="DV342"/>
  <c r="DU342"/>
  <c r="DT342"/>
  <c r="DS342"/>
  <c r="DR342"/>
  <c r="DQ342"/>
  <c r="DP342"/>
  <c r="DO342"/>
  <c r="DN342"/>
  <c r="DM342"/>
  <c r="DL342"/>
  <c r="DK342"/>
  <c r="DJ342"/>
  <c r="DI342"/>
  <c r="DH342"/>
  <c r="DG342"/>
  <c r="DF342"/>
  <c r="DE342"/>
  <c r="DD342"/>
  <c r="DC342"/>
  <c r="DB342"/>
  <c r="EQ341"/>
  <c r="EP341"/>
  <c r="EO341"/>
  <c r="EN341"/>
  <c r="EM341"/>
  <c r="EL341"/>
  <c r="EK341"/>
  <c r="EJ341"/>
  <c r="EI341"/>
  <c r="EH341"/>
  <c r="EG341"/>
  <c r="EF341"/>
  <c r="EE341"/>
  <c r="ED341"/>
  <c r="EC341"/>
  <c r="EB341"/>
  <c r="EA341"/>
  <c r="DZ341"/>
  <c r="DY341"/>
  <c r="DX341"/>
  <c r="DW341"/>
  <c r="DV341"/>
  <c r="DU341"/>
  <c r="DT341"/>
  <c r="DS341"/>
  <c r="DR341"/>
  <c r="DQ341"/>
  <c r="DP341"/>
  <c r="DO341"/>
  <c r="DN341"/>
  <c r="DM341"/>
  <c r="DL341"/>
  <c r="DK341"/>
  <c r="DJ341"/>
  <c r="DI341"/>
  <c r="DH341"/>
  <c r="DG341"/>
  <c r="DF341"/>
  <c r="DE341"/>
  <c r="DD341"/>
  <c r="DC341"/>
  <c r="DB341"/>
  <c r="EQ340"/>
  <c r="EP340"/>
  <c r="EO340"/>
  <c r="EN340"/>
  <c r="EM340"/>
  <c r="EL340"/>
  <c r="EK340"/>
  <c r="EJ340"/>
  <c r="EI340"/>
  <c r="EH340"/>
  <c r="EG340"/>
  <c r="EF340"/>
  <c r="EE340"/>
  <c r="ED340"/>
  <c r="EC340"/>
  <c r="EB340"/>
  <c r="EA340"/>
  <c r="DZ340"/>
  <c r="DY340"/>
  <c r="DX340"/>
  <c r="DW340"/>
  <c r="DV340"/>
  <c r="DU340"/>
  <c r="DT340"/>
  <c r="DS340"/>
  <c r="DR340"/>
  <c r="DQ340"/>
  <c r="DP340"/>
  <c r="DO340"/>
  <c r="DN340"/>
  <c r="DM340"/>
  <c r="DL340"/>
  <c r="DK340"/>
  <c r="DJ340"/>
  <c r="DI340"/>
  <c r="DH340"/>
  <c r="DG340"/>
  <c r="DF340"/>
  <c r="DE340"/>
  <c r="DD340"/>
  <c r="DC340"/>
  <c r="DB340"/>
  <c r="EQ339"/>
  <c r="EP339"/>
  <c r="EO339"/>
  <c r="EN339"/>
  <c r="EM339"/>
  <c r="EL339"/>
  <c r="EK339"/>
  <c r="EJ339"/>
  <c r="EI339"/>
  <c r="EH339"/>
  <c r="EG339"/>
  <c r="EF339"/>
  <c r="EE339"/>
  <c r="ED339"/>
  <c r="EC339"/>
  <c r="EB339"/>
  <c r="EA339"/>
  <c r="DZ339"/>
  <c r="DY339"/>
  <c r="DX339"/>
  <c r="DW339"/>
  <c r="DV339"/>
  <c r="DU339"/>
  <c r="DT339"/>
  <c r="DS339"/>
  <c r="DR339"/>
  <c r="DQ339"/>
  <c r="DP339"/>
  <c r="DO339"/>
  <c r="DN339"/>
  <c r="DM339"/>
  <c r="DL339"/>
  <c r="DK339"/>
  <c r="DJ339"/>
  <c r="DI339"/>
  <c r="DH339"/>
  <c r="DG339"/>
  <c r="DF339"/>
  <c r="DE339"/>
  <c r="DD339"/>
  <c r="DC339"/>
  <c r="DB339"/>
  <c r="EQ338"/>
  <c r="EP338"/>
  <c r="EO338"/>
  <c r="EN338"/>
  <c r="EM338"/>
  <c r="EL338"/>
  <c r="EK338"/>
  <c r="EJ338"/>
  <c r="EI338"/>
  <c r="EH338"/>
  <c r="EG338"/>
  <c r="EF338"/>
  <c r="EE338"/>
  <c r="ED338"/>
  <c r="EC338"/>
  <c r="EB338"/>
  <c r="EA338"/>
  <c r="DZ338"/>
  <c r="DY338"/>
  <c r="DX338"/>
  <c r="DW338"/>
  <c r="DV338"/>
  <c r="DU338"/>
  <c r="DT338"/>
  <c r="DS338"/>
  <c r="DR338"/>
  <c r="DQ338"/>
  <c r="DP338"/>
  <c r="DO338"/>
  <c r="DN338"/>
  <c r="DM338"/>
  <c r="DL338"/>
  <c r="DK338"/>
  <c r="DJ338"/>
  <c r="DI338"/>
  <c r="DH338"/>
  <c r="DG338"/>
  <c r="DF338"/>
  <c r="DE338"/>
  <c r="DD338"/>
  <c r="DC338"/>
  <c r="DB338"/>
  <c r="EQ337"/>
  <c r="EP337"/>
  <c r="EO337"/>
  <c r="EN337"/>
  <c r="EM337"/>
  <c r="EL337"/>
  <c r="EK337"/>
  <c r="EJ337"/>
  <c r="EI337"/>
  <c r="EH337"/>
  <c r="EG337"/>
  <c r="EF337"/>
  <c r="EE337"/>
  <c r="ED337"/>
  <c r="EC337"/>
  <c r="EB337"/>
  <c r="EA337"/>
  <c r="DZ337"/>
  <c r="DY337"/>
  <c r="DX337"/>
  <c r="DW337"/>
  <c r="DV337"/>
  <c r="DU337"/>
  <c r="DT337"/>
  <c r="DS337"/>
  <c r="DR337"/>
  <c r="DQ337"/>
  <c r="DP337"/>
  <c r="DO337"/>
  <c r="DN337"/>
  <c r="DM337"/>
  <c r="DL337"/>
  <c r="DK337"/>
  <c r="DJ337"/>
  <c r="DI337"/>
  <c r="DH337"/>
  <c r="DG337"/>
  <c r="DF337"/>
  <c r="DE337"/>
  <c r="DD337"/>
  <c r="DC337"/>
  <c r="DB337"/>
  <c r="EQ336"/>
  <c r="EP336"/>
  <c r="EO336"/>
  <c r="EN336"/>
  <c r="EM336"/>
  <c r="EL336"/>
  <c r="EK336"/>
  <c r="EJ336"/>
  <c r="EI336"/>
  <c r="EH336"/>
  <c r="EG336"/>
  <c r="EF336"/>
  <c r="EE336"/>
  <c r="ED336"/>
  <c r="EC336"/>
  <c r="EB336"/>
  <c r="EA336"/>
  <c r="DZ336"/>
  <c r="DY336"/>
  <c r="DX336"/>
  <c r="DW336"/>
  <c r="DV336"/>
  <c r="DU336"/>
  <c r="DT336"/>
  <c r="DS336"/>
  <c r="DR336"/>
  <c r="DQ336"/>
  <c r="DP336"/>
  <c r="DO336"/>
  <c r="DN336"/>
  <c r="DM336"/>
  <c r="DL336"/>
  <c r="DK336"/>
  <c r="DJ336"/>
  <c r="DI336"/>
  <c r="DH336"/>
  <c r="DG336"/>
  <c r="DF336"/>
  <c r="DE336"/>
  <c r="DD336"/>
  <c r="DC336"/>
  <c r="DB336"/>
  <c r="EQ335"/>
  <c r="EP335"/>
  <c r="EO335"/>
  <c r="EN335"/>
  <c r="EM335"/>
  <c r="EL335"/>
  <c r="EK335"/>
  <c r="EJ335"/>
  <c r="EI335"/>
  <c r="EH335"/>
  <c r="EG335"/>
  <c r="EF335"/>
  <c r="EE335"/>
  <c r="ED335"/>
  <c r="EC335"/>
  <c r="EB335"/>
  <c r="EA335"/>
  <c r="DZ335"/>
  <c r="DY335"/>
  <c r="DX335"/>
  <c r="DW335"/>
  <c r="DV335"/>
  <c r="DU335"/>
  <c r="DT335"/>
  <c r="DS335"/>
  <c r="DR335"/>
  <c r="DQ335"/>
  <c r="DP335"/>
  <c r="DO335"/>
  <c r="DN335"/>
  <c r="DM335"/>
  <c r="DL335"/>
  <c r="DK335"/>
  <c r="DJ335"/>
  <c r="DI335"/>
  <c r="DH335"/>
  <c r="DG335"/>
  <c r="DF335"/>
  <c r="DE335"/>
  <c r="DD335"/>
  <c r="DC335"/>
  <c r="DB335"/>
  <c r="EQ334"/>
  <c r="EP334"/>
  <c r="EO334"/>
  <c r="EN334"/>
  <c r="EM334"/>
  <c r="EL334"/>
  <c r="EK334"/>
  <c r="EJ334"/>
  <c r="EI334"/>
  <c r="EH334"/>
  <c r="EG334"/>
  <c r="EF334"/>
  <c r="EE334"/>
  <c r="ED334"/>
  <c r="EC334"/>
  <c r="EB334"/>
  <c r="EA334"/>
  <c r="DZ334"/>
  <c r="DY334"/>
  <c r="DX334"/>
  <c r="DW334"/>
  <c r="DV334"/>
  <c r="DU334"/>
  <c r="DT334"/>
  <c r="DS334"/>
  <c r="DR334"/>
  <c r="DQ334"/>
  <c r="DP334"/>
  <c r="DO334"/>
  <c r="DN334"/>
  <c r="DM334"/>
  <c r="DL334"/>
  <c r="DK334"/>
  <c r="DJ334"/>
  <c r="DI334"/>
  <c r="DH334"/>
  <c r="DG334"/>
  <c r="DF334"/>
  <c r="DE334"/>
  <c r="DD334"/>
  <c r="DC334"/>
  <c r="DB334"/>
  <c r="EQ333"/>
  <c r="EP333"/>
  <c r="EO333"/>
  <c r="EN333"/>
  <c r="EM333"/>
  <c r="EL333"/>
  <c r="EK333"/>
  <c r="EJ333"/>
  <c r="EI333"/>
  <c r="EH333"/>
  <c r="EG333"/>
  <c r="EF333"/>
  <c r="EE333"/>
  <c r="ED333"/>
  <c r="EC333"/>
  <c r="EB333"/>
  <c r="EA333"/>
  <c r="DZ333"/>
  <c r="DY333"/>
  <c r="DX333"/>
  <c r="DW333"/>
  <c r="DV333"/>
  <c r="DU333"/>
  <c r="DT333"/>
  <c r="DS333"/>
  <c r="DR333"/>
  <c r="DQ333"/>
  <c r="DP333"/>
  <c r="DO333"/>
  <c r="DN333"/>
  <c r="DM333"/>
  <c r="DL333"/>
  <c r="DK333"/>
  <c r="DJ333"/>
  <c r="DI333"/>
  <c r="DH333"/>
  <c r="DG333"/>
  <c r="DF333"/>
  <c r="DE333"/>
  <c r="DD333"/>
  <c r="DC333"/>
  <c r="DB333"/>
  <c r="EQ332"/>
  <c r="EP332"/>
  <c r="EO332"/>
  <c r="EN332"/>
  <c r="EM332"/>
  <c r="EL332"/>
  <c r="EK332"/>
  <c r="EJ332"/>
  <c r="EI332"/>
  <c r="EH332"/>
  <c r="EG332"/>
  <c r="EF332"/>
  <c r="EE332"/>
  <c r="ED332"/>
  <c r="EC332"/>
  <c r="EB332"/>
  <c r="EA332"/>
  <c r="DZ332"/>
  <c r="DY332"/>
  <c r="DX332"/>
  <c r="DW332"/>
  <c r="DV332"/>
  <c r="DU332"/>
  <c r="DT332"/>
  <c r="DS332"/>
  <c r="DR332"/>
  <c r="DQ332"/>
  <c r="DP332"/>
  <c r="DO332"/>
  <c r="DN332"/>
  <c r="DM332"/>
  <c r="DL332"/>
  <c r="DK332"/>
  <c r="DJ332"/>
  <c r="DI332"/>
  <c r="DH332"/>
  <c r="DG332"/>
  <c r="DF332"/>
  <c r="DE332"/>
  <c r="DD332"/>
  <c r="DC332"/>
  <c r="DB332"/>
  <c r="EQ331"/>
  <c r="EP331"/>
  <c r="EO331"/>
  <c r="EN331"/>
  <c r="EM331"/>
  <c r="EL331"/>
  <c r="EK331"/>
  <c r="EJ331"/>
  <c r="EI331"/>
  <c r="EH331"/>
  <c r="EG331"/>
  <c r="EF331"/>
  <c r="EE331"/>
  <c r="ED331"/>
  <c r="EC331"/>
  <c r="EB331"/>
  <c r="EA331"/>
  <c r="DZ331"/>
  <c r="DY331"/>
  <c r="DX331"/>
  <c r="DW331"/>
  <c r="DV331"/>
  <c r="DU331"/>
  <c r="DT331"/>
  <c r="DS331"/>
  <c r="DR331"/>
  <c r="DQ331"/>
  <c r="DP331"/>
  <c r="DO331"/>
  <c r="DN331"/>
  <c r="DM331"/>
  <c r="DL331"/>
  <c r="DK331"/>
  <c r="DJ331"/>
  <c r="DI331"/>
  <c r="DH331"/>
  <c r="DG331"/>
  <c r="DF331"/>
  <c r="DE331"/>
  <c r="DD331"/>
  <c r="DC331"/>
  <c r="DB331"/>
  <c r="EQ330"/>
  <c r="EP330"/>
  <c r="EO330"/>
  <c r="EN330"/>
  <c r="EM330"/>
  <c r="EL330"/>
  <c r="EK330"/>
  <c r="EJ330"/>
  <c r="EI330"/>
  <c r="EH330"/>
  <c r="EG330"/>
  <c r="EF330"/>
  <c r="EE330"/>
  <c r="ED330"/>
  <c r="EC330"/>
  <c r="EB330"/>
  <c r="EA330"/>
  <c r="DZ330"/>
  <c r="DY330"/>
  <c r="DX330"/>
  <c r="DW330"/>
  <c r="DV330"/>
  <c r="DU330"/>
  <c r="DT330"/>
  <c r="DS330"/>
  <c r="DR330"/>
  <c r="DQ330"/>
  <c r="DP330"/>
  <c r="DO330"/>
  <c r="DN330"/>
  <c r="DM330"/>
  <c r="DL330"/>
  <c r="DK330"/>
  <c r="DJ330"/>
  <c r="DI330"/>
  <c r="DH330"/>
  <c r="DG330"/>
  <c r="DF330"/>
  <c r="DE330"/>
  <c r="DD330"/>
  <c r="DC330"/>
  <c r="DB330"/>
  <c r="EQ329"/>
  <c r="EP329"/>
  <c r="EO329"/>
  <c r="EN329"/>
  <c r="EM329"/>
  <c r="EL329"/>
  <c r="EK329"/>
  <c r="EJ329"/>
  <c r="EI329"/>
  <c r="EH329"/>
  <c r="EG329"/>
  <c r="EF329"/>
  <c r="EE329"/>
  <c r="ED329"/>
  <c r="EC329"/>
  <c r="EB329"/>
  <c r="EA329"/>
  <c r="DZ329"/>
  <c r="DY329"/>
  <c r="DX329"/>
  <c r="DW329"/>
  <c r="DV329"/>
  <c r="DU329"/>
  <c r="DT329"/>
  <c r="DS329"/>
  <c r="DR329"/>
  <c r="DQ329"/>
  <c r="DP329"/>
  <c r="DO329"/>
  <c r="DN329"/>
  <c r="DM329"/>
  <c r="DL329"/>
  <c r="DK329"/>
  <c r="DJ329"/>
  <c r="DI329"/>
  <c r="DH329"/>
  <c r="DG329"/>
  <c r="DF329"/>
  <c r="DE329"/>
  <c r="DD329"/>
  <c r="DC329"/>
  <c r="DB329"/>
  <c r="EQ328"/>
  <c r="EP328"/>
  <c r="EO328"/>
  <c r="EN328"/>
  <c r="EM328"/>
  <c r="EL328"/>
  <c r="EK328"/>
  <c r="EJ328"/>
  <c r="EI328"/>
  <c r="EH328"/>
  <c r="EG328"/>
  <c r="EF328"/>
  <c r="EE328"/>
  <c r="ED328"/>
  <c r="EC328"/>
  <c r="EB328"/>
  <c r="EA328"/>
  <c r="DZ328"/>
  <c r="DY328"/>
  <c r="DX328"/>
  <c r="DW328"/>
  <c r="DV328"/>
  <c r="DU328"/>
  <c r="DT328"/>
  <c r="DS328"/>
  <c r="DR328"/>
  <c r="DQ328"/>
  <c r="DP328"/>
  <c r="DO328"/>
  <c r="DN328"/>
  <c r="DM328"/>
  <c r="DL328"/>
  <c r="DK328"/>
  <c r="DJ328"/>
  <c r="DI328"/>
  <c r="DH328"/>
  <c r="DG328"/>
  <c r="DF328"/>
  <c r="DE328"/>
  <c r="DD328"/>
  <c r="DC328"/>
  <c r="DB328"/>
  <c r="EQ327"/>
  <c r="EP327"/>
  <c r="EO327"/>
  <c r="EN327"/>
  <c r="EM327"/>
  <c r="EL327"/>
  <c r="EK327"/>
  <c r="EJ327"/>
  <c r="EI327"/>
  <c r="EH327"/>
  <c r="EG327"/>
  <c r="EF327"/>
  <c r="EE327"/>
  <c r="ED327"/>
  <c r="EC327"/>
  <c r="EB327"/>
  <c r="EA327"/>
  <c r="DZ327"/>
  <c r="DY327"/>
  <c r="DX327"/>
  <c r="DW327"/>
  <c r="DV327"/>
  <c r="DU327"/>
  <c r="DT327"/>
  <c r="DS327"/>
  <c r="DR327"/>
  <c r="DQ327"/>
  <c r="DP327"/>
  <c r="DO327"/>
  <c r="DN327"/>
  <c r="DM327"/>
  <c r="DL327"/>
  <c r="DK327"/>
  <c r="DJ327"/>
  <c r="DI327"/>
  <c r="DH327"/>
  <c r="DG327"/>
  <c r="DF327"/>
  <c r="DE327"/>
  <c r="DD327"/>
  <c r="DC327"/>
  <c r="DB327"/>
  <c r="EQ326"/>
  <c r="EP326"/>
  <c r="EO326"/>
  <c r="EN326"/>
  <c r="EM326"/>
  <c r="EL326"/>
  <c r="EK326"/>
  <c r="EJ326"/>
  <c r="EI326"/>
  <c r="EH326"/>
  <c r="EG326"/>
  <c r="EF326"/>
  <c r="EE326"/>
  <c r="ED326"/>
  <c r="EC326"/>
  <c r="EB326"/>
  <c r="EA326"/>
  <c r="DZ326"/>
  <c r="DY326"/>
  <c r="DX326"/>
  <c r="DW326"/>
  <c r="DV326"/>
  <c r="DU326"/>
  <c r="DT326"/>
  <c r="DS326"/>
  <c r="DR326"/>
  <c r="DQ326"/>
  <c r="DP326"/>
  <c r="DO326"/>
  <c r="DN326"/>
  <c r="DM326"/>
  <c r="DL326"/>
  <c r="DK326"/>
  <c r="DJ326"/>
  <c r="DI326"/>
  <c r="DH326"/>
  <c r="DG326"/>
  <c r="DF326"/>
  <c r="DE326"/>
  <c r="DD326"/>
  <c r="DC326"/>
  <c r="DB326"/>
  <c r="EQ325"/>
  <c r="EP325"/>
  <c r="EO325"/>
  <c r="EN325"/>
  <c r="EM325"/>
  <c r="EL325"/>
  <c r="EK325"/>
  <c r="EJ325"/>
  <c r="EI325"/>
  <c r="EH325"/>
  <c r="EG325"/>
  <c r="EF325"/>
  <c r="EE325"/>
  <c r="ED325"/>
  <c r="EC325"/>
  <c r="EB325"/>
  <c r="EA325"/>
  <c r="DZ325"/>
  <c r="DY325"/>
  <c r="DX325"/>
  <c r="DW325"/>
  <c r="DV325"/>
  <c r="DU325"/>
  <c r="DT325"/>
  <c r="DS325"/>
  <c r="DR325"/>
  <c r="DQ325"/>
  <c r="DP325"/>
  <c r="DO325"/>
  <c r="DN325"/>
  <c r="DM325"/>
  <c r="DL325"/>
  <c r="DK325"/>
  <c r="DJ325"/>
  <c r="DI325"/>
  <c r="DH325"/>
  <c r="DG325"/>
  <c r="DF325"/>
  <c r="DE325"/>
  <c r="DD325"/>
  <c r="DC325"/>
  <c r="DB325"/>
  <c r="EQ324"/>
  <c r="EP324"/>
  <c r="EO324"/>
  <c r="EN324"/>
  <c r="EM324"/>
  <c r="EL324"/>
  <c r="EK324"/>
  <c r="EJ324"/>
  <c r="EI324"/>
  <c r="EH324"/>
  <c r="EG324"/>
  <c r="EF324"/>
  <c r="EE324"/>
  <c r="ED324"/>
  <c r="EC324"/>
  <c r="EB324"/>
  <c r="EA324"/>
  <c r="DZ324"/>
  <c r="DY324"/>
  <c r="DX324"/>
  <c r="DW324"/>
  <c r="DV324"/>
  <c r="DU324"/>
  <c r="DT324"/>
  <c r="DS324"/>
  <c r="DR324"/>
  <c r="DQ324"/>
  <c r="DP324"/>
  <c r="DO324"/>
  <c r="DN324"/>
  <c r="DM324"/>
  <c r="DL324"/>
  <c r="DK324"/>
  <c r="DJ324"/>
  <c r="DI324"/>
  <c r="DH324"/>
  <c r="DG324"/>
  <c r="DF324"/>
  <c r="DE324"/>
  <c r="DD324"/>
  <c r="DC324"/>
  <c r="DB324"/>
  <c r="EQ323"/>
  <c r="EP323"/>
  <c r="EO323"/>
  <c r="EN323"/>
  <c r="EM323"/>
  <c r="EL323"/>
  <c r="EK323"/>
  <c r="EJ323"/>
  <c r="EI323"/>
  <c r="EH323"/>
  <c r="EG323"/>
  <c r="EF323"/>
  <c r="EE323"/>
  <c r="ED323"/>
  <c r="EC323"/>
  <c r="EB323"/>
  <c r="EA323"/>
  <c r="DZ323"/>
  <c r="DY323"/>
  <c r="DX323"/>
  <c r="DW323"/>
  <c r="DV323"/>
  <c r="DU323"/>
  <c r="DT323"/>
  <c r="DS323"/>
  <c r="DR323"/>
  <c r="DQ323"/>
  <c r="DP323"/>
  <c r="DO323"/>
  <c r="DN323"/>
  <c r="DM323"/>
  <c r="DL323"/>
  <c r="DK323"/>
  <c r="DJ323"/>
  <c r="DI323"/>
  <c r="DH323"/>
  <c r="DG323"/>
  <c r="DF323"/>
  <c r="DE323"/>
  <c r="DD323"/>
  <c r="DC323"/>
  <c r="DB323"/>
  <c r="EQ322"/>
  <c r="EP322"/>
  <c r="EO322"/>
  <c r="EN322"/>
  <c r="EM322"/>
  <c r="EL322"/>
  <c r="EK322"/>
  <c r="EJ322"/>
  <c r="EI322"/>
  <c r="EH322"/>
  <c r="EG322"/>
  <c r="EF322"/>
  <c r="EE322"/>
  <c r="ED322"/>
  <c r="EC322"/>
  <c r="EB322"/>
  <c r="EA322"/>
  <c r="DZ322"/>
  <c r="DY322"/>
  <c r="DX322"/>
  <c r="DW322"/>
  <c r="DV322"/>
  <c r="DU322"/>
  <c r="DT322"/>
  <c r="DS322"/>
  <c r="DR322"/>
  <c r="DQ322"/>
  <c r="DP322"/>
  <c r="DO322"/>
  <c r="DN322"/>
  <c r="DM322"/>
  <c r="DL322"/>
  <c r="DK322"/>
  <c r="DJ322"/>
  <c r="DI322"/>
  <c r="DH322"/>
  <c r="DG322"/>
  <c r="DF322"/>
  <c r="DE322"/>
  <c r="DD322"/>
  <c r="DC322"/>
  <c r="DB322"/>
  <c r="EQ321"/>
  <c r="EP321"/>
  <c r="EO321"/>
  <c r="EN321"/>
  <c r="EM321"/>
  <c r="EL321"/>
  <c r="EK321"/>
  <c r="EJ321"/>
  <c r="EI321"/>
  <c r="EH321"/>
  <c r="EG321"/>
  <c r="EF321"/>
  <c r="EE321"/>
  <c r="ED321"/>
  <c r="EC321"/>
  <c r="EB321"/>
  <c r="EA321"/>
  <c r="DZ321"/>
  <c r="DY321"/>
  <c r="DX321"/>
  <c r="DW321"/>
  <c r="DV321"/>
  <c r="DU321"/>
  <c r="DT321"/>
  <c r="DS321"/>
  <c r="DR321"/>
  <c r="DQ321"/>
  <c r="DP321"/>
  <c r="DO321"/>
  <c r="DN321"/>
  <c r="DM321"/>
  <c r="DL321"/>
  <c r="DK321"/>
  <c r="DJ321"/>
  <c r="DI321"/>
  <c r="DH321"/>
  <c r="DG321"/>
  <c r="DF321"/>
  <c r="DE321"/>
  <c r="DD321"/>
  <c r="DC321"/>
  <c r="DB321"/>
  <c r="EQ320"/>
  <c r="EP320"/>
  <c r="EO320"/>
  <c r="EN320"/>
  <c r="EM320"/>
  <c r="EL320"/>
  <c r="EK320"/>
  <c r="EJ320"/>
  <c r="EI320"/>
  <c r="EH320"/>
  <c r="EG320"/>
  <c r="EF320"/>
  <c r="EE320"/>
  <c r="ED320"/>
  <c r="EC320"/>
  <c r="EB320"/>
  <c r="EA320"/>
  <c r="DZ320"/>
  <c r="DY320"/>
  <c r="DX320"/>
  <c r="DW320"/>
  <c r="DV320"/>
  <c r="DU320"/>
  <c r="DT320"/>
  <c r="DS320"/>
  <c r="DR320"/>
  <c r="DQ320"/>
  <c r="DP320"/>
  <c r="DO320"/>
  <c r="DN320"/>
  <c r="DM320"/>
  <c r="DL320"/>
  <c r="DK320"/>
  <c r="DJ320"/>
  <c r="DI320"/>
  <c r="DH320"/>
  <c r="DG320"/>
  <c r="DF320"/>
  <c r="DE320"/>
  <c r="DD320"/>
  <c r="DC320"/>
  <c r="DB320"/>
  <c r="EQ319"/>
  <c r="EP319"/>
  <c r="EO319"/>
  <c r="EN319"/>
  <c r="EM319"/>
  <c r="EL319"/>
  <c r="EK319"/>
  <c r="EJ319"/>
  <c r="EI319"/>
  <c r="EH319"/>
  <c r="EG319"/>
  <c r="EF319"/>
  <c r="EE319"/>
  <c r="ED319"/>
  <c r="EC319"/>
  <c r="EB319"/>
  <c r="EA319"/>
  <c r="DZ319"/>
  <c r="DY319"/>
  <c r="DX319"/>
  <c r="DW319"/>
  <c r="DV319"/>
  <c r="DU319"/>
  <c r="DT319"/>
  <c r="DS319"/>
  <c r="DR319"/>
  <c r="DQ319"/>
  <c r="DP319"/>
  <c r="DO319"/>
  <c r="DN319"/>
  <c r="DM319"/>
  <c r="DL319"/>
  <c r="DK319"/>
  <c r="DJ319"/>
  <c r="DI319"/>
  <c r="DH319"/>
  <c r="DG319"/>
  <c r="DF319"/>
  <c r="DE319"/>
  <c r="DD319"/>
  <c r="DC319"/>
  <c r="DB319"/>
  <c r="EQ318"/>
  <c r="EP318"/>
  <c r="EO318"/>
  <c r="EN318"/>
  <c r="EM318"/>
  <c r="EL318"/>
  <c r="EK318"/>
  <c r="EJ318"/>
  <c r="EI318"/>
  <c r="EH318"/>
  <c r="EG318"/>
  <c r="EF318"/>
  <c r="EE318"/>
  <c r="ED318"/>
  <c r="EC318"/>
  <c r="EB318"/>
  <c r="EA318"/>
  <c r="DZ318"/>
  <c r="DY318"/>
  <c r="DX318"/>
  <c r="DW318"/>
  <c r="DV318"/>
  <c r="DU318"/>
  <c r="DT318"/>
  <c r="DS318"/>
  <c r="DR318"/>
  <c r="DQ318"/>
  <c r="DP318"/>
  <c r="DO318"/>
  <c r="DN318"/>
  <c r="DM318"/>
  <c r="DL318"/>
  <c r="DK318"/>
  <c r="DJ318"/>
  <c r="DI318"/>
  <c r="DH318"/>
  <c r="DG318"/>
  <c r="DF318"/>
  <c r="DE318"/>
  <c r="DD318"/>
  <c r="DC318"/>
  <c r="DB318"/>
  <c r="EQ317"/>
  <c r="EP317"/>
  <c r="EO317"/>
  <c r="EN317"/>
  <c r="EM317"/>
  <c r="EL317"/>
  <c r="EK317"/>
  <c r="EJ317"/>
  <c r="EI317"/>
  <c r="EH317"/>
  <c r="EG317"/>
  <c r="EF317"/>
  <c r="EE317"/>
  <c r="ED317"/>
  <c r="EC317"/>
  <c r="EB317"/>
  <c r="EA317"/>
  <c r="DZ317"/>
  <c r="DY317"/>
  <c r="DX317"/>
  <c r="DW317"/>
  <c r="DV317"/>
  <c r="DU317"/>
  <c r="DT317"/>
  <c r="DS317"/>
  <c r="DR317"/>
  <c r="DQ317"/>
  <c r="DP317"/>
  <c r="DO317"/>
  <c r="DN317"/>
  <c r="DM317"/>
  <c r="DL317"/>
  <c r="DK317"/>
  <c r="DJ317"/>
  <c r="DI317"/>
  <c r="DH317"/>
  <c r="DG317"/>
  <c r="DF317"/>
  <c r="DE317"/>
  <c r="DD317"/>
  <c r="DC317"/>
  <c r="DB317"/>
  <c r="EQ316"/>
  <c r="EP316"/>
  <c r="EO316"/>
  <c r="EN316"/>
  <c r="EM316"/>
  <c r="EL316"/>
  <c r="EK316"/>
  <c r="EJ316"/>
  <c r="EI316"/>
  <c r="EH316"/>
  <c r="EG316"/>
  <c r="EF316"/>
  <c r="EE316"/>
  <c r="ED316"/>
  <c r="EC316"/>
  <c r="EB316"/>
  <c r="EA316"/>
  <c r="DZ316"/>
  <c r="DY316"/>
  <c r="DX316"/>
  <c r="DW316"/>
  <c r="DV316"/>
  <c r="DU316"/>
  <c r="DT316"/>
  <c r="DS316"/>
  <c r="DR316"/>
  <c r="DQ316"/>
  <c r="DP316"/>
  <c r="DO316"/>
  <c r="DN316"/>
  <c r="DM316"/>
  <c r="DL316"/>
  <c r="DK316"/>
  <c r="DJ316"/>
  <c r="DI316"/>
  <c r="DH316"/>
  <c r="DG316"/>
  <c r="DF316"/>
  <c r="DE316"/>
  <c r="DD316"/>
  <c r="DC316"/>
  <c r="DB316"/>
  <c r="EQ315"/>
  <c r="EP315"/>
  <c r="EO315"/>
  <c r="EN315"/>
  <c r="EM315"/>
  <c r="EL315"/>
  <c r="EK315"/>
  <c r="EJ315"/>
  <c r="EI315"/>
  <c r="EH315"/>
  <c r="EG315"/>
  <c r="EF315"/>
  <c r="EE315"/>
  <c r="ED315"/>
  <c r="EC315"/>
  <c r="EB315"/>
  <c r="EA315"/>
  <c r="DZ315"/>
  <c r="DY315"/>
  <c r="DX315"/>
  <c r="DW315"/>
  <c r="DV315"/>
  <c r="DU315"/>
  <c r="DT315"/>
  <c r="DS315"/>
  <c r="DR315"/>
  <c r="DQ315"/>
  <c r="DP315"/>
  <c r="DO315"/>
  <c r="DN315"/>
  <c r="DM315"/>
  <c r="DL315"/>
  <c r="DK315"/>
  <c r="DJ315"/>
  <c r="DI315"/>
  <c r="DH315"/>
  <c r="DG315"/>
  <c r="DF315"/>
  <c r="DE315"/>
  <c r="DD315"/>
  <c r="DC315"/>
  <c r="DB315"/>
  <c r="EQ314"/>
  <c r="EP314"/>
  <c r="EO314"/>
  <c r="EN314"/>
  <c r="EM314"/>
  <c r="EL314"/>
  <c r="EK314"/>
  <c r="EJ314"/>
  <c r="EI314"/>
  <c r="EH314"/>
  <c r="EG314"/>
  <c r="EF314"/>
  <c r="EE314"/>
  <c r="ED314"/>
  <c r="EC314"/>
  <c r="EB314"/>
  <c r="EA314"/>
  <c r="DZ314"/>
  <c r="DY314"/>
  <c r="DX314"/>
  <c r="DW314"/>
  <c r="DV314"/>
  <c r="DU314"/>
  <c r="DT314"/>
  <c r="DS314"/>
  <c r="DR314"/>
  <c r="DQ314"/>
  <c r="DP314"/>
  <c r="DO314"/>
  <c r="DN314"/>
  <c r="DM314"/>
  <c r="DL314"/>
  <c r="DK314"/>
  <c r="DJ314"/>
  <c r="DI314"/>
  <c r="DH314"/>
  <c r="DG314"/>
  <c r="DF314"/>
  <c r="DE314"/>
  <c r="DD314"/>
  <c r="DC314"/>
  <c r="DB314"/>
  <c r="EQ313"/>
  <c r="EP313"/>
  <c r="EO313"/>
  <c r="EN313"/>
  <c r="EM313"/>
  <c r="EL313"/>
  <c r="EK313"/>
  <c r="EJ313"/>
  <c r="EI313"/>
  <c r="EH313"/>
  <c r="EG313"/>
  <c r="EF313"/>
  <c r="EE313"/>
  <c r="ED313"/>
  <c r="EC313"/>
  <c r="EB313"/>
  <c r="EA313"/>
  <c r="DZ313"/>
  <c r="DY313"/>
  <c r="DX313"/>
  <c r="DW313"/>
  <c r="DV313"/>
  <c r="DU313"/>
  <c r="DT313"/>
  <c r="DS313"/>
  <c r="DR313"/>
  <c r="DQ313"/>
  <c r="DP313"/>
  <c r="DO313"/>
  <c r="DN313"/>
  <c r="DM313"/>
  <c r="DL313"/>
  <c r="DK313"/>
  <c r="DJ313"/>
  <c r="DI313"/>
  <c r="DH313"/>
  <c r="DG313"/>
  <c r="DF313"/>
  <c r="DE313"/>
  <c r="DD313"/>
  <c r="DC313"/>
  <c r="DB313"/>
  <c r="EQ312"/>
  <c r="EP312"/>
  <c r="EO312"/>
  <c r="EN312"/>
  <c r="EM312"/>
  <c r="EL312"/>
  <c r="EK312"/>
  <c r="EJ312"/>
  <c r="EI312"/>
  <c r="EH312"/>
  <c r="EG312"/>
  <c r="EF312"/>
  <c r="EE312"/>
  <c r="ED312"/>
  <c r="EC312"/>
  <c r="EB312"/>
  <c r="EA312"/>
  <c r="DZ312"/>
  <c r="DY312"/>
  <c r="DX312"/>
  <c r="DW312"/>
  <c r="DV312"/>
  <c r="DU312"/>
  <c r="DT312"/>
  <c r="DS312"/>
  <c r="DR312"/>
  <c r="DQ312"/>
  <c r="DP312"/>
  <c r="DO312"/>
  <c r="DN312"/>
  <c r="DM312"/>
  <c r="DL312"/>
  <c r="DK312"/>
  <c r="DJ312"/>
  <c r="DI312"/>
  <c r="DH312"/>
  <c r="DG312"/>
  <c r="DF312"/>
  <c r="DE312"/>
  <c r="DD312"/>
  <c r="DC312"/>
  <c r="DB312"/>
  <c r="EQ311"/>
  <c r="EP311"/>
  <c r="EO311"/>
  <c r="EN311"/>
  <c r="EM311"/>
  <c r="EL311"/>
  <c r="EK311"/>
  <c r="EJ311"/>
  <c r="EI311"/>
  <c r="EH311"/>
  <c r="EG311"/>
  <c r="EF311"/>
  <c r="EE311"/>
  <c r="ED311"/>
  <c r="EC311"/>
  <c r="EB311"/>
  <c r="EA311"/>
  <c r="DZ311"/>
  <c r="DY311"/>
  <c r="DX311"/>
  <c r="DW311"/>
  <c r="DV311"/>
  <c r="DU311"/>
  <c r="DT311"/>
  <c r="DS311"/>
  <c r="DR311"/>
  <c r="DQ311"/>
  <c r="DP311"/>
  <c r="DO311"/>
  <c r="DN311"/>
  <c r="DM311"/>
  <c r="DL311"/>
  <c r="DK311"/>
  <c r="DJ311"/>
  <c r="DI311"/>
  <c r="DH311"/>
  <c r="DG311"/>
  <c r="DF311"/>
  <c r="DE311"/>
  <c r="DD311"/>
  <c r="DC311"/>
  <c r="DB311"/>
  <c r="EQ310"/>
  <c r="EP310"/>
  <c r="EO310"/>
  <c r="EN310"/>
  <c r="EM310"/>
  <c r="EL310"/>
  <c r="EK310"/>
  <c r="EJ310"/>
  <c r="EI310"/>
  <c r="EH310"/>
  <c r="EG310"/>
  <c r="EF310"/>
  <c r="EE310"/>
  <c r="ED310"/>
  <c r="EC310"/>
  <c r="EB310"/>
  <c r="EA310"/>
  <c r="DZ310"/>
  <c r="DY310"/>
  <c r="DX310"/>
  <c r="DW310"/>
  <c r="DV310"/>
  <c r="DU310"/>
  <c r="DT310"/>
  <c r="DS310"/>
  <c r="DR310"/>
  <c r="DQ310"/>
  <c r="DP310"/>
  <c r="DO310"/>
  <c r="DN310"/>
  <c r="DM310"/>
  <c r="DL310"/>
  <c r="DK310"/>
  <c r="DJ310"/>
  <c r="DI310"/>
  <c r="DH310"/>
  <c r="DG310"/>
  <c r="DF310"/>
  <c r="DE310"/>
  <c r="DD310"/>
  <c r="DC310"/>
  <c r="DB310"/>
  <c r="EQ309"/>
  <c r="EP309"/>
  <c r="EO309"/>
  <c r="EN309"/>
  <c r="EM309"/>
  <c r="EL309"/>
  <c r="EK309"/>
  <c r="EJ309"/>
  <c r="EI309"/>
  <c r="EH309"/>
  <c r="EG309"/>
  <c r="EF309"/>
  <c r="EE309"/>
  <c r="ED309"/>
  <c r="EC309"/>
  <c r="EB309"/>
  <c r="EA309"/>
  <c r="DZ309"/>
  <c r="DY309"/>
  <c r="DX309"/>
  <c r="DW309"/>
  <c r="DV309"/>
  <c r="DU309"/>
  <c r="DT309"/>
  <c r="DS309"/>
  <c r="DR309"/>
  <c r="DQ309"/>
  <c r="DP309"/>
  <c r="DO309"/>
  <c r="DN309"/>
  <c r="DM309"/>
  <c r="DL309"/>
  <c r="DK309"/>
  <c r="DJ309"/>
  <c r="DI309"/>
  <c r="DH309"/>
  <c r="DG309"/>
  <c r="DF309"/>
  <c r="DE309"/>
  <c r="DD309"/>
  <c r="DC309"/>
  <c r="DB309"/>
  <c r="EQ308"/>
  <c r="EP308"/>
  <c r="EO308"/>
  <c r="EN308"/>
  <c r="EM308"/>
  <c r="EL308"/>
  <c r="EK308"/>
  <c r="EJ308"/>
  <c r="EI308"/>
  <c r="EH308"/>
  <c r="EG308"/>
  <c r="EF308"/>
  <c r="EE308"/>
  <c r="ED308"/>
  <c r="EC308"/>
  <c r="EB308"/>
  <c r="EA308"/>
  <c r="DZ308"/>
  <c r="DY308"/>
  <c r="DX308"/>
  <c r="DW308"/>
  <c r="DV308"/>
  <c r="DU308"/>
  <c r="DT308"/>
  <c r="DS308"/>
  <c r="DR308"/>
  <c r="DQ308"/>
  <c r="DP308"/>
  <c r="DO308"/>
  <c r="DN308"/>
  <c r="DM308"/>
  <c r="DL308"/>
  <c r="DK308"/>
  <c r="DJ308"/>
  <c r="DI308"/>
  <c r="DH308"/>
  <c r="DG308"/>
  <c r="DF308"/>
  <c r="DE308"/>
  <c r="DD308"/>
  <c r="DC308"/>
  <c r="DB308"/>
  <c r="EQ307"/>
  <c r="EP307"/>
  <c r="EO307"/>
  <c r="EN307"/>
  <c r="EM307"/>
  <c r="EL307"/>
  <c r="EK307"/>
  <c r="EJ307"/>
  <c r="EI307"/>
  <c r="EH307"/>
  <c r="EG307"/>
  <c r="EF307"/>
  <c r="EE307"/>
  <c r="ED307"/>
  <c r="EC307"/>
  <c r="EB307"/>
  <c r="EA307"/>
  <c r="DZ307"/>
  <c r="DY307"/>
  <c r="DX307"/>
  <c r="DW307"/>
  <c r="DV307"/>
  <c r="DU307"/>
  <c r="DT307"/>
  <c r="DS307"/>
  <c r="DR307"/>
  <c r="DQ307"/>
  <c r="DP307"/>
  <c r="DO307"/>
  <c r="DN307"/>
  <c r="DM307"/>
  <c r="DL307"/>
  <c r="DK307"/>
  <c r="DJ307"/>
  <c r="DI307"/>
  <c r="DH307"/>
  <c r="DG307"/>
  <c r="DF307"/>
  <c r="DE307"/>
  <c r="DD307"/>
  <c r="DC307"/>
  <c r="DB307"/>
  <c r="EQ306"/>
  <c r="EP306"/>
  <c r="EO306"/>
  <c r="EN306"/>
  <c r="EM306"/>
  <c r="EL306"/>
  <c r="EK306"/>
  <c r="EJ306"/>
  <c r="EI306"/>
  <c r="EH306"/>
  <c r="EG306"/>
  <c r="EF306"/>
  <c r="EE306"/>
  <c r="ED306"/>
  <c r="EC306"/>
  <c r="EB306"/>
  <c r="EA306"/>
  <c r="DZ306"/>
  <c r="DY306"/>
  <c r="DX306"/>
  <c r="DW306"/>
  <c r="DV306"/>
  <c r="DU306"/>
  <c r="DT306"/>
  <c r="DS306"/>
  <c r="DR306"/>
  <c r="DQ306"/>
  <c r="DP306"/>
  <c r="DO306"/>
  <c r="DN306"/>
  <c r="DM306"/>
  <c r="DL306"/>
  <c r="DK306"/>
  <c r="DJ306"/>
  <c r="DI306"/>
  <c r="DH306"/>
  <c r="DG306"/>
  <c r="DF306"/>
  <c r="DE306"/>
  <c r="DD306"/>
  <c r="DC306"/>
  <c r="DB306"/>
  <c r="EQ305"/>
  <c r="EP305"/>
  <c r="EO305"/>
  <c r="EN305"/>
  <c r="EM305"/>
  <c r="EL305"/>
  <c r="EK305"/>
  <c r="EJ305"/>
  <c r="EI305"/>
  <c r="EH305"/>
  <c r="EG305"/>
  <c r="EF305"/>
  <c r="EE305"/>
  <c r="ED305"/>
  <c r="EC305"/>
  <c r="EB305"/>
  <c r="EA305"/>
  <c r="DZ305"/>
  <c r="DY305"/>
  <c r="DX305"/>
  <c r="DW305"/>
  <c r="DV305"/>
  <c r="DU305"/>
  <c r="DT305"/>
  <c r="DS305"/>
  <c r="DR305"/>
  <c r="DQ305"/>
  <c r="DP305"/>
  <c r="DO305"/>
  <c r="DN305"/>
  <c r="DM305"/>
  <c r="DL305"/>
  <c r="DK305"/>
  <c r="DJ305"/>
  <c r="DI305"/>
  <c r="DH305"/>
  <c r="DG305"/>
  <c r="DF305"/>
  <c r="DE305"/>
  <c r="DD305"/>
  <c r="DC305"/>
  <c r="DB305"/>
  <c r="EQ304"/>
  <c r="EP304"/>
  <c r="EO304"/>
  <c r="EN304"/>
  <c r="EM304"/>
  <c r="EL304"/>
  <c r="EK304"/>
  <c r="EJ304"/>
  <c r="EI304"/>
  <c r="EH304"/>
  <c r="EG304"/>
  <c r="EF304"/>
  <c r="EE304"/>
  <c r="ED304"/>
  <c r="EC304"/>
  <c r="EB304"/>
  <c r="EA304"/>
  <c r="DZ304"/>
  <c r="DY304"/>
  <c r="DX304"/>
  <c r="DW304"/>
  <c r="DV304"/>
  <c r="DU304"/>
  <c r="DT304"/>
  <c r="DS304"/>
  <c r="DR304"/>
  <c r="DQ304"/>
  <c r="DP304"/>
  <c r="DO304"/>
  <c r="DN304"/>
  <c r="DM304"/>
  <c r="DL304"/>
  <c r="DK304"/>
  <c r="DJ304"/>
  <c r="DI304"/>
  <c r="DH304"/>
  <c r="DG304"/>
  <c r="DF304"/>
  <c r="DE304"/>
  <c r="DD304"/>
  <c r="DC304"/>
  <c r="DB304"/>
  <c r="EQ303"/>
  <c r="EP303"/>
  <c r="EO303"/>
  <c r="EN303"/>
  <c r="EM303"/>
  <c r="EL303"/>
  <c r="EK303"/>
  <c r="EJ303"/>
  <c r="EI303"/>
  <c r="EH303"/>
  <c r="EG303"/>
  <c r="EF303"/>
  <c r="EE303"/>
  <c r="ED303"/>
  <c r="EC303"/>
  <c r="EB303"/>
  <c r="EA303"/>
  <c r="DZ303"/>
  <c r="DY303"/>
  <c r="DX303"/>
  <c r="DW303"/>
  <c r="DV303"/>
  <c r="DU303"/>
  <c r="DT303"/>
  <c r="DS303"/>
  <c r="DR303"/>
  <c r="DQ303"/>
  <c r="DP303"/>
  <c r="DO303"/>
  <c r="DN303"/>
  <c r="DM303"/>
  <c r="DL303"/>
  <c r="DK303"/>
  <c r="DJ303"/>
  <c r="DI303"/>
  <c r="DH303"/>
  <c r="DG303"/>
  <c r="DF303"/>
  <c r="DE303"/>
  <c r="DD303"/>
  <c r="DC303"/>
  <c r="DB303"/>
  <c r="EQ302"/>
  <c r="EP302"/>
  <c r="EO302"/>
  <c r="EN302"/>
  <c r="EM302"/>
  <c r="EL302"/>
  <c r="EK302"/>
  <c r="EJ302"/>
  <c r="EI302"/>
  <c r="EH302"/>
  <c r="EG302"/>
  <c r="EF302"/>
  <c r="EE302"/>
  <c r="ED302"/>
  <c r="EC302"/>
  <c r="EB302"/>
  <c r="EA302"/>
  <c r="DZ302"/>
  <c r="DY302"/>
  <c r="DX302"/>
  <c r="DW302"/>
  <c r="DV302"/>
  <c r="DU302"/>
  <c r="DT302"/>
  <c r="DS302"/>
  <c r="DR302"/>
  <c r="DQ302"/>
  <c r="DP302"/>
  <c r="DO302"/>
  <c r="DN302"/>
  <c r="DM302"/>
  <c r="DL302"/>
  <c r="DK302"/>
  <c r="DJ302"/>
  <c r="DI302"/>
  <c r="DH302"/>
  <c r="DG302"/>
  <c r="DF302"/>
  <c r="DE302"/>
  <c r="DD302"/>
  <c r="DC302"/>
  <c r="DB302"/>
  <c r="EQ301"/>
  <c r="EP301"/>
  <c r="EO301"/>
  <c r="EN301"/>
  <c r="EM301"/>
  <c r="EL301"/>
  <c r="EK301"/>
  <c r="EJ301"/>
  <c r="EI301"/>
  <c r="EH301"/>
  <c r="EG301"/>
  <c r="EF301"/>
  <c r="EE301"/>
  <c r="ED301"/>
  <c r="EC301"/>
  <c r="EB301"/>
  <c r="EA301"/>
  <c r="DZ301"/>
  <c r="DY301"/>
  <c r="DX301"/>
  <c r="DW301"/>
  <c r="DV301"/>
  <c r="DU301"/>
  <c r="DT301"/>
  <c r="DS301"/>
  <c r="DR301"/>
  <c r="DQ301"/>
  <c r="DP301"/>
  <c r="DO301"/>
  <c r="DN301"/>
  <c r="DM301"/>
  <c r="DL301"/>
  <c r="DK301"/>
  <c r="DJ301"/>
  <c r="DI301"/>
  <c r="DH301"/>
  <c r="DG301"/>
  <c r="DF301"/>
  <c r="DE301"/>
  <c r="DD301"/>
  <c r="DC301"/>
  <c r="DB301"/>
  <c r="EQ300"/>
  <c r="EP300"/>
  <c r="EO300"/>
  <c r="EN300"/>
  <c r="EM300"/>
  <c r="EL300"/>
  <c r="EK300"/>
  <c r="EJ300"/>
  <c r="EI300"/>
  <c r="EH300"/>
  <c r="EG300"/>
  <c r="EF300"/>
  <c r="EE300"/>
  <c r="ED300"/>
  <c r="EC300"/>
  <c r="EB300"/>
  <c r="EA300"/>
  <c r="DZ300"/>
  <c r="DY300"/>
  <c r="DX300"/>
  <c r="DW300"/>
  <c r="DV300"/>
  <c r="DU300"/>
  <c r="DT300"/>
  <c r="DS300"/>
  <c r="DR300"/>
  <c r="DQ300"/>
  <c r="DP300"/>
  <c r="DO300"/>
  <c r="DN300"/>
  <c r="DM300"/>
  <c r="DL300"/>
  <c r="DK300"/>
  <c r="DJ300"/>
  <c r="DI300"/>
  <c r="DH300"/>
  <c r="DG300"/>
  <c r="DF300"/>
  <c r="DE300"/>
  <c r="DD300"/>
  <c r="DC300"/>
  <c r="DB300"/>
  <c r="EQ299"/>
  <c r="EP299"/>
  <c r="EO299"/>
  <c r="EN299"/>
  <c r="EM299"/>
  <c r="EL299"/>
  <c r="EK299"/>
  <c r="EJ299"/>
  <c r="EI299"/>
  <c r="EH299"/>
  <c r="EG299"/>
  <c r="EF299"/>
  <c r="EE299"/>
  <c r="ED299"/>
  <c r="EC299"/>
  <c r="EB299"/>
  <c r="EA299"/>
  <c r="DZ299"/>
  <c r="DY299"/>
  <c r="DX299"/>
  <c r="DW299"/>
  <c r="DV299"/>
  <c r="DU299"/>
  <c r="DT299"/>
  <c r="DS299"/>
  <c r="DR299"/>
  <c r="DQ299"/>
  <c r="DP299"/>
  <c r="DO299"/>
  <c r="DN299"/>
  <c r="DM299"/>
  <c r="DL299"/>
  <c r="DK299"/>
  <c r="DJ299"/>
  <c r="DI299"/>
  <c r="DH299"/>
  <c r="DG299"/>
  <c r="DF299"/>
  <c r="DE299"/>
  <c r="DD299"/>
  <c r="DC299"/>
  <c r="DB299"/>
  <c r="EQ298"/>
  <c r="EP298"/>
  <c r="EO298"/>
  <c r="EN298"/>
  <c r="EM298"/>
  <c r="EL298"/>
  <c r="EK298"/>
  <c r="EJ298"/>
  <c r="EI298"/>
  <c r="EH298"/>
  <c r="EG298"/>
  <c r="EF298"/>
  <c r="EE298"/>
  <c r="ED298"/>
  <c r="EC298"/>
  <c r="EB298"/>
  <c r="EA298"/>
  <c r="DZ298"/>
  <c r="DY298"/>
  <c r="DX298"/>
  <c r="DW298"/>
  <c r="DV298"/>
  <c r="DU298"/>
  <c r="DT298"/>
  <c r="DS298"/>
  <c r="DR298"/>
  <c r="DQ298"/>
  <c r="DP298"/>
  <c r="DO298"/>
  <c r="DN298"/>
  <c r="DM298"/>
  <c r="DL298"/>
  <c r="DK298"/>
  <c r="DJ298"/>
  <c r="DI298"/>
  <c r="DH298"/>
  <c r="DG298"/>
  <c r="DF298"/>
  <c r="DE298"/>
  <c r="DD298"/>
  <c r="DC298"/>
  <c r="DB298"/>
  <c r="EQ297"/>
  <c r="EP297"/>
  <c r="EO297"/>
  <c r="EN297"/>
  <c r="EM297"/>
  <c r="EL297"/>
  <c r="EK297"/>
  <c r="EJ297"/>
  <c r="EI297"/>
  <c r="EH297"/>
  <c r="EG297"/>
  <c r="EF297"/>
  <c r="EE297"/>
  <c r="ED297"/>
  <c r="EC297"/>
  <c r="EB297"/>
  <c r="EA297"/>
  <c r="DZ297"/>
  <c r="DY297"/>
  <c r="DX297"/>
  <c r="DW297"/>
  <c r="DV297"/>
  <c r="DU297"/>
  <c r="DT297"/>
  <c r="DS297"/>
  <c r="DR297"/>
  <c r="DQ297"/>
  <c r="DP297"/>
  <c r="DO297"/>
  <c r="DN297"/>
  <c r="DM297"/>
  <c r="DL297"/>
  <c r="DK297"/>
  <c r="DJ297"/>
  <c r="DI297"/>
  <c r="DH297"/>
  <c r="DG297"/>
  <c r="DF297"/>
  <c r="DE297"/>
  <c r="DD297"/>
  <c r="DC297"/>
  <c r="DB297"/>
  <c r="EQ296"/>
  <c r="EP296"/>
  <c r="EO296"/>
  <c r="EN296"/>
  <c r="EM296"/>
  <c r="EL296"/>
  <c r="EK296"/>
  <c r="EJ296"/>
  <c r="EI296"/>
  <c r="EH296"/>
  <c r="EG296"/>
  <c r="EF296"/>
  <c r="EE296"/>
  <c r="ED296"/>
  <c r="EC296"/>
  <c r="EB296"/>
  <c r="EA296"/>
  <c r="DZ296"/>
  <c r="DY296"/>
  <c r="DX296"/>
  <c r="DW296"/>
  <c r="DV296"/>
  <c r="DU296"/>
  <c r="DT296"/>
  <c r="DS296"/>
  <c r="DR296"/>
  <c r="DQ296"/>
  <c r="DP296"/>
  <c r="DO296"/>
  <c r="DN296"/>
  <c r="DM296"/>
  <c r="DL296"/>
  <c r="DK296"/>
  <c r="DJ296"/>
  <c r="DI296"/>
  <c r="DH296"/>
  <c r="DG296"/>
  <c r="DF296"/>
  <c r="DE296"/>
  <c r="DD296"/>
  <c r="DC296"/>
  <c r="DB296"/>
  <c r="EQ295"/>
  <c r="EP295"/>
  <c r="EO295"/>
  <c r="EN295"/>
  <c r="EM295"/>
  <c r="EL295"/>
  <c r="EK295"/>
  <c r="EJ295"/>
  <c r="EI295"/>
  <c r="EH295"/>
  <c r="EG295"/>
  <c r="EF295"/>
  <c r="EE295"/>
  <c r="ED295"/>
  <c r="EC295"/>
  <c r="EB295"/>
  <c r="EA295"/>
  <c r="DZ295"/>
  <c r="DY295"/>
  <c r="DX295"/>
  <c r="DW295"/>
  <c r="DV295"/>
  <c r="DU295"/>
  <c r="DT295"/>
  <c r="DS295"/>
  <c r="DR295"/>
  <c r="DQ295"/>
  <c r="DP295"/>
  <c r="DO295"/>
  <c r="DN295"/>
  <c r="DM295"/>
  <c r="DL295"/>
  <c r="DK295"/>
  <c r="DJ295"/>
  <c r="DI295"/>
  <c r="DH295"/>
  <c r="DG295"/>
  <c r="DF295"/>
  <c r="DE295"/>
  <c r="DD295"/>
  <c r="DC295"/>
  <c r="DB295"/>
  <c r="EQ294"/>
  <c r="EP294"/>
  <c r="EO294"/>
  <c r="EN294"/>
  <c r="EM294"/>
  <c r="EL294"/>
  <c r="EK294"/>
  <c r="EJ294"/>
  <c r="EI294"/>
  <c r="EH294"/>
  <c r="EG294"/>
  <c r="EF294"/>
  <c r="EE294"/>
  <c r="ED294"/>
  <c r="EC294"/>
  <c r="EB294"/>
  <c r="EA294"/>
  <c r="DZ294"/>
  <c r="DY294"/>
  <c r="DX294"/>
  <c r="DW294"/>
  <c r="DV294"/>
  <c r="DU294"/>
  <c r="DT294"/>
  <c r="DS294"/>
  <c r="DR294"/>
  <c r="DQ294"/>
  <c r="DP294"/>
  <c r="DO294"/>
  <c r="DN294"/>
  <c r="DM294"/>
  <c r="DL294"/>
  <c r="DK294"/>
  <c r="DJ294"/>
  <c r="DI294"/>
  <c r="DH294"/>
  <c r="DG294"/>
  <c r="DF294"/>
  <c r="DE294"/>
  <c r="DD294"/>
  <c r="DC294"/>
  <c r="DB294"/>
  <c r="EQ293"/>
  <c r="EP293"/>
  <c r="EO293"/>
  <c r="EN293"/>
  <c r="EM293"/>
  <c r="EL293"/>
  <c r="EK293"/>
  <c r="EJ293"/>
  <c r="EI293"/>
  <c r="EH293"/>
  <c r="EG293"/>
  <c r="EF293"/>
  <c r="EE293"/>
  <c r="ED293"/>
  <c r="EC293"/>
  <c r="EB293"/>
  <c r="EA293"/>
  <c r="DZ293"/>
  <c r="DY293"/>
  <c r="DX293"/>
  <c r="DW293"/>
  <c r="DV293"/>
  <c r="DU293"/>
  <c r="DT293"/>
  <c r="DS293"/>
  <c r="DR293"/>
  <c r="DQ293"/>
  <c r="DP293"/>
  <c r="DO293"/>
  <c r="DN293"/>
  <c r="DM293"/>
  <c r="DL293"/>
  <c r="DK293"/>
  <c r="DJ293"/>
  <c r="DI293"/>
  <c r="DH293"/>
  <c r="DG293"/>
  <c r="DF293"/>
  <c r="DE293"/>
  <c r="DD293"/>
  <c r="DC293"/>
  <c r="DB293"/>
  <c r="EQ292"/>
  <c r="EP292"/>
  <c r="EO292"/>
  <c r="EN292"/>
  <c r="EM292"/>
  <c r="EL292"/>
  <c r="EK292"/>
  <c r="EJ292"/>
  <c r="EI292"/>
  <c r="EH292"/>
  <c r="EG292"/>
  <c r="EF292"/>
  <c r="EE292"/>
  <c r="ED292"/>
  <c r="EC292"/>
  <c r="EB292"/>
  <c r="EA292"/>
  <c r="DZ292"/>
  <c r="DY292"/>
  <c r="DX292"/>
  <c r="DW292"/>
  <c r="DV292"/>
  <c r="DU292"/>
  <c r="DT292"/>
  <c r="DS292"/>
  <c r="DR292"/>
  <c r="DQ292"/>
  <c r="DP292"/>
  <c r="DO292"/>
  <c r="DN292"/>
  <c r="DM292"/>
  <c r="DL292"/>
  <c r="DK292"/>
  <c r="DJ292"/>
  <c r="DI292"/>
  <c r="DH292"/>
  <c r="DG292"/>
  <c r="DF292"/>
  <c r="DE292"/>
  <c r="DD292"/>
  <c r="DC292"/>
  <c r="DB292"/>
  <c r="EQ291"/>
  <c r="EP291"/>
  <c r="EO291"/>
  <c r="EN291"/>
  <c r="EM291"/>
  <c r="EL291"/>
  <c r="EK291"/>
  <c r="EJ291"/>
  <c r="EI291"/>
  <c r="EH291"/>
  <c r="EG291"/>
  <c r="EF291"/>
  <c r="EE291"/>
  <c r="ED291"/>
  <c r="EC291"/>
  <c r="EB291"/>
  <c r="EA291"/>
  <c r="DZ291"/>
  <c r="DY291"/>
  <c r="DX291"/>
  <c r="DW291"/>
  <c r="DV291"/>
  <c r="DU291"/>
  <c r="DT291"/>
  <c r="DS291"/>
  <c r="DR291"/>
  <c r="DQ291"/>
  <c r="DP291"/>
  <c r="DO291"/>
  <c r="DN291"/>
  <c r="DM291"/>
  <c r="DL291"/>
  <c r="DK291"/>
  <c r="DJ291"/>
  <c r="DI291"/>
  <c r="DH291"/>
  <c r="DG291"/>
  <c r="DF291"/>
  <c r="DE291"/>
  <c r="DD291"/>
  <c r="DC291"/>
  <c r="DB291"/>
  <c r="EQ290"/>
  <c r="EP290"/>
  <c r="EO290"/>
  <c r="EN290"/>
  <c r="EM290"/>
  <c r="EL290"/>
  <c r="EK290"/>
  <c r="EJ290"/>
  <c r="EI290"/>
  <c r="EH290"/>
  <c r="EG290"/>
  <c r="EF290"/>
  <c r="EE290"/>
  <c r="ED290"/>
  <c r="EC290"/>
  <c r="EB290"/>
  <c r="EA290"/>
  <c r="DZ290"/>
  <c r="DY290"/>
  <c r="DX290"/>
  <c r="DW290"/>
  <c r="DV290"/>
  <c r="DU290"/>
  <c r="DT290"/>
  <c r="DS290"/>
  <c r="DR290"/>
  <c r="DQ290"/>
  <c r="DP290"/>
  <c r="DO290"/>
  <c r="DN290"/>
  <c r="DM290"/>
  <c r="DL290"/>
  <c r="DK290"/>
  <c r="DJ290"/>
  <c r="DI290"/>
  <c r="DH290"/>
  <c r="DG290"/>
  <c r="DF290"/>
  <c r="DE290"/>
  <c r="DD290"/>
  <c r="DC290"/>
  <c r="DB290"/>
  <c r="EQ289"/>
  <c r="EP289"/>
  <c r="EO289"/>
  <c r="EN289"/>
  <c r="EM289"/>
  <c r="EL289"/>
  <c r="EK289"/>
  <c r="EJ289"/>
  <c r="EI289"/>
  <c r="EH289"/>
  <c r="EG289"/>
  <c r="EF289"/>
  <c r="EE289"/>
  <c r="ED289"/>
  <c r="EC289"/>
  <c r="EB289"/>
  <c r="EA289"/>
  <c r="DZ289"/>
  <c r="DY289"/>
  <c r="DX289"/>
  <c r="DW289"/>
  <c r="DV289"/>
  <c r="DU289"/>
  <c r="DT289"/>
  <c r="DS289"/>
  <c r="DR289"/>
  <c r="DQ289"/>
  <c r="DP289"/>
  <c r="DO289"/>
  <c r="DN289"/>
  <c r="DM289"/>
  <c r="DL289"/>
  <c r="DK289"/>
  <c r="DJ289"/>
  <c r="DI289"/>
  <c r="DH289"/>
  <c r="DG289"/>
  <c r="DF289"/>
  <c r="DE289"/>
  <c r="DD289"/>
  <c r="DC289"/>
  <c r="DB289"/>
  <c r="EQ288"/>
  <c r="EP288"/>
  <c r="EO288"/>
  <c r="EN288"/>
  <c r="EM288"/>
  <c r="EL288"/>
  <c r="EK288"/>
  <c r="EJ288"/>
  <c r="EI288"/>
  <c r="EH288"/>
  <c r="EG288"/>
  <c r="EF288"/>
  <c r="EE288"/>
  <c r="ED288"/>
  <c r="EC288"/>
  <c r="EB288"/>
  <c r="EA288"/>
  <c r="DZ288"/>
  <c r="DY288"/>
  <c r="DX288"/>
  <c r="DW288"/>
  <c r="DV288"/>
  <c r="DU288"/>
  <c r="DT288"/>
  <c r="DS288"/>
  <c r="DR288"/>
  <c r="DQ288"/>
  <c r="DP288"/>
  <c r="DO288"/>
  <c r="DN288"/>
  <c r="DM288"/>
  <c r="DL288"/>
  <c r="DK288"/>
  <c r="DJ288"/>
  <c r="DI288"/>
  <c r="DH288"/>
  <c r="DG288"/>
  <c r="DF288"/>
  <c r="DE288"/>
  <c r="DD288"/>
  <c r="DC288"/>
  <c r="DB288"/>
  <c r="EQ287"/>
  <c r="EP287"/>
  <c r="EO287"/>
  <c r="EN287"/>
  <c r="EM287"/>
  <c r="EL287"/>
  <c r="EK287"/>
  <c r="EJ287"/>
  <c r="EI287"/>
  <c r="EH287"/>
  <c r="EG287"/>
  <c r="EF287"/>
  <c r="EE287"/>
  <c r="ED287"/>
  <c r="EC287"/>
  <c r="EB287"/>
  <c r="EA287"/>
  <c r="DZ287"/>
  <c r="DY287"/>
  <c r="DX287"/>
  <c r="DW287"/>
  <c r="DV287"/>
  <c r="DU287"/>
  <c r="DT287"/>
  <c r="DS287"/>
  <c r="DR287"/>
  <c r="DQ287"/>
  <c r="DP287"/>
  <c r="DO287"/>
  <c r="DN287"/>
  <c r="DM287"/>
  <c r="DL287"/>
  <c r="DK287"/>
  <c r="DJ287"/>
  <c r="DI287"/>
  <c r="DH287"/>
  <c r="DG287"/>
  <c r="DF287"/>
  <c r="DE287"/>
  <c r="DD287"/>
  <c r="DC287"/>
  <c r="DB287"/>
  <c r="EQ286"/>
  <c r="EP286"/>
  <c r="EO286"/>
  <c r="EN286"/>
  <c r="EM286"/>
  <c r="EL286"/>
  <c r="EK286"/>
  <c r="EJ286"/>
  <c r="EI286"/>
  <c r="EH286"/>
  <c r="EG286"/>
  <c r="EF286"/>
  <c r="EE286"/>
  <c r="ED286"/>
  <c r="EC286"/>
  <c r="EB286"/>
  <c r="EA286"/>
  <c r="DZ286"/>
  <c r="DY286"/>
  <c r="DX286"/>
  <c r="DW286"/>
  <c r="DV286"/>
  <c r="DU286"/>
  <c r="DT286"/>
  <c r="DS286"/>
  <c r="DR286"/>
  <c r="DQ286"/>
  <c r="DP286"/>
  <c r="DO286"/>
  <c r="DN286"/>
  <c r="DM286"/>
  <c r="DL286"/>
  <c r="DK286"/>
  <c r="DJ286"/>
  <c r="DI286"/>
  <c r="DH286"/>
  <c r="DG286"/>
  <c r="DF286"/>
  <c r="DE286"/>
  <c r="DD286"/>
  <c r="DC286"/>
  <c r="DB286"/>
  <c r="EP382" l="1"/>
  <c r="EG383"/>
  <c r="DU381"/>
  <c r="DP375"/>
  <c r="DH379"/>
  <c r="EN379"/>
  <c r="EF383"/>
  <c r="AP491"/>
  <c r="AO491"/>
  <c r="AN491"/>
  <c r="AM491"/>
  <c r="AL491"/>
  <c r="AK491"/>
  <c r="AJ491"/>
  <c r="AI491"/>
  <c r="AH491"/>
  <c r="AG491"/>
  <c r="AF491"/>
  <c r="AE491"/>
  <c r="AD491"/>
  <c r="AC491"/>
  <c r="AB491"/>
  <c r="AA491"/>
  <c r="Y491"/>
  <c r="Z491"/>
  <c r="X491"/>
  <c r="W491"/>
  <c r="V491"/>
  <c r="U491"/>
  <c r="T491"/>
  <c r="S491"/>
  <c r="R491"/>
  <c r="Q491"/>
  <c r="P491"/>
  <c r="O491"/>
  <c r="N491"/>
  <c r="M491"/>
  <c r="L491"/>
  <c r="K491"/>
  <c r="J491"/>
  <c r="I491"/>
  <c r="H491"/>
  <c r="G491"/>
  <c r="F491"/>
  <c r="E491"/>
  <c r="D491"/>
  <c r="C491"/>
  <c r="CX291"/>
  <c r="CV291"/>
  <c r="CU291"/>
  <c r="CT291"/>
  <c r="CS291"/>
  <c r="CR291"/>
  <c r="CQ291"/>
  <c r="CP291"/>
  <c r="CO291"/>
  <c r="CN291"/>
  <c r="CM291"/>
  <c r="CL291"/>
  <c r="CK291"/>
  <c r="CJ291"/>
  <c r="CI291"/>
  <c r="CH291"/>
  <c r="CG291"/>
  <c r="CF291"/>
  <c r="CE291"/>
  <c r="CD291"/>
  <c r="CC291"/>
  <c r="CB291"/>
  <c r="CA291"/>
  <c r="BZ291"/>
  <c r="BY291"/>
  <c r="BX291"/>
  <c r="BW291"/>
  <c r="BV291"/>
  <c r="BU291"/>
  <c r="BT291"/>
  <c r="BS291"/>
  <c r="BR291"/>
  <c r="BQ291"/>
  <c r="BP291"/>
  <c r="BO291"/>
  <c r="BN291"/>
  <c r="BM291"/>
  <c r="BL291"/>
  <c r="BK291"/>
  <c r="BJ291"/>
  <c r="BI291"/>
  <c r="BH291"/>
  <c r="BG291"/>
  <c r="BF291"/>
  <c r="CX290"/>
  <c r="CV290"/>
  <c r="CU290"/>
  <c r="CT290"/>
  <c r="CS290"/>
  <c r="CR290"/>
  <c r="CQ290"/>
  <c r="CP290"/>
  <c r="CO290"/>
  <c r="CN290"/>
  <c r="CM290"/>
  <c r="CL290"/>
  <c r="CK290"/>
  <c r="CJ290"/>
  <c r="CI290"/>
  <c r="CH290"/>
  <c r="CG290"/>
  <c r="CF290"/>
  <c r="CE290"/>
  <c r="CD290"/>
  <c r="CC290"/>
  <c r="CB290"/>
  <c r="CA290"/>
  <c r="BZ290"/>
  <c r="BY290"/>
  <c r="BX290"/>
  <c r="BW290"/>
  <c r="BV290"/>
  <c r="BU290"/>
  <c r="BT290"/>
  <c r="BS290"/>
  <c r="BR290"/>
  <c r="BQ290"/>
  <c r="BP290"/>
  <c r="BO290"/>
  <c r="BN290"/>
  <c r="BM290"/>
  <c r="BL290"/>
  <c r="BK290"/>
  <c r="BJ290"/>
  <c r="BI290"/>
  <c r="BH290"/>
  <c r="BG290"/>
  <c r="BF290"/>
  <c r="CX289"/>
  <c r="CV289"/>
  <c r="CU289"/>
  <c r="CT289"/>
  <c r="CS289"/>
  <c r="CR289"/>
  <c r="CQ289"/>
  <c r="CP289"/>
  <c r="CO289"/>
  <c r="CN289"/>
  <c r="CM289"/>
  <c r="CL289"/>
  <c r="CK289"/>
  <c r="CJ289"/>
  <c r="CI289"/>
  <c r="CH289"/>
  <c r="CG289"/>
  <c r="CF289"/>
  <c r="CE289"/>
  <c r="CD289"/>
  <c r="CC289"/>
  <c r="CB289"/>
  <c r="CA289"/>
  <c r="BZ289"/>
  <c r="BY289"/>
  <c r="BX289"/>
  <c r="BW289"/>
  <c r="BV289"/>
  <c r="BU289"/>
  <c r="BT289"/>
  <c r="BS289"/>
  <c r="BR289"/>
  <c r="BQ289"/>
  <c r="BP289"/>
  <c r="BO289"/>
  <c r="BN289"/>
  <c r="BM289"/>
  <c r="BL289"/>
  <c r="BK289"/>
  <c r="BJ289"/>
  <c r="BI289"/>
  <c r="BH289"/>
  <c r="BG289"/>
  <c r="BF289"/>
  <c r="CX288"/>
  <c r="CV288"/>
  <c r="CU288"/>
  <c r="CT288"/>
  <c r="CS288"/>
  <c r="CR288"/>
  <c r="CQ288"/>
  <c r="CP288"/>
  <c r="CO288"/>
  <c r="CN288"/>
  <c r="CM288"/>
  <c r="CL288"/>
  <c r="CK288"/>
  <c r="CJ288"/>
  <c r="CI288"/>
  <c r="CH288"/>
  <c r="CG288"/>
  <c r="CF288"/>
  <c r="CE288"/>
  <c r="CD288"/>
  <c r="CC288"/>
  <c r="CB288"/>
  <c r="CA288"/>
  <c r="BZ288"/>
  <c r="BY288"/>
  <c r="BX288"/>
  <c r="BW288"/>
  <c r="BV288"/>
  <c r="BU288"/>
  <c r="BT288"/>
  <c r="BS288"/>
  <c r="BR288"/>
  <c r="BQ288"/>
  <c r="BP288"/>
  <c r="BO288"/>
  <c r="BN288"/>
  <c r="BM288"/>
  <c r="BL288"/>
  <c r="BK288"/>
  <c r="BJ288"/>
  <c r="BI288"/>
  <c r="BH288"/>
  <c r="BG288"/>
  <c r="BF288"/>
  <c r="CX287"/>
  <c r="CV287"/>
  <c r="CU287"/>
  <c r="CT287"/>
  <c r="CS287"/>
  <c r="CR287"/>
  <c r="CQ287"/>
  <c r="CP287"/>
  <c r="CO287"/>
  <c r="CN287"/>
  <c r="CM287"/>
  <c r="CL287"/>
  <c r="CK287"/>
  <c r="CJ287"/>
  <c r="CI287"/>
  <c r="CH287"/>
  <c r="CG287"/>
  <c r="CF287"/>
  <c r="CE287"/>
  <c r="CD287"/>
  <c r="CC287"/>
  <c r="CB287"/>
  <c r="CA287"/>
  <c r="BZ287"/>
  <c r="BY287"/>
  <c r="BX287"/>
  <c r="BW287"/>
  <c r="BV287"/>
  <c r="BU287"/>
  <c r="BT287"/>
  <c r="BS287"/>
  <c r="BR287"/>
  <c r="BQ287"/>
  <c r="BP287"/>
  <c r="BO287"/>
  <c r="BN287"/>
  <c r="BM287"/>
  <c r="BL287"/>
  <c r="BK287"/>
  <c r="BJ287"/>
  <c r="BI287"/>
  <c r="BH287"/>
  <c r="BG287"/>
  <c r="BF287"/>
  <c r="CX286"/>
  <c r="CV286"/>
  <c r="CU286"/>
  <c r="CT286"/>
  <c r="CS286"/>
  <c r="CR286"/>
  <c r="CQ286"/>
  <c r="CP286"/>
  <c r="CO286"/>
  <c r="CN286"/>
  <c r="CM286"/>
  <c r="CL286"/>
  <c r="CK286"/>
  <c r="CJ286"/>
  <c r="CI286"/>
  <c r="CH286"/>
  <c r="CG286"/>
  <c r="CF286"/>
  <c r="CE286"/>
  <c r="CD286"/>
  <c r="CC286"/>
  <c r="CB286"/>
  <c r="CA286"/>
  <c r="BZ286"/>
  <c r="BY286"/>
  <c r="BX286"/>
  <c r="BW286"/>
  <c r="BV286"/>
  <c r="BU286"/>
  <c r="BT286"/>
  <c r="BS286"/>
  <c r="BR286"/>
  <c r="BQ286"/>
  <c r="BP286"/>
  <c r="BO286"/>
  <c r="BN286"/>
  <c r="BM286"/>
  <c r="BL286"/>
  <c r="BK286"/>
  <c r="BJ286"/>
  <c r="BI286"/>
  <c r="BH286"/>
  <c r="BG286"/>
  <c r="BF286"/>
  <c r="CX285"/>
  <c r="CV285"/>
  <c r="CU285"/>
  <c r="CT285"/>
  <c r="CS285"/>
  <c r="CR285"/>
  <c r="CQ285"/>
  <c r="CP285"/>
  <c r="CO285"/>
  <c r="CN285"/>
  <c r="CM285"/>
  <c r="CL285"/>
  <c r="CK285"/>
  <c r="CJ285"/>
  <c r="CI285"/>
  <c r="CH285"/>
  <c r="CG285"/>
  <c r="CF285"/>
  <c r="CE285"/>
  <c r="CD285"/>
  <c r="CC285"/>
  <c r="CB285"/>
  <c r="CA285"/>
  <c r="BZ285"/>
  <c r="BY285"/>
  <c r="BX285"/>
  <c r="BW285"/>
  <c r="BV285"/>
  <c r="BU285"/>
  <c r="BT285"/>
  <c r="BS285"/>
  <c r="BR285"/>
  <c r="BQ285"/>
  <c r="BP285"/>
  <c r="BO285"/>
  <c r="BN285"/>
  <c r="BM285"/>
  <c r="BL285"/>
  <c r="BK285"/>
  <c r="BJ285"/>
  <c r="BI285"/>
  <c r="BH285"/>
  <c r="BG285"/>
  <c r="BF285"/>
  <c r="CX284"/>
  <c r="CV284"/>
  <c r="CU284"/>
  <c r="CT284"/>
  <c r="CS284"/>
  <c r="CR284"/>
  <c r="CQ284"/>
  <c r="CP284"/>
  <c r="CO284"/>
  <c r="CN284"/>
  <c r="CM284"/>
  <c r="CL284"/>
  <c r="CK284"/>
  <c r="CJ284"/>
  <c r="CI284"/>
  <c r="CH284"/>
  <c r="CG284"/>
  <c r="CF284"/>
  <c r="CE284"/>
  <c r="CD284"/>
  <c r="CC284"/>
  <c r="CB284"/>
  <c r="CA284"/>
  <c r="BZ284"/>
  <c r="BY284"/>
  <c r="BX284"/>
  <c r="BW284"/>
  <c r="BV284"/>
  <c r="BU284"/>
  <c r="BT284"/>
  <c r="BS284"/>
  <c r="BR284"/>
  <c r="BQ284"/>
  <c r="BP284"/>
  <c r="BO284"/>
  <c r="BN284"/>
  <c r="BM284"/>
  <c r="BL284"/>
  <c r="BK284"/>
  <c r="BJ284"/>
  <c r="BI284"/>
  <c r="BH284"/>
  <c r="BG284"/>
  <c r="BF284"/>
  <c r="CX283"/>
  <c r="CV283"/>
  <c r="CU283"/>
  <c r="CT283"/>
  <c r="EQ285" s="1"/>
  <c r="CS283"/>
  <c r="CR283"/>
  <c r="CQ283"/>
  <c r="EN285" s="1"/>
  <c r="CP283"/>
  <c r="CO283"/>
  <c r="CN283"/>
  <c r="CM283"/>
  <c r="CL283"/>
  <c r="CK283"/>
  <c r="CJ283"/>
  <c r="CI283"/>
  <c r="CH283"/>
  <c r="CG283"/>
  <c r="CF283"/>
  <c r="CE283"/>
  <c r="CD283"/>
  <c r="CC283"/>
  <c r="CB283"/>
  <c r="CA283"/>
  <c r="BZ283"/>
  <c r="BY283"/>
  <c r="BX283"/>
  <c r="BW283"/>
  <c r="BV283"/>
  <c r="BU283"/>
  <c r="BT283"/>
  <c r="BS283"/>
  <c r="BR283"/>
  <c r="BQ283"/>
  <c r="BP283"/>
  <c r="BO283"/>
  <c r="BN283"/>
  <c r="DK285" s="1"/>
  <c r="BM283"/>
  <c r="BL283"/>
  <c r="BK283"/>
  <c r="BJ283"/>
  <c r="BI283"/>
  <c r="BH283"/>
  <c r="BG283"/>
  <c r="BF283"/>
  <c r="CX282"/>
  <c r="CV282"/>
  <c r="CU282"/>
  <c r="CT282"/>
  <c r="CS282"/>
  <c r="CR282"/>
  <c r="CQ282"/>
  <c r="CP282"/>
  <c r="CO282"/>
  <c r="CN282"/>
  <c r="CM282"/>
  <c r="CL282"/>
  <c r="CK282"/>
  <c r="CJ282"/>
  <c r="CI282"/>
  <c r="CH282"/>
  <c r="CG282"/>
  <c r="CF282"/>
  <c r="CE282"/>
  <c r="CD282"/>
  <c r="CC282"/>
  <c r="CB282"/>
  <c r="CA282"/>
  <c r="BZ282"/>
  <c r="BY282"/>
  <c r="BX282"/>
  <c r="BW282"/>
  <c r="BV282"/>
  <c r="BU282"/>
  <c r="BT282"/>
  <c r="BS282"/>
  <c r="BR282"/>
  <c r="BQ282"/>
  <c r="BP282"/>
  <c r="BO282"/>
  <c r="BN282"/>
  <c r="BM282"/>
  <c r="BL282"/>
  <c r="BK282"/>
  <c r="BJ282"/>
  <c r="BI282"/>
  <c r="BH282"/>
  <c r="BG282"/>
  <c r="BF282"/>
  <c r="CX281"/>
  <c r="CV281"/>
  <c r="CU281"/>
  <c r="CT281"/>
  <c r="CS281"/>
  <c r="CR281"/>
  <c r="CQ281"/>
  <c r="CP281"/>
  <c r="CO281"/>
  <c r="CN281"/>
  <c r="CM281"/>
  <c r="CL281"/>
  <c r="CK281"/>
  <c r="CJ281"/>
  <c r="CI281"/>
  <c r="CH281"/>
  <c r="CG281"/>
  <c r="CF281"/>
  <c r="CE281"/>
  <c r="CD281"/>
  <c r="CC281"/>
  <c r="CB281"/>
  <c r="CA281"/>
  <c r="BZ281"/>
  <c r="BY281"/>
  <c r="BX281"/>
  <c r="BW281"/>
  <c r="BV281"/>
  <c r="BU281"/>
  <c r="BT281"/>
  <c r="BS281"/>
  <c r="BR281"/>
  <c r="BQ281"/>
  <c r="BP281"/>
  <c r="BO281"/>
  <c r="BN281"/>
  <c r="BM281"/>
  <c r="BL281"/>
  <c r="BK281"/>
  <c r="BJ281"/>
  <c r="BI281"/>
  <c r="BH281"/>
  <c r="BG281"/>
  <c r="BF281"/>
  <c r="CX280"/>
  <c r="CV280"/>
  <c r="CU280"/>
  <c r="CT280"/>
  <c r="CS280"/>
  <c r="CR280"/>
  <c r="CQ280"/>
  <c r="CP280"/>
  <c r="CO280"/>
  <c r="CN280"/>
  <c r="CM280"/>
  <c r="CL280"/>
  <c r="CK280"/>
  <c r="CJ280"/>
  <c r="CI280"/>
  <c r="CH280"/>
  <c r="CG280"/>
  <c r="CF280"/>
  <c r="CE280"/>
  <c r="CD280"/>
  <c r="CC280"/>
  <c r="CB280"/>
  <c r="CA280"/>
  <c r="BZ280"/>
  <c r="BY280"/>
  <c r="BX280"/>
  <c r="BW280"/>
  <c r="BV280"/>
  <c r="BU280"/>
  <c r="BT280"/>
  <c r="BS280"/>
  <c r="BR280"/>
  <c r="BQ280"/>
  <c r="BP280"/>
  <c r="BO280"/>
  <c r="BN280"/>
  <c r="BM280"/>
  <c r="BL280"/>
  <c r="BK280"/>
  <c r="BJ280"/>
  <c r="BI280"/>
  <c r="BH280"/>
  <c r="BG280"/>
  <c r="BF280"/>
  <c r="CX279"/>
  <c r="CV279"/>
  <c r="CU279"/>
  <c r="CT279"/>
  <c r="CS279"/>
  <c r="CR279"/>
  <c r="CQ279"/>
  <c r="CP279"/>
  <c r="CO279"/>
  <c r="CN279"/>
  <c r="CM279"/>
  <c r="CL279"/>
  <c r="CK279"/>
  <c r="CJ279"/>
  <c r="CI279"/>
  <c r="CH279"/>
  <c r="CG279"/>
  <c r="CF279"/>
  <c r="CE279"/>
  <c r="CD279"/>
  <c r="CC279"/>
  <c r="CB279"/>
  <c r="CA279"/>
  <c r="BZ279"/>
  <c r="BY279"/>
  <c r="BX279"/>
  <c r="BW279"/>
  <c r="BV279"/>
  <c r="BU279"/>
  <c r="BT279"/>
  <c r="BS279"/>
  <c r="BR279"/>
  <c r="BQ279"/>
  <c r="BP279"/>
  <c r="BO279"/>
  <c r="BN279"/>
  <c r="BM279"/>
  <c r="BL279"/>
  <c r="BK279"/>
  <c r="BJ279"/>
  <c r="BI279"/>
  <c r="BH279"/>
  <c r="BG279"/>
  <c r="BF279"/>
  <c r="CX278"/>
  <c r="CV278"/>
  <c r="CU278"/>
  <c r="CT278"/>
  <c r="CS278"/>
  <c r="CR278"/>
  <c r="CQ278"/>
  <c r="CP278"/>
  <c r="CO278"/>
  <c r="CN278"/>
  <c r="CM278"/>
  <c r="CL278"/>
  <c r="CK278"/>
  <c r="CJ278"/>
  <c r="CI278"/>
  <c r="CH278"/>
  <c r="CG278"/>
  <c r="CF278"/>
  <c r="CE278"/>
  <c r="CD278"/>
  <c r="CC278"/>
  <c r="CB278"/>
  <c r="CA278"/>
  <c r="BZ278"/>
  <c r="BY278"/>
  <c r="BX278"/>
  <c r="BW278"/>
  <c r="BV278"/>
  <c r="BU278"/>
  <c r="BT278"/>
  <c r="BS278"/>
  <c r="BR278"/>
  <c r="BQ278"/>
  <c r="BP278"/>
  <c r="BO278"/>
  <c r="BN278"/>
  <c r="BM278"/>
  <c r="DJ285" s="1"/>
  <c r="BL278"/>
  <c r="BK278"/>
  <c r="BJ278"/>
  <c r="BI278"/>
  <c r="BH278"/>
  <c r="BG278"/>
  <c r="BF278"/>
  <c r="CX277"/>
  <c r="CV277"/>
  <c r="CU277"/>
  <c r="CT277"/>
  <c r="CS277"/>
  <c r="CR277"/>
  <c r="CQ277"/>
  <c r="CP277"/>
  <c r="CO277"/>
  <c r="CN277"/>
  <c r="CM277"/>
  <c r="CL277"/>
  <c r="CK277"/>
  <c r="CJ277"/>
  <c r="CI277"/>
  <c r="CH277"/>
  <c r="CG277"/>
  <c r="CF277"/>
  <c r="CE277"/>
  <c r="CD277"/>
  <c r="CC277"/>
  <c r="CB277"/>
  <c r="CA277"/>
  <c r="BZ277"/>
  <c r="BY277"/>
  <c r="BX277"/>
  <c r="BW277"/>
  <c r="BV277"/>
  <c r="DS283" s="1"/>
  <c r="BU277"/>
  <c r="BT277"/>
  <c r="BS277"/>
  <c r="BR277"/>
  <c r="BQ277"/>
  <c r="BP277"/>
  <c r="BO277"/>
  <c r="BN277"/>
  <c r="BM277"/>
  <c r="BL277"/>
  <c r="BK277"/>
  <c r="BJ277"/>
  <c r="BI277"/>
  <c r="BH277"/>
  <c r="BG277"/>
  <c r="BF277"/>
  <c r="CX276"/>
  <c r="CV276"/>
  <c r="CU276"/>
  <c r="CT276"/>
  <c r="CS276"/>
  <c r="CR276"/>
  <c r="CQ276"/>
  <c r="CP276"/>
  <c r="CO276"/>
  <c r="CN276"/>
  <c r="CM276"/>
  <c r="CL276"/>
  <c r="CK276"/>
  <c r="CJ276"/>
  <c r="CI276"/>
  <c r="CH276"/>
  <c r="CG276"/>
  <c r="CF276"/>
  <c r="CE276"/>
  <c r="CD276"/>
  <c r="CC276"/>
  <c r="CB276"/>
  <c r="CA276"/>
  <c r="BZ276"/>
  <c r="BY276"/>
  <c r="BX276"/>
  <c r="BW276"/>
  <c r="BV276"/>
  <c r="BU276"/>
  <c r="BT276"/>
  <c r="BS276"/>
  <c r="BR276"/>
  <c r="BQ276"/>
  <c r="BP276"/>
  <c r="BO276"/>
  <c r="BN276"/>
  <c r="BM276"/>
  <c r="BL276"/>
  <c r="BK276"/>
  <c r="BJ276"/>
  <c r="BI276"/>
  <c r="BH276"/>
  <c r="BG276"/>
  <c r="BF276"/>
  <c r="CX275"/>
  <c r="CV275"/>
  <c r="CU275"/>
  <c r="CT275"/>
  <c r="CS275"/>
  <c r="CR275"/>
  <c r="CQ275"/>
  <c r="CP275"/>
  <c r="CO275"/>
  <c r="CN275"/>
  <c r="CM275"/>
  <c r="CL275"/>
  <c r="CK275"/>
  <c r="CJ275"/>
  <c r="CI275"/>
  <c r="CH275"/>
  <c r="CG275"/>
  <c r="CF275"/>
  <c r="CE275"/>
  <c r="CD275"/>
  <c r="CC275"/>
  <c r="CB275"/>
  <c r="CA275"/>
  <c r="BZ275"/>
  <c r="BY275"/>
  <c r="BX275"/>
  <c r="BW275"/>
  <c r="BV275"/>
  <c r="BU275"/>
  <c r="BT275"/>
  <c r="BS275"/>
  <c r="BR275"/>
  <c r="BQ275"/>
  <c r="BP275"/>
  <c r="BO275"/>
  <c r="BN275"/>
  <c r="BM275"/>
  <c r="BL275"/>
  <c r="BK275"/>
  <c r="BJ275"/>
  <c r="BI275"/>
  <c r="BH275"/>
  <c r="BG275"/>
  <c r="BF275"/>
  <c r="CX274"/>
  <c r="CV274"/>
  <c r="CU274"/>
  <c r="CT274"/>
  <c r="CS274"/>
  <c r="CR274"/>
  <c r="CQ274"/>
  <c r="CP274"/>
  <c r="CO274"/>
  <c r="CN274"/>
  <c r="CM274"/>
  <c r="CL274"/>
  <c r="CK274"/>
  <c r="CJ274"/>
  <c r="CI274"/>
  <c r="CH274"/>
  <c r="CG274"/>
  <c r="CF274"/>
  <c r="CE274"/>
  <c r="CD274"/>
  <c r="CC274"/>
  <c r="CB274"/>
  <c r="CA274"/>
  <c r="BZ274"/>
  <c r="DW285" s="1"/>
  <c r="BY274"/>
  <c r="BX274"/>
  <c r="BW274"/>
  <c r="BV274"/>
  <c r="BU274"/>
  <c r="BT274"/>
  <c r="BS274"/>
  <c r="BR274"/>
  <c r="BQ274"/>
  <c r="BP274"/>
  <c r="BO274"/>
  <c r="BN274"/>
  <c r="BM274"/>
  <c r="BL274"/>
  <c r="BK274"/>
  <c r="BJ274"/>
  <c r="BI274"/>
  <c r="BH274"/>
  <c r="BG274"/>
  <c r="BF274"/>
  <c r="CX273"/>
  <c r="CV273"/>
  <c r="CU273"/>
  <c r="CT273"/>
  <c r="CS273"/>
  <c r="CR273"/>
  <c r="CQ273"/>
  <c r="CP273"/>
  <c r="CO273"/>
  <c r="CN273"/>
  <c r="EK284" s="1"/>
  <c r="CM273"/>
  <c r="EJ284" s="1"/>
  <c r="CL273"/>
  <c r="EI285" s="1"/>
  <c r="CK273"/>
  <c r="CJ273"/>
  <c r="CI273"/>
  <c r="CH273"/>
  <c r="CG273"/>
  <c r="CF273"/>
  <c r="CE273"/>
  <c r="CD273"/>
  <c r="CC273"/>
  <c r="CB273"/>
  <c r="CA273"/>
  <c r="BZ273"/>
  <c r="BY273"/>
  <c r="BX273"/>
  <c r="BW273"/>
  <c r="BV273"/>
  <c r="BU273"/>
  <c r="BT273"/>
  <c r="BS273"/>
  <c r="BR273"/>
  <c r="BQ273"/>
  <c r="BP273"/>
  <c r="BO273"/>
  <c r="BN273"/>
  <c r="BM273"/>
  <c r="BL273"/>
  <c r="BK273"/>
  <c r="BJ273"/>
  <c r="BI273"/>
  <c r="BH273"/>
  <c r="DE284" s="1"/>
  <c r="BG273"/>
  <c r="DD284" s="1"/>
  <c r="BF273"/>
  <c r="DC285" s="1"/>
  <c r="CX272"/>
  <c r="CV272"/>
  <c r="CU272"/>
  <c r="CT272"/>
  <c r="CS272"/>
  <c r="CR272"/>
  <c r="CQ272"/>
  <c r="CP272"/>
  <c r="CO272"/>
  <c r="CN272"/>
  <c r="CM272"/>
  <c r="CL272"/>
  <c r="CK272"/>
  <c r="CJ272"/>
  <c r="CI272"/>
  <c r="CH272"/>
  <c r="CG272"/>
  <c r="CF272"/>
  <c r="CE272"/>
  <c r="CD272"/>
  <c r="CC272"/>
  <c r="CB272"/>
  <c r="CA272"/>
  <c r="BZ272"/>
  <c r="BY272"/>
  <c r="BX272"/>
  <c r="BW272"/>
  <c r="BV272"/>
  <c r="BU272"/>
  <c r="BT272"/>
  <c r="DQ285" s="1"/>
  <c r="BS272"/>
  <c r="DP285" s="1"/>
  <c r="BR272"/>
  <c r="DO285" s="1"/>
  <c r="BQ272"/>
  <c r="BP272"/>
  <c r="BO272"/>
  <c r="BN272"/>
  <c r="BM272"/>
  <c r="BL272"/>
  <c r="BK272"/>
  <c r="BJ272"/>
  <c r="BI272"/>
  <c r="BH272"/>
  <c r="BG272"/>
  <c r="BF272"/>
  <c r="CX271"/>
  <c r="CV271"/>
  <c r="CU271"/>
  <c r="CT271"/>
  <c r="CS271"/>
  <c r="CR271"/>
  <c r="CQ271"/>
  <c r="CP271"/>
  <c r="CO271"/>
  <c r="CN271"/>
  <c r="CM271"/>
  <c r="CL271"/>
  <c r="CK271"/>
  <c r="CJ271"/>
  <c r="CI271"/>
  <c r="CH271"/>
  <c r="CG271"/>
  <c r="ED284" s="1"/>
  <c r="CF271"/>
  <c r="EC284" s="1"/>
  <c r="CE271"/>
  <c r="EB284" s="1"/>
  <c r="CD271"/>
  <c r="EA284" s="1"/>
  <c r="CC271"/>
  <c r="CB271"/>
  <c r="CA271"/>
  <c r="BZ271"/>
  <c r="BY271"/>
  <c r="BX271"/>
  <c r="BW271"/>
  <c r="BV271"/>
  <c r="BU271"/>
  <c r="BT271"/>
  <c r="BS271"/>
  <c r="BR271"/>
  <c r="BQ271"/>
  <c r="BP271"/>
  <c r="BO271"/>
  <c r="BN271"/>
  <c r="BM271"/>
  <c r="BL271"/>
  <c r="BK271"/>
  <c r="BJ271"/>
  <c r="BI271"/>
  <c r="BH271"/>
  <c r="BG271"/>
  <c r="BF271"/>
  <c r="CX270"/>
  <c r="CV270"/>
  <c r="CU270"/>
  <c r="CT270"/>
  <c r="CS270"/>
  <c r="CR270"/>
  <c r="EO283" s="1"/>
  <c r="CQ270"/>
  <c r="EN283" s="1"/>
  <c r="CP270"/>
  <c r="EM283" s="1"/>
  <c r="CO270"/>
  <c r="CN270"/>
  <c r="CM270"/>
  <c r="CL270"/>
  <c r="CK270"/>
  <c r="CJ270"/>
  <c r="CI270"/>
  <c r="CH270"/>
  <c r="CG270"/>
  <c r="CF270"/>
  <c r="EC283" s="1"/>
  <c r="CE270"/>
  <c r="CD270"/>
  <c r="EA283" s="1"/>
  <c r="CC270"/>
  <c r="CB270"/>
  <c r="CA270"/>
  <c r="BZ270"/>
  <c r="BY270"/>
  <c r="BX270"/>
  <c r="BW270"/>
  <c r="BV270"/>
  <c r="BU270"/>
  <c r="BT270"/>
  <c r="BS270"/>
  <c r="BR270"/>
  <c r="BQ270"/>
  <c r="BP270"/>
  <c r="BO270"/>
  <c r="BN270"/>
  <c r="BM270"/>
  <c r="BL270"/>
  <c r="DI283" s="1"/>
  <c r="BK270"/>
  <c r="DH283" s="1"/>
  <c r="BJ270"/>
  <c r="DG283" s="1"/>
  <c r="BI270"/>
  <c r="BH270"/>
  <c r="BG270"/>
  <c r="BF270"/>
  <c r="CX269"/>
  <c r="CV269"/>
  <c r="CU269"/>
  <c r="CT269"/>
  <c r="CS269"/>
  <c r="CR269"/>
  <c r="CQ269"/>
  <c r="CP269"/>
  <c r="CO269"/>
  <c r="CN269"/>
  <c r="CM269"/>
  <c r="CL269"/>
  <c r="CK269"/>
  <c r="CJ269"/>
  <c r="CI269"/>
  <c r="CH269"/>
  <c r="CG269"/>
  <c r="CF269"/>
  <c r="CE269"/>
  <c r="CD269"/>
  <c r="CC269"/>
  <c r="CB269"/>
  <c r="CA269"/>
  <c r="BZ269"/>
  <c r="BY269"/>
  <c r="BX269"/>
  <c r="BW269"/>
  <c r="DT282" s="1"/>
  <c r="BV269"/>
  <c r="DS282" s="1"/>
  <c r="BU269"/>
  <c r="BT269"/>
  <c r="BS269"/>
  <c r="BR269"/>
  <c r="BQ269"/>
  <c r="BP269"/>
  <c r="BO269"/>
  <c r="BN269"/>
  <c r="BM269"/>
  <c r="BL269"/>
  <c r="BK269"/>
  <c r="BJ269"/>
  <c r="BI269"/>
  <c r="BH269"/>
  <c r="BG269"/>
  <c r="BF269"/>
  <c r="CX268"/>
  <c r="CV268"/>
  <c r="CU268"/>
  <c r="CT268"/>
  <c r="CS268"/>
  <c r="CR268"/>
  <c r="CQ268"/>
  <c r="CP268"/>
  <c r="CO268"/>
  <c r="CN268"/>
  <c r="CM268"/>
  <c r="CL268"/>
  <c r="CK268"/>
  <c r="CJ268"/>
  <c r="CI268"/>
  <c r="CH268"/>
  <c r="CG268"/>
  <c r="CF268"/>
  <c r="CE268"/>
  <c r="CD268"/>
  <c r="EA281" s="1"/>
  <c r="CC268"/>
  <c r="CB268"/>
  <c r="CA268"/>
  <c r="BZ268"/>
  <c r="BY268"/>
  <c r="BX268"/>
  <c r="BW268"/>
  <c r="BV268"/>
  <c r="BU268"/>
  <c r="BT268"/>
  <c r="BS268"/>
  <c r="BR268"/>
  <c r="BQ268"/>
  <c r="BP268"/>
  <c r="BO268"/>
  <c r="BN268"/>
  <c r="BM268"/>
  <c r="BL268"/>
  <c r="BK268"/>
  <c r="BJ268"/>
  <c r="BI268"/>
  <c r="BH268"/>
  <c r="BG268"/>
  <c r="BF268"/>
  <c r="CX267"/>
  <c r="CV267"/>
  <c r="CU267"/>
  <c r="CT267"/>
  <c r="CS267"/>
  <c r="CR267"/>
  <c r="CQ267"/>
  <c r="CP267"/>
  <c r="CO267"/>
  <c r="CN267"/>
  <c r="CM267"/>
  <c r="CL267"/>
  <c r="CK267"/>
  <c r="CJ267"/>
  <c r="CI267"/>
  <c r="CH267"/>
  <c r="CG267"/>
  <c r="CF267"/>
  <c r="CE267"/>
  <c r="CD267"/>
  <c r="CC267"/>
  <c r="CB267"/>
  <c r="CA267"/>
  <c r="BZ267"/>
  <c r="BY267"/>
  <c r="BX267"/>
  <c r="BW267"/>
  <c r="BV267"/>
  <c r="BU267"/>
  <c r="BT267"/>
  <c r="BS267"/>
  <c r="BR267"/>
  <c r="BQ267"/>
  <c r="BP267"/>
  <c r="DM279" s="1"/>
  <c r="BO267"/>
  <c r="BN267"/>
  <c r="BM267"/>
  <c r="BL267"/>
  <c r="BK267"/>
  <c r="BJ267"/>
  <c r="BI267"/>
  <c r="BH267"/>
  <c r="BG267"/>
  <c r="BF267"/>
  <c r="EO285"/>
  <c r="CX266"/>
  <c r="CV266"/>
  <c r="CU266"/>
  <c r="CT266"/>
  <c r="CS266"/>
  <c r="CR266"/>
  <c r="CQ266"/>
  <c r="CP266"/>
  <c r="CO266"/>
  <c r="CN266"/>
  <c r="CM266"/>
  <c r="CL266"/>
  <c r="CK266"/>
  <c r="CJ266"/>
  <c r="CI266"/>
  <c r="CH266"/>
  <c r="CG266"/>
  <c r="CF266"/>
  <c r="CE266"/>
  <c r="CD266"/>
  <c r="CC266"/>
  <c r="CB266"/>
  <c r="CA266"/>
  <c r="BZ266"/>
  <c r="BY266"/>
  <c r="BX266"/>
  <c r="BW266"/>
  <c r="BV266"/>
  <c r="BU266"/>
  <c r="BT266"/>
  <c r="BS266"/>
  <c r="BR266"/>
  <c r="DO279" s="1"/>
  <c r="BQ266"/>
  <c r="BP266"/>
  <c r="BO266"/>
  <c r="BN266"/>
  <c r="BM266"/>
  <c r="BL266"/>
  <c r="BK266"/>
  <c r="BJ266"/>
  <c r="BI266"/>
  <c r="BH266"/>
  <c r="BG266"/>
  <c r="BF266"/>
  <c r="CX265"/>
  <c r="CV265"/>
  <c r="CU265"/>
  <c r="CT265"/>
  <c r="CS265"/>
  <c r="CR265"/>
  <c r="CQ265"/>
  <c r="CP265"/>
  <c r="CO265"/>
  <c r="CN265"/>
  <c r="CM265"/>
  <c r="CL265"/>
  <c r="CK265"/>
  <c r="CJ265"/>
  <c r="CI265"/>
  <c r="CH265"/>
  <c r="CG265"/>
  <c r="CF265"/>
  <c r="CE265"/>
  <c r="CD265"/>
  <c r="CC265"/>
  <c r="CB265"/>
  <c r="CA265"/>
  <c r="BZ265"/>
  <c r="BY265"/>
  <c r="BX265"/>
  <c r="BW265"/>
  <c r="BV265"/>
  <c r="BU265"/>
  <c r="BT265"/>
  <c r="BS265"/>
  <c r="BR265"/>
  <c r="BQ265"/>
  <c r="BP265"/>
  <c r="BO265"/>
  <c r="BN265"/>
  <c r="BM265"/>
  <c r="BL265"/>
  <c r="BK265"/>
  <c r="BJ265"/>
  <c r="BI265"/>
  <c r="BH265"/>
  <c r="BG265"/>
  <c r="BF265"/>
  <c r="CX264"/>
  <c r="CV264"/>
  <c r="CU264"/>
  <c r="CT264"/>
  <c r="CS264"/>
  <c r="CR264"/>
  <c r="CQ264"/>
  <c r="CP264"/>
  <c r="CO264"/>
  <c r="CN264"/>
  <c r="CM264"/>
  <c r="CL264"/>
  <c r="CK264"/>
  <c r="CJ264"/>
  <c r="CI264"/>
  <c r="CH264"/>
  <c r="CG264"/>
  <c r="CF264"/>
  <c r="CE264"/>
  <c r="CD264"/>
  <c r="CC264"/>
  <c r="CB264"/>
  <c r="CA264"/>
  <c r="BZ264"/>
  <c r="BY264"/>
  <c r="BX264"/>
  <c r="BW264"/>
  <c r="BV264"/>
  <c r="BU264"/>
  <c r="BT264"/>
  <c r="BS264"/>
  <c r="BR264"/>
  <c r="BQ264"/>
  <c r="BP264"/>
  <c r="BO264"/>
  <c r="BN264"/>
  <c r="BM264"/>
  <c r="BL264"/>
  <c r="BK264"/>
  <c r="BJ264"/>
  <c r="BI264"/>
  <c r="BH264"/>
  <c r="BG264"/>
  <c r="BF264"/>
  <c r="CX263"/>
  <c r="CV263"/>
  <c r="CU263"/>
  <c r="CT263"/>
  <c r="CS263"/>
  <c r="CR263"/>
  <c r="CQ263"/>
  <c r="CP263"/>
  <c r="CO263"/>
  <c r="CN263"/>
  <c r="CM263"/>
  <c r="CL263"/>
  <c r="CK263"/>
  <c r="CJ263"/>
  <c r="CI263"/>
  <c r="CH263"/>
  <c r="CG263"/>
  <c r="CF263"/>
  <c r="CE263"/>
  <c r="CD263"/>
  <c r="CC263"/>
  <c r="CB263"/>
  <c r="CA263"/>
  <c r="BZ263"/>
  <c r="BY263"/>
  <c r="BX263"/>
  <c r="BW263"/>
  <c r="BV263"/>
  <c r="BU263"/>
  <c r="BT263"/>
  <c r="BS263"/>
  <c r="BR263"/>
  <c r="BQ263"/>
  <c r="BP263"/>
  <c r="BO263"/>
  <c r="BN263"/>
  <c r="BM263"/>
  <c r="BL263"/>
  <c r="BK263"/>
  <c r="BJ263"/>
  <c r="BI263"/>
  <c r="BH263"/>
  <c r="BG263"/>
  <c r="BF263"/>
  <c r="CX262"/>
  <c r="CV262"/>
  <c r="CU262"/>
  <c r="CT262"/>
  <c r="CS262"/>
  <c r="CR262"/>
  <c r="CQ262"/>
  <c r="CP262"/>
  <c r="CO262"/>
  <c r="CN262"/>
  <c r="CM262"/>
  <c r="CL262"/>
  <c r="CK262"/>
  <c r="CJ262"/>
  <c r="CI262"/>
  <c r="CH262"/>
  <c r="CG262"/>
  <c r="CF262"/>
  <c r="CE262"/>
  <c r="CD262"/>
  <c r="CC262"/>
  <c r="CB262"/>
  <c r="CA262"/>
  <c r="BZ262"/>
  <c r="BY262"/>
  <c r="BX262"/>
  <c r="BW262"/>
  <c r="BV262"/>
  <c r="BU262"/>
  <c r="BT262"/>
  <c r="BS262"/>
  <c r="BR262"/>
  <c r="BQ262"/>
  <c r="BP262"/>
  <c r="BO262"/>
  <c r="BN262"/>
  <c r="BM262"/>
  <c r="BL262"/>
  <c r="BK262"/>
  <c r="BJ262"/>
  <c r="BI262"/>
  <c r="BH262"/>
  <c r="BG262"/>
  <c r="BF262"/>
  <c r="CX261"/>
  <c r="CV261"/>
  <c r="CU261"/>
  <c r="CT261"/>
  <c r="CS261"/>
  <c r="CR261"/>
  <c r="CQ261"/>
  <c r="CP261"/>
  <c r="CO261"/>
  <c r="CN261"/>
  <c r="CM261"/>
  <c r="CL261"/>
  <c r="CK261"/>
  <c r="CJ261"/>
  <c r="CI261"/>
  <c r="CH261"/>
  <c r="CG261"/>
  <c r="CF261"/>
  <c r="CE261"/>
  <c r="CD261"/>
  <c r="CC261"/>
  <c r="CB261"/>
  <c r="CA261"/>
  <c r="BZ261"/>
  <c r="BY261"/>
  <c r="BX261"/>
  <c r="BW261"/>
  <c r="BV261"/>
  <c r="BU261"/>
  <c r="BT261"/>
  <c r="BS261"/>
  <c r="BR261"/>
  <c r="BQ261"/>
  <c r="BP261"/>
  <c r="BO261"/>
  <c r="BN261"/>
  <c r="BM261"/>
  <c r="BL261"/>
  <c r="BK261"/>
  <c r="BJ261"/>
  <c r="BI261"/>
  <c r="BH261"/>
  <c r="BG261"/>
  <c r="BF261"/>
  <c r="CX260"/>
  <c r="CV260"/>
  <c r="CU260"/>
  <c r="CT260"/>
  <c r="CS260"/>
  <c r="CR260"/>
  <c r="CQ260"/>
  <c r="CP260"/>
  <c r="CO260"/>
  <c r="CN260"/>
  <c r="CM260"/>
  <c r="CL260"/>
  <c r="CK260"/>
  <c r="CJ260"/>
  <c r="CI260"/>
  <c r="CH260"/>
  <c r="CG260"/>
  <c r="CF260"/>
  <c r="CE260"/>
  <c r="CD260"/>
  <c r="CC260"/>
  <c r="CB260"/>
  <c r="CA260"/>
  <c r="BZ260"/>
  <c r="BY260"/>
  <c r="BX260"/>
  <c r="BW260"/>
  <c r="BV260"/>
  <c r="BU260"/>
  <c r="BT260"/>
  <c r="BS260"/>
  <c r="BR260"/>
  <c r="BQ260"/>
  <c r="BP260"/>
  <c r="BO260"/>
  <c r="BN260"/>
  <c r="BM260"/>
  <c r="BL260"/>
  <c r="BK260"/>
  <c r="BJ260"/>
  <c r="BI260"/>
  <c r="BH260"/>
  <c r="BG260"/>
  <c r="BF260"/>
  <c r="CX259"/>
  <c r="CV259"/>
  <c r="CU259"/>
  <c r="CT259"/>
  <c r="CS259"/>
  <c r="CR259"/>
  <c r="CQ259"/>
  <c r="CP259"/>
  <c r="CO259"/>
  <c r="CN259"/>
  <c r="CM259"/>
  <c r="CL259"/>
  <c r="CK259"/>
  <c r="CJ259"/>
  <c r="CI259"/>
  <c r="CH259"/>
  <c r="CG259"/>
  <c r="CF259"/>
  <c r="CE259"/>
  <c r="CD259"/>
  <c r="CC259"/>
  <c r="CB259"/>
  <c r="CA259"/>
  <c r="BZ259"/>
  <c r="BY259"/>
  <c r="BX259"/>
  <c r="BW259"/>
  <c r="BV259"/>
  <c r="BU259"/>
  <c r="BT259"/>
  <c r="BS259"/>
  <c r="BR259"/>
  <c r="BQ259"/>
  <c r="BP259"/>
  <c r="BO259"/>
  <c r="BN259"/>
  <c r="BM259"/>
  <c r="BL259"/>
  <c r="BK259"/>
  <c r="BJ259"/>
  <c r="BI259"/>
  <c r="BH259"/>
  <c r="BG259"/>
  <c r="BF259"/>
  <c r="CX258"/>
  <c r="CV258"/>
  <c r="CU258"/>
  <c r="CT258"/>
  <c r="CS258"/>
  <c r="CR258"/>
  <c r="CQ258"/>
  <c r="CP258"/>
  <c r="CO258"/>
  <c r="CN258"/>
  <c r="CM258"/>
  <c r="CL258"/>
  <c r="CK258"/>
  <c r="CJ258"/>
  <c r="CI258"/>
  <c r="CH258"/>
  <c r="CG258"/>
  <c r="CF258"/>
  <c r="CE258"/>
  <c r="CD258"/>
  <c r="CC258"/>
  <c r="CB258"/>
  <c r="CA258"/>
  <c r="BZ258"/>
  <c r="BY258"/>
  <c r="BX258"/>
  <c r="BW258"/>
  <c r="BV258"/>
  <c r="BU258"/>
  <c r="BT258"/>
  <c r="BS258"/>
  <c r="BR258"/>
  <c r="BQ258"/>
  <c r="BP258"/>
  <c r="BO258"/>
  <c r="BN258"/>
  <c r="BM258"/>
  <c r="BL258"/>
  <c r="BK258"/>
  <c r="BJ258"/>
  <c r="BI258"/>
  <c r="BH258"/>
  <c r="BG258"/>
  <c r="BF258"/>
  <c r="CX257"/>
  <c r="CV257"/>
  <c r="CU257"/>
  <c r="CT257"/>
  <c r="CS257"/>
  <c r="CR257"/>
  <c r="CQ257"/>
  <c r="CP257"/>
  <c r="CO257"/>
  <c r="CN257"/>
  <c r="CM257"/>
  <c r="CL257"/>
  <c r="CK257"/>
  <c r="CJ257"/>
  <c r="CI257"/>
  <c r="CH257"/>
  <c r="CG257"/>
  <c r="CF257"/>
  <c r="CE257"/>
  <c r="CD257"/>
  <c r="CC257"/>
  <c r="CB257"/>
  <c r="CA257"/>
  <c r="BZ257"/>
  <c r="BY257"/>
  <c r="BX257"/>
  <c r="BW257"/>
  <c r="BV257"/>
  <c r="BU257"/>
  <c r="BT257"/>
  <c r="BS257"/>
  <c r="BR257"/>
  <c r="BQ257"/>
  <c r="BP257"/>
  <c r="BO257"/>
  <c r="BN257"/>
  <c r="BM257"/>
  <c r="BL257"/>
  <c r="BK257"/>
  <c r="BJ257"/>
  <c r="BI257"/>
  <c r="BH257"/>
  <c r="BG257"/>
  <c r="BF257"/>
  <c r="CX256"/>
  <c r="CV256"/>
  <c r="CU256"/>
  <c r="CT256"/>
  <c r="CS256"/>
  <c r="CR256"/>
  <c r="CQ256"/>
  <c r="CP256"/>
  <c r="CO256"/>
  <c r="CN256"/>
  <c r="CM256"/>
  <c r="CL256"/>
  <c r="CK256"/>
  <c r="CJ256"/>
  <c r="CI256"/>
  <c r="CH256"/>
  <c r="CG256"/>
  <c r="CF256"/>
  <c r="CE256"/>
  <c r="CD256"/>
  <c r="CC256"/>
  <c r="CB256"/>
  <c r="CA256"/>
  <c r="BZ256"/>
  <c r="BY256"/>
  <c r="BX256"/>
  <c r="BW256"/>
  <c r="BV256"/>
  <c r="BU256"/>
  <c r="BT256"/>
  <c r="BS256"/>
  <c r="BR256"/>
  <c r="BQ256"/>
  <c r="BP256"/>
  <c r="BO256"/>
  <c r="BN256"/>
  <c r="BM256"/>
  <c r="BL256"/>
  <c r="BK256"/>
  <c r="BJ256"/>
  <c r="BI256"/>
  <c r="BH256"/>
  <c r="BG256"/>
  <c r="BF256"/>
  <c r="CX255"/>
  <c r="CV255"/>
  <c r="CU255"/>
  <c r="CT255"/>
  <c r="CS255"/>
  <c r="CR255"/>
  <c r="CQ255"/>
  <c r="CP255"/>
  <c r="CO255"/>
  <c r="CN255"/>
  <c r="CM255"/>
  <c r="CL255"/>
  <c r="CK255"/>
  <c r="CJ255"/>
  <c r="CI255"/>
  <c r="CH255"/>
  <c r="CG255"/>
  <c r="CF255"/>
  <c r="CE255"/>
  <c r="CD255"/>
  <c r="CC255"/>
  <c r="CB255"/>
  <c r="CA255"/>
  <c r="BZ255"/>
  <c r="BY255"/>
  <c r="BX255"/>
  <c r="BW255"/>
  <c r="BV255"/>
  <c r="BU255"/>
  <c r="BT255"/>
  <c r="BS255"/>
  <c r="BR255"/>
  <c r="BQ255"/>
  <c r="BP255"/>
  <c r="BO255"/>
  <c r="BN255"/>
  <c r="BM255"/>
  <c r="BL255"/>
  <c r="BK255"/>
  <c r="BJ255"/>
  <c r="BI255"/>
  <c r="BH255"/>
  <c r="BG255"/>
  <c r="BF255"/>
  <c r="CX254"/>
  <c r="CV254"/>
  <c r="CU254"/>
  <c r="CT254"/>
  <c r="CS254"/>
  <c r="CR254"/>
  <c r="CQ254"/>
  <c r="CP254"/>
  <c r="CO254"/>
  <c r="CN254"/>
  <c r="CM254"/>
  <c r="CL254"/>
  <c r="CK254"/>
  <c r="CJ254"/>
  <c r="CI254"/>
  <c r="CH254"/>
  <c r="CG254"/>
  <c r="CF254"/>
  <c r="CE254"/>
  <c r="CD254"/>
  <c r="CC254"/>
  <c r="CB254"/>
  <c r="CA254"/>
  <c r="BZ254"/>
  <c r="BY254"/>
  <c r="BX254"/>
  <c r="BW254"/>
  <c r="BV254"/>
  <c r="BU254"/>
  <c r="BT254"/>
  <c r="BS254"/>
  <c r="BR254"/>
  <c r="BQ254"/>
  <c r="BP254"/>
  <c r="BO254"/>
  <c r="BN254"/>
  <c r="BM254"/>
  <c r="BL254"/>
  <c r="BK254"/>
  <c r="BJ254"/>
  <c r="BI254"/>
  <c r="BH254"/>
  <c r="BG254"/>
  <c r="BF254"/>
  <c r="CX253"/>
  <c r="CV253"/>
  <c r="CU253"/>
  <c r="CT253"/>
  <c r="CS253"/>
  <c r="CR253"/>
  <c r="CQ253"/>
  <c r="CP253"/>
  <c r="CO253"/>
  <c r="CN253"/>
  <c r="CM253"/>
  <c r="CL253"/>
  <c r="CK253"/>
  <c r="CJ253"/>
  <c r="CI253"/>
  <c r="CH253"/>
  <c r="CG253"/>
  <c r="CF253"/>
  <c r="CE253"/>
  <c r="CD253"/>
  <c r="CC253"/>
  <c r="CB253"/>
  <c r="CA253"/>
  <c r="BZ253"/>
  <c r="BY253"/>
  <c r="BX253"/>
  <c r="BW253"/>
  <c r="BV253"/>
  <c r="BU253"/>
  <c r="BT253"/>
  <c r="BS253"/>
  <c r="BR253"/>
  <c r="BQ253"/>
  <c r="BP253"/>
  <c r="BO253"/>
  <c r="BN253"/>
  <c r="BM253"/>
  <c r="BL253"/>
  <c r="BK253"/>
  <c r="BJ253"/>
  <c r="BI253"/>
  <c r="BH253"/>
  <c r="BG253"/>
  <c r="BF253"/>
  <c r="CX252"/>
  <c r="CV252"/>
  <c r="CU252"/>
  <c r="CT252"/>
  <c r="CS252"/>
  <c r="CR252"/>
  <c r="CQ252"/>
  <c r="CP252"/>
  <c r="CO252"/>
  <c r="CN252"/>
  <c r="CM252"/>
  <c r="CL252"/>
  <c r="CK252"/>
  <c r="CJ252"/>
  <c r="CI252"/>
  <c r="CH252"/>
  <c r="CG252"/>
  <c r="CF252"/>
  <c r="CE252"/>
  <c r="CD252"/>
  <c r="CC252"/>
  <c r="CB252"/>
  <c r="CA252"/>
  <c r="BZ252"/>
  <c r="BY252"/>
  <c r="BX252"/>
  <c r="BW252"/>
  <c r="BV252"/>
  <c r="BU252"/>
  <c r="BT252"/>
  <c r="BS252"/>
  <c r="BR252"/>
  <c r="BQ252"/>
  <c r="BP252"/>
  <c r="BO252"/>
  <c r="BN252"/>
  <c r="BM252"/>
  <c r="BL252"/>
  <c r="BK252"/>
  <c r="BJ252"/>
  <c r="BI252"/>
  <c r="BH252"/>
  <c r="BG252"/>
  <c r="BF252"/>
  <c r="CX251"/>
  <c r="CV251"/>
  <c r="CU251"/>
  <c r="CT251"/>
  <c r="CS251"/>
  <c r="CR251"/>
  <c r="CQ251"/>
  <c r="CP251"/>
  <c r="CO251"/>
  <c r="CN251"/>
  <c r="CM251"/>
  <c r="CL251"/>
  <c r="CK251"/>
  <c r="CJ251"/>
  <c r="CI251"/>
  <c r="CH251"/>
  <c r="CG251"/>
  <c r="CF251"/>
  <c r="CE251"/>
  <c r="CD251"/>
  <c r="CC251"/>
  <c r="CB251"/>
  <c r="CA251"/>
  <c r="BZ251"/>
  <c r="BY251"/>
  <c r="BX251"/>
  <c r="BW251"/>
  <c r="BV251"/>
  <c r="BU251"/>
  <c r="BT251"/>
  <c r="BS251"/>
  <c r="BR251"/>
  <c r="BQ251"/>
  <c r="BP251"/>
  <c r="BO251"/>
  <c r="BN251"/>
  <c r="BM251"/>
  <c r="BL251"/>
  <c r="BK251"/>
  <c r="BJ251"/>
  <c r="BI251"/>
  <c r="BH251"/>
  <c r="BG251"/>
  <c r="BF251"/>
  <c r="CX250"/>
  <c r="CV250"/>
  <c r="CU250"/>
  <c r="CT250"/>
  <c r="CS250"/>
  <c r="CR250"/>
  <c r="CQ250"/>
  <c r="CP250"/>
  <c r="CO250"/>
  <c r="CN250"/>
  <c r="CM250"/>
  <c r="CL250"/>
  <c r="CK250"/>
  <c r="CJ250"/>
  <c r="CI250"/>
  <c r="CH250"/>
  <c r="CG250"/>
  <c r="CF250"/>
  <c r="CE250"/>
  <c r="CD250"/>
  <c r="CC250"/>
  <c r="CB250"/>
  <c r="CA250"/>
  <c r="BZ250"/>
  <c r="BY250"/>
  <c r="BX250"/>
  <c r="BW250"/>
  <c r="BV250"/>
  <c r="BU250"/>
  <c r="BT250"/>
  <c r="BS250"/>
  <c r="BR250"/>
  <c r="BQ250"/>
  <c r="BP250"/>
  <c r="BO250"/>
  <c r="BN250"/>
  <c r="BM250"/>
  <c r="BL250"/>
  <c r="BK250"/>
  <c r="BJ250"/>
  <c r="BI250"/>
  <c r="BH250"/>
  <c r="BG250"/>
  <c r="BF250"/>
  <c r="CX249"/>
  <c r="CV249"/>
  <c r="CU249"/>
  <c r="CT249"/>
  <c r="CS249"/>
  <c r="CR249"/>
  <c r="CQ249"/>
  <c r="CP249"/>
  <c r="CO249"/>
  <c r="CN249"/>
  <c r="CM249"/>
  <c r="CL249"/>
  <c r="CK249"/>
  <c r="CJ249"/>
  <c r="CI249"/>
  <c r="CH249"/>
  <c r="CG249"/>
  <c r="CF249"/>
  <c r="CE249"/>
  <c r="CD249"/>
  <c r="CC249"/>
  <c r="CB249"/>
  <c r="CA249"/>
  <c r="BZ249"/>
  <c r="BY249"/>
  <c r="BX249"/>
  <c r="BW249"/>
  <c r="BV249"/>
  <c r="BU249"/>
  <c r="BT249"/>
  <c r="BS249"/>
  <c r="BR249"/>
  <c r="BQ249"/>
  <c r="BP249"/>
  <c r="BO249"/>
  <c r="BN249"/>
  <c r="BM249"/>
  <c r="BL249"/>
  <c r="BK249"/>
  <c r="BJ249"/>
  <c r="BI249"/>
  <c r="BH249"/>
  <c r="BG249"/>
  <c r="BF249"/>
  <c r="CX248"/>
  <c r="CV248"/>
  <c r="CU248"/>
  <c r="CT248"/>
  <c r="CS248"/>
  <c r="CR248"/>
  <c r="CQ248"/>
  <c r="CP248"/>
  <c r="CO248"/>
  <c r="CN248"/>
  <c r="CM248"/>
  <c r="CL248"/>
  <c r="CK248"/>
  <c r="CJ248"/>
  <c r="CI248"/>
  <c r="CH248"/>
  <c r="CG248"/>
  <c r="CF248"/>
  <c r="CE248"/>
  <c r="CD248"/>
  <c r="CC248"/>
  <c r="CB248"/>
  <c r="CA248"/>
  <c r="BZ248"/>
  <c r="BY248"/>
  <c r="BX248"/>
  <c r="BW248"/>
  <c r="BV248"/>
  <c r="BU248"/>
  <c r="BT248"/>
  <c r="BS248"/>
  <c r="BR248"/>
  <c r="BQ248"/>
  <c r="BP248"/>
  <c r="BO248"/>
  <c r="BN248"/>
  <c r="BM248"/>
  <c r="BL248"/>
  <c r="BK248"/>
  <c r="BJ248"/>
  <c r="BI248"/>
  <c r="BH248"/>
  <c r="BG248"/>
  <c r="BF248"/>
  <c r="CX247"/>
  <c r="CV247"/>
  <c r="CU247"/>
  <c r="CT247"/>
  <c r="CS247"/>
  <c r="CR247"/>
  <c r="CQ247"/>
  <c r="CP247"/>
  <c r="CO247"/>
  <c r="CN247"/>
  <c r="CM247"/>
  <c r="CL247"/>
  <c r="CK247"/>
  <c r="CJ247"/>
  <c r="CI247"/>
  <c r="CH247"/>
  <c r="CG247"/>
  <c r="CF247"/>
  <c r="CE247"/>
  <c r="CD247"/>
  <c r="CC247"/>
  <c r="CB247"/>
  <c r="CA247"/>
  <c r="BZ247"/>
  <c r="BY247"/>
  <c r="BX247"/>
  <c r="BW247"/>
  <c r="BV247"/>
  <c r="BU247"/>
  <c r="BT247"/>
  <c r="BS247"/>
  <c r="BR247"/>
  <c r="BQ247"/>
  <c r="BP247"/>
  <c r="BO247"/>
  <c r="BN247"/>
  <c r="BM247"/>
  <c r="BL247"/>
  <c r="BK247"/>
  <c r="BJ247"/>
  <c r="BI247"/>
  <c r="BH247"/>
  <c r="BG247"/>
  <c r="BF247"/>
  <c r="CX246"/>
  <c r="CV246"/>
  <c r="CU246"/>
  <c r="CT246"/>
  <c r="CS246"/>
  <c r="CR246"/>
  <c r="CQ246"/>
  <c r="CP246"/>
  <c r="CO246"/>
  <c r="CN246"/>
  <c r="CM246"/>
  <c r="CL246"/>
  <c r="CK246"/>
  <c r="CJ246"/>
  <c r="CI246"/>
  <c r="CH246"/>
  <c r="CG246"/>
  <c r="CF246"/>
  <c r="CE246"/>
  <c r="CD246"/>
  <c r="CC246"/>
  <c r="CB246"/>
  <c r="CA246"/>
  <c r="BZ246"/>
  <c r="BY246"/>
  <c r="BX246"/>
  <c r="BW246"/>
  <c r="BV246"/>
  <c r="BU246"/>
  <c r="BT246"/>
  <c r="BS246"/>
  <c r="BR246"/>
  <c r="BQ246"/>
  <c r="BP246"/>
  <c r="BO246"/>
  <c r="BN246"/>
  <c r="BM246"/>
  <c r="BL246"/>
  <c r="BK246"/>
  <c r="BJ246"/>
  <c r="BI246"/>
  <c r="BH246"/>
  <c r="BG246"/>
  <c r="BF246"/>
  <c r="CX245"/>
  <c r="CV245"/>
  <c r="CU245"/>
  <c r="CT245"/>
  <c r="CS245"/>
  <c r="CR245"/>
  <c r="CQ245"/>
  <c r="CP245"/>
  <c r="CO245"/>
  <c r="CN245"/>
  <c r="CM245"/>
  <c r="CL245"/>
  <c r="CK245"/>
  <c r="CJ245"/>
  <c r="CI245"/>
  <c r="CH245"/>
  <c r="CG245"/>
  <c r="CF245"/>
  <c r="CE245"/>
  <c r="CD245"/>
  <c r="CC245"/>
  <c r="CB245"/>
  <c r="CA245"/>
  <c r="BZ245"/>
  <c r="BY245"/>
  <c r="BX245"/>
  <c r="BW245"/>
  <c r="BV245"/>
  <c r="BU245"/>
  <c r="BT245"/>
  <c r="BS245"/>
  <c r="BR245"/>
  <c r="BQ245"/>
  <c r="BP245"/>
  <c r="BO245"/>
  <c r="BN245"/>
  <c r="BM245"/>
  <c r="BL245"/>
  <c r="BK245"/>
  <c r="BJ245"/>
  <c r="BI245"/>
  <c r="BH245"/>
  <c r="BG245"/>
  <c r="BF245"/>
  <c r="CX244"/>
  <c r="CV244"/>
  <c r="CU244"/>
  <c r="CT244"/>
  <c r="CS244"/>
  <c r="CR244"/>
  <c r="CQ244"/>
  <c r="CP244"/>
  <c r="CO244"/>
  <c r="CN244"/>
  <c r="CM244"/>
  <c r="CL244"/>
  <c r="CK244"/>
  <c r="CJ244"/>
  <c r="CI244"/>
  <c r="CH244"/>
  <c r="CG244"/>
  <c r="CF244"/>
  <c r="CE244"/>
  <c r="CD244"/>
  <c r="CC244"/>
  <c r="CB244"/>
  <c r="CA244"/>
  <c r="BZ244"/>
  <c r="BY244"/>
  <c r="BX244"/>
  <c r="BW244"/>
  <c r="BV244"/>
  <c r="BU244"/>
  <c r="BT244"/>
  <c r="BS244"/>
  <c r="BR244"/>
  <c r="BQ244"/>
  <c r="BP244"/>
  <c r="BO244"/>
  <c r="BN244"/>
  <c r="BM244"/>
  <c r="BL244"/>
  <c r="BK244"/>
  <c r="BJ244"/>
  <c r="BI244"/>
  <c r="BH244"/>
  <c r="BG244"/>
  <c r="BF244"/>
  <c r="CX243"/>
  <c r="CV243"/>
  <c r="CU243"/>
  <c r="CT243"/>
  <c r="CS243"/>
  <c r="CR243"/>
  <c r="CQ243"/>
  <c r="CP243"/>
  <c r="CO243"/>
  <c r="CN243"/>
  <c r="CM243"/>
  <c r="CL243"/>
  <c r="CK243"/>
  <c r="CJ243"/>
  <c r="CI243"/>
  <c r="CH243"/>
  <c r="CG243"/>
  <c r="CF243"/>
  <c r="CE243"/>
  <c r="CD243"/>
  <c r="CC243"/>
  <c r="CB243"/>
  <c r="CA243"/>
  <c r="BZ243"/>
  <c r="BY243"/>
  <c r="BX243"/>
  <c r="BW243"/>
  <c r="BV243"/>
  <c r="BU243"/>
  <c r="BT243"/>
  <c r="BS243"/>
  <c r="BR243"/>
  <c r="BQ243"/>
  <c r="BP243"/>
  <c r="BO243"/>
  <c r="BN243"/>
  <c r="BM243"/>
  <c r="BL243"/>
  <c r="BK243"/>
  <c r="BJ243"/>
  <c r="BI243"/>
  <c r="BH243"/>
  <c r="BG243"/>
  <c r="BF243"/>
  <c r="CX242"/>
  <c r="CV242"/>
  <c r="CU242"/>
  <c r="CT242"/>
  <c r="CS242"/>
  <c r="CR242"/>
  <c r="CQ242"/>
  <c r="CP242"/>
  <c r="CO242"/>
  <c r="CN242"/>
  <c r="CM242"/>
  <c r="CL242"/>
  <c r="CK242"/>
  <c r="CJ242"/>
  <c r="CI242"/>
  <c r="CH242"/>
  <c r="CG242"/>
  <c r="CF242"/>
  <c r="CE242"/>
  <c r="CD242"/>
  <c r="CC242"/>
  <c r="CB242"/>
  <c r="CA242"/>
  <c r="BZ242"/>
  <c r="BY242"/>
  <c r="BX242"/>
  <c r="BW242"/>
  <c r="BV242"/>
  <c r="BU242"/>
  <c r="BT242"/>
  <c r="BS242"/>
  <c r="BR242"/>
  <c r="BQ242"/>
  <c r="BP242"/>
  <c r="BO242"/>
  <c r="BN242"/>
  <c r="BM242"/>
  <c r="BL242"/>
  <c r="BK242"/>
  <c r="BJ242"/>
  <c r="BI242"/>
  <c r="BH242"/>
  <c r="BG242"/>
  <c r="BF242"/>
  <c r="CX241"/>
  <c r="CV241"/>
  <c r="CU241"/>
  <c r="CT241"/>
  <c r="CS241"/>
  <c r="CR241"/>
  <c r="CQ241"/>
  <c r="CP241"/>
  <c r="CO241"/>
  <c r="CN241"/>
  <c r="CM241"/>
  <c r="CL241"/>
  <c r="CK241"/>
  <c r="CJ241"/>
  <c r="CI241"/>
  <c r="CH241"/>
  <c r="CG241"/>
  <c r="CF241"/>
  <c r="CE241"/>
  <c r="CD241"/>
  <c r="CC241"/>
  <c r="CB241"/>
  <c r="CA241"/>
  <c r="BZ241"/>
  <c r="BY241"/>
  <c r="BX241"/>
  <c r="BW241"/>
  <c r="BV241"/>
  <c r="BU241"/>
  <c r="BT241"/>
  <c r="BS241"/>
  <c r="BR241"/>
  <c r="BQ241"/>
  <c r="BP241"/>
  <c r="BO241"/>
  <c r="BN241"/>
  <c r="BM241"/>
  <c r="BL241"/>
  <c r="BK241"/>
  <c r="BJ241"/>
  <c r="BI241"/>
  <c r="BH241"/>
  <c r="BG241"/>
  <c r="BF241"/>
  <c r="CX240"/>
  <c r="CV240"/>
  <c r="CU240"/>
  <c r="CT240"/>
  <c r="CS240"/>
  <c r="CR240"/>
  <c r="CQ240"/>
  <c r="CP240"/>
  <c r="CO240"/>
  <c r="CN240"/>
  <c r="CM240"/>
  <c r="CL240"/>
  <c r="CK240"/>
  <c r="CJ240"/>
  <c r="CI240"/>
  <c r="CH240"/>
  <c r="CG240"/>
  <c r="CF240"/>
  <c r="CE240"/>
  <c r="CD240"/>
  <c r="CC240"/>
  <c r="CB240"/>
  <c r="CA240"/>
  <c r="BZ240"/>
  <c r="BY240"/>
  <c r="BX240"/>
  <c r="BW240"/>
  <c r="BV240"/>
  <c r="BU240"/>
  <c r="BT240"/>
  <c r="BS240"/>
  <c r="BR240"/>
  <c r="BQ240"/>
  <c r="BP240"/>
  <c r="BO240"/>
  <c r="BN240"/>
  <c r="BM240"/>
  <c r="BL240"/>
  <c r="BK240"/>
  <c r="BJ240"/>
  <c r="BI240"/>
  <c r="BH240"/>
  <c r="BG240"/>
  <c r="BF240"/>
  <c r="CX239"/>
  <c r="CV239"/>
  <c r="CU239"/>
  <c r="CT239"/>
  <c r="CS239"/>
  <c r="CR239"/>
  <c r="CQ239"/>
  <c r="CP239"/>
  <c r="CO239"/>
  <c r="CN239"/>
  <c r="CM239"/>
  <c r="CL239"/>
  <c r="CK239"/>
  <c r="CJ239"/>
  <c r="CI239"/>
  <c r="CH239"/>
  <c r="CG239"/>
  <c r="CF239"/>
  <c r="CE239"/>
  <c r="CD239"/>
  <c r="CC239"/>
  <c r="CB239"/>
  <c r="CA239"/>
  <c r="BZ239"/>
  <c r="BY239"/>
  <c r="BX239"/>
  <c r="BW239"/>
  <c r="BV239"/>
  <c r="BU239"/>
  <c r="BT239"/>
  <c r="BS239"/>
  <c r="BR239"/>
  <c r="BQ239"/>
  <c r="BP239"/>
  <c r="BO239"/>
  <c r="BN239"/>
  <c r="BM239"/>
  <c r="BL239"/>
  <c r="BK239"/>
  <c r="BJ239"/>
  <c r="BI239"/>
  <c r="BH239"/>
  <c r="BG239"/>
  <c r="BF239"/>
  <c r="CX238"/>
  <c r="CV238"/>
  <c r="CU238"/>
  <c r="CT238"/>
  <c r="CS238"/>
  <c r="CR238"/>
  <c r="CQ238"/>
  <c r="CP238"/>
  <c r="CO238"/>
  <c r="CN238"/>
  <c r="CM238"/>
  <c r="CL238"/>
  <c r="CK238"/>
  <c r="CJ238"/>
  <c r="CI238"/>
  <c r="CH238"/>
  <c r="CG238"/>
  <c r="CF238"/>
  <c r="CE238"/>
  <c r="CD238"/>
  <c r="CC238"/>
  <c r="CB238"/>
  <c r="CA238"/>
  <c r="BZ238"/>
  <c r="BY238"/>
  <c r="BX238"/>
  <c r="BW238"/>
  <c r="BV238"/>
  <c r="BU238"/>
  <c r="BT238"/>
  <c r="BS238"/>
  <c r="BR238"/>
  <c r="BQ238"/>
  <c r="BP238"/>
  <c r="BO238"/>
  <c r="BN238"/>
  <c r="BM238"/>
  <c r="BL238"/>
  <c r="BK238"/>
  <c r="BJ238"/>
  <c r="BI238"/>
  <c r="BH238"/>
  <c r="BG238"/>
  <c r="BF238"/>
  <c r="CX237"/>
  <c r="CV237"/>
  <c r="CU237"/>
  <c r="CT237"/>
  <c r="CS237"/>
  <c r="CR237"/>
  <c r="CQ237"/>
  <c r="CP237"/>
  <c r="CO237"/>
  <c r="CN237"/>
  <c r="CM237"/>
  <c r="CL237"/>
  <c r="CK237"/>
  <c r="CJ237"/>
  <c r="CI237"/>
  <c r="CH237"/>
  <c r="CG237"/>
  <c r="CF237"/>
  <c r="CE237"/>
  <c r="CD237"/>
  <c r="CC237"/>
  <c r="CB237"/>
  <c r="CA237"/>
  <c r="BZ237"/>
  <c r="BY237"/>
  <c r="BX237"/>
  <c r="BW237"/>
  <c r="BV237"/>
  <c r="BU237"/>
  <c r="BT237"/>
  <c r="BS237"/>
  <c r="BR237"/>
  <c r="BQ237"/>
  <c r="BP237"/>
  <c r="BO237"/>
  <c r="BN237"/>
  <c r="BM237"/>
  <c r="BL237"/>
  <c r="BK237"/>
  <c r="BJ237"/>
  <c r="BI237"/>
  <c r="BH237"/>
  <c r="BG237"/>
  <c r="BF237"/>
  <c r="CX236"/>
  <c r="CV236"/>
  <c r="CU236"/>
  <c r="CT236"/>
  <c r="CS236"/>
  <c r="CR236"/>
  <c r="CQ236"/>
  <c r="CP236"/>
  <c r="CO236"/>
  <c r="CN236"/>
  <c r="CM236"/>
  <c r="CL236"/>
  <c r="CK236"/>
  <c r="CJ236"/>
  <c r="CI236"/>
  <c r="CH236"/>
  <c r="CG236"/>
  <c r="CF236"/>
  <c r="CE236"/>
  <c r="CD236"/>
  <c r="CC236"/>
  <c r="CB236"/>
  <c r="CA236"/>
  <c r="BZ236"/>
  <c r="BY236"/>
  <c r="BX236"/>
  <c r="BW236"/>
  <c r="BV236"/>
  <c r="BU236"/>
  <c r="BT236"/>
  <c r="BS236"/>
  <c r="BR236"/>
  <c r="BQ236"/>
  <c r="BP236"/>
  <c r="BO236"/>
  <c r="BN236"/>
  <c r="BM236"/>
  <c r="BL236"/>
  <c r="BK236"/>
  <c r="BJ236"/>
  <c r="BI236"/>
  <c r="BH236"/>
  <c r="BG236"/>
  <c r="BF236"/>
  <c r="CX235"/>
  <c r="CV235"/>
  <c r="CU235"/>
  <c r="CT235"/>
  <c r="CS235"/>
  <c r="CR235"/>
  <c r="CQ235"/>
  <c r="CP235"/>
  <c r="CO235"/>
  <c r="CN235"/>
  <c r="CM235"/>
  <c r="CL235"/>
  <c r="CK235"/>
  <c r="CJ235"/>
  <c r="CI235"/>
  <c r="CH235"/>
  <c r="CG235"/>
  <c r="CF235"/>
  <c r="CE235"/>
  <c r="CD235"/>
  <c r="CC235"/>
  <c r="CB235"/>
  <c r="CA235"/>
  <c r="BZ235"/>
  <c r="BY235"/>
  <c r="BX235"/>
  <c r="BW235"/>
  <c r="BV235"/>
  <c r="BU235"/>
  <c r="BT235"/>
  <c r="BS235"/>
  <c r="BR235"/>
  <c r="BQ235"/>
  <c r="BP235"/>
  <c r="BO235"/>
  <c r="BN235"/>
  <c r="BM235"/>
  <c r="BL235"/>
  <c r="BK235"/>
  <c r="BJ235"/>
  <c r="BI235"/>
  <c r="BH235"/>
  <c r="BG235"/>
  <c r="BF235"/>
  <c r="CX234"/>
  <c r="CV234"/>
  <c r="CU234"/>
  <c r="CT234"/>
  <c r="CS234"/>
  <c r="CR234"/>
  <c r="CQ234"/>
  <c r="CP234"/>
  <c r="CO234"/>
  <c r="CN234"/>
  <c r="CM234"/>
  <c r="CL234"/>
  <c r="CK234"/>
  <c r="CJ234"/>
  <c r="CI234"/>
  <c r="CH234"/>
  <c r="CG234"/>
  <c r="CF234"/>
  <c r="CE234"/>
  <c r="CD234"/>
  <c r="CC234"/>
  <c r="CB234"/>
  <c r="CA234"/>
  <c r="BZ234"/>
  <c r="BY234"/>
  <c r="BX234"/>
  <c r="BW234"/>
  <c r="BV234"/>
  <c r="BU234"/>
  <c r="BT234"/>
  <c r="BS234"/>
  <c r="BR234"/>
  <c r="BQ234"/>
  <c r="BP234"/>
  <c r="BO234"/>
  <c r="BN234"/>
  <c r="BM234"/>
  <c r="BL234"/>
  <c r="BK234"/>
  <c r="BJ234"/>
  <c r="BI234"/>
  <c r="BH234"/>
  <c r="BG234"/>
  <c r="BF234"/>
  <c r="CX233"/>
  <c r="CV233"/>
  <c r="CU233"/>
  <c r="CT233"/>
  <c r="CS233"/>
  <c r="CR233"/>
  <c r="CQ233"/>
  <c r="CP233"/>
  <c r="CO233"/>
  <c r="CN233"/>
  <c r="CM233"/>
  <c r="CL233"/>
  <c r="CK233"/>
  <c r="CJ233"/>
  <c r="CI233"/>
  <c r="CH233"/>
  <c r="CG233"/>
  <c r="CF233"/>
  <c r="CE233"/>
  <c r="CD233"/>
  <c r="CC233"/>
  <c r="CB233"/>
  <c r="CA233"/>
  <c r="BZ233"/>
  <c r="BY233"/>
  <c r="BX233"/>
  <c r="BW233"/>
  <c r="BV233"/>
  <c r="BU233"/>
  <c r="BT233"/>
  <c r="BS233"/>
  <c r="BR233"/>
  <c r="BQ233"/>
  <c r="BP233"/>
  <c r="BO233"/>
  <c r="BN233"/>
  <c r="BM233"/>
  <c r="BL233"/>
  <c r="BK233"/>
  <c r="BJ233"/>
  <c r="BI233"/>
  <c r="BH233"/>
  <c r="BG233"/>
  <c r="BF233"/>
  <c r="CX232"/>
  <c r="CV232"/>
  <c r="CU232"/>
  <c r="CT232"/>
  <c r="CS232"/>
  <c r="CR232"/>
  <c r="CQ232"/>
  <c r="CP232"/>
  <c r="CO232"/>
  <c r="CN232"/>
  <c r="CM232"/>
  <c r="CL232"/>
  <c r="CK232"/>
  <c r="CJ232"/>
  <c r="CI232"/>
  <c r="CH232"/>
  <c r="CG232"/>
  <c r="CF232"/>
  <c r="CE232"/>
  <c r="CD232"/>
  <c r="CC232"/>
  <c r="CB232"/>
  <c r="CA232"/>
  <c r="BZ232"/>
  <c r="BY232"/>
  <c r="BX232"/>
  <c r="BW232"/>
  <c r="BV232"/>
  <c r="BU232"/>
  <c r="BT232"/>
  <c r="BS232"/>
  <c r="BR232"/>
  <c r="BQ232"/>
  <c r="BP232"/>
  <c r="BO232"/>
  <c r="BN232"/>
  <c r="BM232"/>
  <c r="BL232"/>
  <c r="BK232"/>
  <c r="BJ232"/>
  <c r="BI232"/>
  <c r="BH232"/>
  <c r="BG232"/>
  <c r="BF232"/>
  <c r="CX231"/>
  <c r="CV231"/>
  <c r="CU231"/>
  <c r="CT231"/>
  <c r="CS231"/>
  <c r="CR231"/>
  <c r="CQ231"/>
  <c r="CP231"/>
  <c r="CO231"/>
  <c r="CN231"/>
  <c r="EK244" s="1"/>
  <c r="CM231"/>
  <c r="CL231"/>
  <c r="CK231"/>
  <c r="CJ231"/>
  <c r="CI231"/>
  <c r="CH231"/>
  <c r="CG231"/>
  <c r="CF231"/>
  <c r="CE231"/>
  <c r="CD231"/>
  <c r="CC231"/>
  <c r="CB231"/>
  <c r="CA231"/>
  <c r="BZ231"/>
  <c r="BY231"/>
  <c r="BX231"/>
  <c r="BW231"/>
  <c r="BV231"/>
  <c r="BU231"/>
  <c r="BT231"/>
  <c r="BS231"/>
  <c r="BR231"/>
  <c r="BQ231"/>
  <c r="BP231"/>
  <c r="BO231"/>
  <c r="BN231"/>
  <c r="BM231"/>
  <c r="BL231"/>
  <c r="BK231"/>
  <c r="BJ231"/>
  <c r="BI231"/>
  <c r="BH231"/>
  <c r="DE244" s="1"/>
  <c r="BG231"/>
  <c r="BF231"/>
  <c r="CX230"/>
  <c r="CV230"/>
  <c r="CU230"/>
  <c r="CT230"/>
  <c r="CS230"/>
  <c r="CR230"/>
  <c r="CQ230"/>
  <c r="CP230"/>
  <c r="CO230"/>
  <c r="CN230"/>
  <c r="CM230"/>
  <c r="CL230"/>
  <c r="CK230"/>
  <c r="CJ230"/>
  <c r="CI230"/>
  <c r="CH230"/>
  <c r="CG230"/>
  <c r="CF230"/>
  <c r="CE230"/>
  <c r="CD230"/>
  <c r="CC230"/>
  <c r="CB230"/>
  <c r="CA230"/>
  <c r="BZ230"/>
  <c r="BY230"/>
  <c r="BX230"/>
  <c r="BW230"/>
  <c r="BV230"/>
  <c r="BU230"/>
  <c r="BT230"/>
  <c r="DQ243" s="1"/>
  <c r="BS230"/>
  <c r="BR230"/>
  <c r="BQ230"/>
  <c r="BP230"/>
  <c r="BO230"/>
  <c r="BN230"/>
  <c r="BM230"/>
  <c r="BL230"/>
  <c r="BK230"/>
  <c r="BJ230"/>
  <c r="BI230"/>
  <c r="BH230"/>
  <c r="BG230"/>
  <c r="BF230"/>
  <c r="CX229"/>
  <c r="CV229"/>
  <c r="CU229"/>
  <c r="CT229"/>
  <c r="CS229"/>
  <c r="CR229"/>
  <c r="CQ229"/>
  <c r="CP229"/>
  <c r="CO229"/>
  <c r="CN229"/>
  <c r="CM229"/>
  <c r="CL229"/>
  <c r="CK229"/>
  <c r="CJ229"/>
  <c r="CI229"/>
  <c r="CH229"/>
  <c r="CG229"/>
  <c r="CF229"/>
  <c r="EC242" s="1"/>
  <c r="CE229"/>
  <c r="CD229"/>
  <c r="CC229"/>
  <c r="CB229"/>
  <c r="CA229"/>
  <c r="BZ229"/>
  <c r="BY229"/>
  <c r="BX229"/>
  <c r="BW229"/>
  <c r="BV229"/>
  <c r="BU229"/>
  <c r="BT229"/>
  <c r="BS229"/>
  <c r="BR229"/>
  <c r="BQ229"/>
  <c r="BP229"/>
  <c r="BO229"/>
  <c r="BN229"/>
  <c r="BM229"/>
  <c r="BL229"/>
  <c r="BK229"/>
  <c r="BJ229"/>
  <c r="BI229"/>
  <c r="BH229"/>
  <c r="BG229"/>
  <c r="BF229"/>
  <c r="CX228"/>
  <c r="CV228"/>
  <c r="CU228"/>
  <c r="CT228"/>
  <c r="CS228"/>
  <c r="CR228"/>
  <c r="EO241" s="1"/>
  <c r="CQ228"/>
  <c r="CP228"/>
  <c r="CO228"/>
  <c r="CN228"/>
  <c r="CM228"/>
  <c r="CL228"/>
  <c r="CK228"/>
  <c r="CJ228"/>
  <c r="CI228"/>
  <c r="CH228"/>
  <c r="CG228"/>
  <c r="CF228"/>
  <c r="CE228"/>
  <c r="CD228"/>
  <c r="CC228"/>
  <c r="CB228"/>
  <c r="CA228"/>
  <c r="BZ228"/>
  <c r="BY228"/>
  <c r="BX228"/>
  <c r="BW228"/>
  <c r="BV228"/>
  <c r="BU228"/>
  <c r="BT228"/>
  <c r="BS228"/>
  <c r="BR228"/>
  <c r="BQ228"/>
  <c r="BP228"/>
  <c r="BO228"/>
  <c r="BN228"/>
  <c r="BM228"/>
  <c r="BL228"/>
  <c r="DI241" s="1"/>
  <c r="BK228"/>
  <c r="BJ228"/>
  <c r="BI228"/>
  <c r="BH228"/>
  <c r="BG228"/>
  <c r="BF228"/>
  <c r="CX227"/>
  <c r="CV227"/>
  <c r="CU227"/>
  <c r="CT227"/>
  <c r="CS227"/>
  <c r="CR227"/>
  <c r="CQ227"/>
  <c r="CP227"/>
  <c r="CO227"/>
  <c r="CN227"/>
  <c r="CM227"/>
  <c r="CL227"/>
  <c r="CK227"/>
  <c r="CJ227"/>
  <c r="CI227"/>
  <c r="CH227"/>
  <c r="CG227"/>
  <c r="CF227"/>
  <c r="CE227"/>
  <c r="CD227"/>
  <c r="CC227"/>
  <c r="CB227"/>
  <c r="CA227"/>
  <c r="BZ227"/>
  <c r="BY227"/>
  <c r="BX227"/>
  <c r="DU240" s="1"/>
  <c r="BW227"/>
  <c r="BV227"/>
  <c r="BU227"/>
  <c r="BT227"/>
  <c r="BS227"/>
  <c r="BR227"/>
  <c r="BQ227"/>
  <c r="BP227"/>
  <c r="BO227"/>
  <c r="BN227"/>
  <c r="BM227"/>
  <c r="BL227"/>
  <c r="BK227"/>
  <c r="BJ227"/>
  <c r="BI227"/>
  <c r="BH227"/>
  <c r="BG227"/>
  <c r="BF227"/>
  <c r="CX226"/>
  <c r="CV226"/>
  <c r="CU226"/>
  <c r="CT226"/>
  <c r="CS226"/>
  <c r="CR226"/>
  <c r="CQ226"/>
  <c r="CP226"/>
  <c r="CO226"/>
  <c r="CN226"/>
  <c r="CM226"/>
  <c r="CL226"/>
  <c r="CK226"/>
  <c r="CJ226"/>
  <c r="EG239" s="1"/>
  <c r="CI226"/>
  <c r="CH226"/>
  <c r="CG226"/>
  <c r="CF226"/>
  <c r="CE226"/>
  <c r="CD226"/>
  <c r="CC226"/>
  <c r="CB226"/>
  <c r="CA226"/>
  <c r="BZ226"/>
  <c r="BY226"/>
  <c r="BX226"/>
  <c r="BW226"/>
  <c r="BV226"/>
  <c r="BU226"/>
  <c r="BT226"/>
  <c r="BS226"/>
  <c r="BR226"/>
  <c r="BQ226"/>
  <c r="BP226"/>
  <c r="BO226"/>
  <c r="BN226"/>
  <c r="BM226"/>
  <c r="BL226"/>
  <c r="BK226"/>
  <c r="BJ226"/>
  <c r="BI226"/>
  <c r="BH226"/>
  <c r="BG226"/>
  <c r="BF226"/>
  <c r="CX225"/>
  <c r="CV225"/>
  <c r="CU225"/>
  <c r="CT225"/>
  <c r="CS225"/>
  <c r="CR225"/>
  <c r="CQ225"/>
  <c r="CP225"/>
  <c r="CO225"/>
  <c r="CN225"/>
  <c r="CM225"/>
  <c r="CL225"/>
  <c r="CK225"/>
  <c r="CJ225"/>
  <c r="CI225"/>
  <c r="CH225"/>
  <c r="CG225"/>
  <c r="CF225"/>
  <c r="CE225"/>
  <c r="CD225"/>
  <c r="CC225"/>
  <c r="CB225"/>
  <c r="CA225"/>
  <c r="BZ225"/>
  <c r="BY225"/>
  <c r="BX225"/>
  <c r="BW225"/>
  <c r="BV225"/>
  <c r="BU225"/>
  <c r="BT225"/>
  <c r="BS225"/>
  <c r="BR225"/>
  <c r="BQ225"/>
  <c r="BP225"/>
  <c r="DM238" s="1"/>
  <c r="BO225"/>
  <c r="BN225"/>
  <c r="BM225"/>
  <c r="BL225"/>
  <c r="BK225"/>
  <c r="BJ225"/>
  <c r="BI225"/>
  <c r="BH225"/>
  <c r="BG225"/>
  <c r="BF225"/>
  <c r="CX224"/>
  <c r="CV224"/>
  <c r="CU224"/>
  <c r="CT224"/>
  <c r="CS224"/>
  <c r="CR224"/>
  <c r="CQ224"/>
  <c r="CP224"/>
  <c r="CO224"/>
  <c r="CN224"/>
  <c r="CM224"/>
  <c r="CL224"/>
  <c r="CK224"/>
  <c r="CJ224"/>
  <c r="CI224"/>
  <c r="CH224"/>
  <c r="CG224"/>
  <c r="CF224"/>
  <c r="CE224"/>
  <c r="CD224"/>
  <c r="CC224"/>
  <c r="CB224"/>
  <c r="DY237" s="1"/>
  <c r="CA224"/>
  <c r="BZ224"/>
  <c r="BY224"/>
  <c r="BX224"/>
  <c r="BW224"/>
  <c r="BV224"/>
  <c r="BU224"/>
  <c r="BT224"/>
  <c r="BS224"/>
  <c r="BR224"/>
  <c r="BQ224"/>
  <c r="BP224"/>
  <c r="BO224"/>
  <c r="BN224"/>
  <c r="BM224"/>
  <c r="BL224"/>
  <c r="BK224"/>
  <c r="BJ224"/>
  <c r="BI224"/>
  <c r="BH224"/>
  <c r="BG224"/>
  <c r="BF224"/>
  <c r="CX223"/>
  <c r="CV223"/>
  <c r="CU223"/>
  <c r="CT223"/>
  <c r="CS223"/>
  <c r="CR223"/>
  <c r="CQ223"/>
  <c r="CP223"/>
  <c r="CO223"/>
  <c r="CN223"/>
  <c r="EK236" s="1"/>
  <c r="CM223"/>
  <c r="CL223"/>
  <c r="CK223"/>
  <c r="CJ223"/>
  <c r="CI223"/>
  <c r="CH223"/>
  <c r="CG223"/>
  <c r="CF223"/>
  <c r="CE223"/>
  <c r="CD223"/>
  <c r="CC223"/>
  <c r="CB223"/>
  <c r="CA223"/>
  <c r="BZ223"/>
  <c r="BY223"/>
  <c r="BX223"/>
  <c r="BW223"/>
  <c r="BV223"/>
  <c r="BU223"/>
  <c r="BT223"/>
  <c r="BS223"/>
  <c r="BR223"/>
  <c r="BQ223"/>
  <c r="BP223"/>
  <c r="BO223"/>
  <c r="BN223"/>
  <c r="BM223"/>
  <c r="BL223"/>
  <c r="BK223"/>
  <c r="BJ223"/>
  <c r="BI223"/>
  <c r="BH223"/>
  <c r="DE236" s="1"/>
  <c r="BG223"/>
  <c r="BF223"/>
  <c r="CX222"/>
  <c r="CV222"/>
  <c r="CU222"/>
  <c r="CT222"/>
  <c r="CS222"/>
  <c r="CR222"/>
  <c r="CQ222"/>
  <c r="CP222"/>
  <c r="CO222"/>
  <c r="CN222"/>
  <c r="CM222"/>
  <c r="CL222"/>
  <c r="CK222"/>
  <c r="CJ222"/>
  <c r="CI222"/>
  <c r="CH222"/>
  <c r="CG222"/>
  <c r="CF222"/>
  <c r="CE222"/>
  <c r="CD222"/>
  <c r="CC222"/>
  <c r="CB222"/>
  <c r="CA222"/>
  <c r="BZ222"/>
  <c r="BY222"/>
  <c r="BX222"/>
  <c r="BW222"/>
  <c r="BV222"/>
  <c r="BU222"/>
  <c r="BT222"/>
  <c r="DQ235" s="1"/>
  <c r="BS222"/>
  <c r="BR222"/>
  <c r="BQ222"/>
  <c r="BP222"/>
  <c r="BO222"/>
  <c r="BN222"/>
  <c r="BM222"/>
  <c r="BL222"/>
  <c r="BK222"/>
  <c r="BJ222"/>
  <c r="BI222"/>
  <c r="BH222"/>
  <c r="BG222"/>
  <c r="BF222"/>
  <c r="CX221"/>
  <c r="CV221"/>
  <c r="CU221"/>
  <c r="CT221"/>
  <c r="CS221"/>
  <c r="CR221"/>
  <c r="CQ221"/>
  <c r="CP221"/>
  <c r="CO221"/>
  <c r="CN221"/>
  <c r="CM221"/>
  <c r="CL221"/>
  <c r="CK221"/>
  <c r="CJ221"/>
  <c r="CI221"/>
  <c r="CH221"/>
  <c r="CG221"/>
  <c r="CF221"/>
  <c r="EC234" s="1"/>
  <c r="CE221"/>
  <c r="CD221"/>
  <c r="CC221"/>
  <c r="CB221"/>
  <c r="CA221"/>
  <c r="BZ221"/>
  <c r="BY221"/>
  <c r="BX221"/>
  <c r="BW221"/>
  <c r="BV221"/>
  <c r="BU221"/>
  <c r="BT221"/>
  <c r="BS221"/>
  <c r="BR221"/>
  <c r="BQ221"/>
  <c r="BP221"/>
  <c r="BO221"/>
  <c r="BN221"/>
  <c r="BM221"/>
  <c r="BL221"/>
  <c r="BK221"/>
  <c r="BJ221"/>
  <c r="BI221"/>
  <c r="BH221"/>
  <c r="BG221"/>
  <c r="BF221"/>
  <c r="CX220"/>
  <c r="CV220"/>
  <c r="CU220"/>
  <c r="CT220"/>
  <c r="CS220"/>
  <c r="CR220"/>
  <c r="EO233" s="1"/>
  <c r="CQ220"/>
  <c r="CP220"/>
  <c r="CO220"/>
  <c r="CN220"/>
  <c r="CM220"/>
  <c r="CL220"/>
  <c r="CK220"/>
  <c r="CJ220"/>
  <c r="CI220"/>
  <c r="CH220"/>
  <c r="CG220"/>
  <c r="CF220"/>
  <c r="CE220"/>
  <c r="CD220"/>
  <c r="CC220"/>
  <c r="CB220"/>
  <c r="CA220"/>
  <c r="BZ220"/>
  <c r="BY220"/>
  <c r="BX220"/>
  <c r="BW220"/>
  <c r="BV220"/>
  <c r="BU220"/>
  <c r="BT220"/>
  <c r="BS220"/>
  <c r="BR220"/>
  <c r="BQ220"/>
  <c r="BP220"/>
  <c r="BO220"/>
  <c r="BN220"/>
  <c r="BM220"/>
  <c r="BL220"/>
  <c r="DI233" s="1"/>
  <c r="BK220"/>
  <c r="BJ220"/>
  <c r="BI220"/>
  <c r="BH220"/>
  <c r="BG220"/>
  <c r="BF220"/>
  <c r="CX219"/>
  <c r="CV219"/>
  <c r="CU219"/>
  <c r="CT219"/>
  <c r="CS219"/>
  <c r="CR219"/>
  <c r="CQ219"/>
  <c r="CP219"/>
  <c r="CO219"/>
  <c r="CN219"/>
  <c r="CM219"/>
  <c r="CL219"/>
  <c r="CK219"/>
  <c r="CJ219"/>
  <c r="CI219"/>
  <c r="CH219"/>
  <c r="CG219"/>
  <c r="CF219"/>
  <c r="CE219"/>
  <c r="CD219"/>
  <c r="CC219"/>
  <c r="CB219"/>
  <c r="CA219"/>
  <c r="BZ219"/>
  <c r="BY219"/>
  <c r="BX219"/>
  <c r="DU232" s="1"/>
  <c r="BW219"/>
  <c r="BV219"/>
  <c r="BU219"/>
  <c r="BT219"/>
  <c r="BS219"/>
  <c r="BR219"/>
  <c r="BQ219"/>
  <c r="BP219"/>
  <c r="BO219"/>
  <c r="BN219"/>
  <c r="BM219"/>
  <c r="BL219"/>
  <c r="BK219"/>
  <c r="BJ219"/>
  <c r="BI219"/>
  <c r="BH219"/>
  <c r="BG219"/>
  <c r="BF219"/>
  <c r="CX218"/>
  <c r="CV218"/>
  <c r="CU218"/>
  <c r="CT218"/>
  <c r="CS218"/>
  <c r="CR218"/>
  <c r="CQ218"/>
  <c r="CP218"/>
  <c r="CO218"/>
  <c r="CN218"/>
  <c r="CM218"/>
  <c r="CL218"/>
  <c r="CK218"/>
  <c r="CJ218"/>
  <c r="EG231" s="1"/>
  <c r="CI218"/>
  <c r="CH218"/>
  <c r="CG218"/>
  <c r="CF218"/>
  <c r="CE218"/>
  <c r="CD218"/>
  <c r="CC218"/>
  <c r="CB218"/>
  <c r="CA218"/>
  <c r="BZ218"/>
  <c r="BY218"/>
  <c r="BX218"/>
  <c r="BW218"/>
  <c r="BV218"/>
  <c r="BU218"/>
  <c r="BT218"/>
  <c r="BS218"/>
  <c r="BR218"/>
  <c r="BQ218"/>
  <c r="BP218"/>
  <c r="BO218"/>
  <c r="BN218"/>
  <c r="BM218"/>
  <c r="BL218"/>
  <c r="BK218"/>
  <c r="BJ218"/>
  <c r="BI218"/>
  <c r="BH218"/>
  <c r="BG218"/>
  <c r="BF218"/>
  <c r="CX217"/>
  <c r="CV217"/>
  <c r="CU217"/>
  <c r="CT217"/>
  <c r="CS217"/>
  <c r="CR217"/>
  <c r="CQ217"/>
  <c r="CP217"/>
  <c r="CO217"/>
  <c r="CN217"/>
  <c r="CM217"/>
  <c r="CL217"/>
  <c r="CK217"/>
  <c r="CJ217"/>
  <c r="CI217"/>
  <c r="CH217"/>
  <c r="CG217"/>
  <c r="CF217"/>
  <c r="CE217"/>
  <c r="CD217"/>
  <c r="CC217"/>
  <c r="CB217"/>
  <c r="CA217"/>
  <c r="BZ217"/>
  <c r="BY217"/>
  <c r="BX217"/>
  <c r="BW217"/>
  <c r="BV217"/>
  <c r="BU217"/>
  <c r="BT217"/>
  <c r="BS217"/>
  <c r="BR217"/>
  <c r="BQ217"/>
  <c r="BP217"/>
  <c r="DM230" s="1"/>
  <c r="BO217"/>
  <c r="BN217"/>
  <c r="BM217"/>
  <c r="BL217"/>
  <c r="BK217"/>
  <c r="BJ217"/>
  <c r="BI217"/>
  <c r="BH217"/>
  <c r="BG217"/>
  <c r="BF217"/>
  <c r="CX216"/>
  <c r="CV216"/>
  <c r="CU216"/>
  <c r="CT216"/>
  <c r="CS216"/>
  <c r="CR216"/>
  <c r="CQ216"/>
  <c r="CP216"/>
  <c r="CO216"/>
  <c r="CN216"/>
  <c r="CM216"/>
  <c r="CL216"/>
  <c r="CK216"/>
  <c r="CJ216"/>
  <c r="CI216"/>
  <c r="CH216"/>
  <c r="CG216"/>
  <c r="CF216"/>
  <c r="CE216"/>
  <c r="CD216"/>
  <c r="CC216"/>
  <c r="CB216"/>
  <c r="DY229" s="1"/>
  <c r="CA216"/>
  <c r="BZ216"/>
  <c r="BY216"/>
  <c r="BX216"/>
  <c r="BW216"/>
  <c r="BV216"/>
  <c r="BU216"/>
  <c r="BT216"/>
  <c r="BS216"/>
  <c r="BR216"/>
  <c r="BQ216"/>
  <c r="BP216"/>
  <c r="BO216"/>
  <c r="BN216"/>
  <c r="BM216"/>
  <c r="BL216"/>
  <c r="BK216"/>
  <c r="BJ216"/>
  <c r="BI216"/>
  <c r="BH216"/>
  <c r="BG216"/>
  <c r="BF216"/>
  <c r="CX215"/>
  <c r="CV215"/>
  <c r="CU215"/>
  <c r="CT215"/>
  <c r="CS215"/>
  <c r="CR215"/>
  <c r="CQ215"/>
  <c r="CP215"/>
  <c r="CO215"/>
  <c r="CN215"/>
  <c r="EK228" s="1"/>
  <c r="CM215"/>
  <c r="CL215"/>
  <c r="CK215"/>
  <c r="CJ215"/>
  <c r="CI215"/>
  <c r="CH215"/>
  <c r="CG215"/>
  <c r="CF215"/>
  <c r="CE215"/>
  <c r="CD215"/>
  <c r="CC215"/>
  <c r="CB215"/>
  <c r="CA215"/>
  <c r="BZ215"/>
  <c r="BY215"/>
  <c r="BX215"/>
  <c r="BW215"/>
  <c r="BV215"/>
  <c r="BU215"/>
  <c r="BT215"/>
  <c r="BS215"/>
  <c r="BR215"/>
  <c r="BQ215"/>
  <c r="BP215"/>
  <c r="BO215"/>
  <c r="BN215"/>
  <c r="BM215"/>
  <c r="BL215"/>
  <c r="BK215"/>
  <c r="BJ215"/>
  <c r="BI215"/>
  <c r="BH215"/>
  <c r="DE228" s="1"/>
  <c r="BG215"/>
  <c r="BF215"/>
  <c r="CX214"/>
  <c r="CV214"/>
  <c r="CU214"/>
  <c r="CT214"/>
  <c r="CS214"/>
  <c r="CR214"/>
  <c r="CQ214"/>
  <c r="CP214"/>
  <c r="CO214"/>
  <c r="CN214"/>
  <c r="CM214"/>
  <c r="CL214"/>
  <c r="CK214"/>
  <c r="CJ214"/>
  <c r="CI214"/>
  <c r="CH214"/>
  <c r="CG214"/>
  <c r="CF214"/>
  <c r="CE214"/>
  <c r="CD214"/>
  <c r="CC214"/>
  <c r="CB214"/>
  <c r="CA214"/>
  <c r="BZ214"/>
  <c r="BY214"/>
  <c r="BX214"/>
  <c r="BW214"/>
  <c r="BV214"/>
  <c r="BU214"/>
  <c r="BT214"/>
  <c r="DQ227" s="1"/>
  <c r="BS214"/>
  <c r="BR214"/>
  <c r="BQ214"/>
  <c r="BP214"/>
  <c r="BO214"/>
  <c r="BN214"/>
  <c r="BM214"/>
  <c r="BL214"/>
  <c r="BK214"/>
  <c r="BJ214"/>
  <c r="BI214"/>
  <c r="BH214"/>
  <c r="BG214"/>
  <c r="BF214"/>
  <c r="CX213"/>
  <c r="CV213"/>
  <c r="CU213"/>
  <c r="CT213"/>
  <c r="CS213"/>
  <c r="CR213"/>
  <c r="CQ213"/>
  <c r="CP213"/>
  <c r="CO213"/>
  <c r="CN213"/>
  <c r="CM213"/>
  <c r="CL213"/>
  <c r="CK213"/>
  <c r="CJ213"/>
  <c r="CI213"/>
  <c r="CH213"/>
  <c r="CG213"/>
  <c r="CF213"/>
  <c r="CE213"/>
  <c r="CD213"/>
  <c r="CC213"/>
  <c r="CB213"/>
  <c r="CA213"/>
  <c r="BZ213"/>
  <c r="BY213"/>
  <c r="BX213"/>
  <c r="BW213"/>
  <c r="BV213"/>
  <c r="BU213"/>
  <c r="BT213"/>
  <c r="BS213"/>
  <c r="BR213"/>
  <c r="BQ213"/>
  <c r="BP213"/>
  <c r="BO213"/>
  <c r="BN213"/>
  <c r="BM213"/>
  <c r="BL213"/>
  <c r="BK213"/>
  <c r="BJ213"/>
  <c r="BI213"/>
  <c r="BH213"/>
  <c r="BG213"/>
  <c r="BF213"/>
  <c r="CX212"/>
  <c r="CV212"/>
  <c r="CU212"/>
  <c r="CT212"/>
  <c r="CS212"/>
  <c r="CR212"/>
  <c r="CQ212"/>
  <c r="CP212"/>
  <c r="CO212"/>
  <c r="CN212"/>
  <c r="CM212"/>
  <c r="CL212"/>
  <c r="CK212"/>
  <c r="CJ212"/>
  <c r="CI212"/>
  <c r="CH212"/>
  <c r="CG212"/>
  <c r="CF212"/>
  <c r="CE212"/>
  <c r="CD212"/>
  <c r="CC212"/>
  <c r="CB212"/>
  <c r="CA212"/>
  <c r="BZ212"/>
  <c r="BY212"/>
  <c r="BX212"/>
  <c r="BW212"/>
  <c r="BV212"/>
  <c r="BU212"/>
  <c r="BT212"/>
  <c r="BS212"/>
  <c r="BR212"/>
  <c r="BQ212"/>
  <c r="BP212"/>
  <c r="BO212"/>
  <c r="BN212"/>
  <c r="BM212"/>
  <c r="BL212"/>
  <c r="BK212"/>
  <c r="BJ212"/>
  <c r="BI212"/>
  <c r="BH212"/>
  <c r="BG212"/>
  <c r="BF212"/>
  <c r="CX211"/>
  <c r="CV211"/>
  <c r="CU211"/>
  <c r="CT211"/>
  <c r="CS211"/>
  <c r="CR211"/>
  <c r="CQ211"/>
  <c r="CP211"/>
  <c r="CO211"/>
  <c r="CN211"/>
  <c r="CM211"/>
  <c r="CL211"/>
  <c r="CK211"/>
  <c r="CJ211"/>
  <c r="CI211"/>
  <c r="CH211"/>
  <c r="CG211"/>
  <c r="CF211"/>
  <c r="CE211"/>
  <c r="CD211"/>
  <c r="CC211"/>
  <c r="CB211"/>
  <c r="CA211"/>
  <c r="BZ211"/>
  <c r="BY211"/>
  <c r="BX211"/>
  <c r="BW211"/>
  <c r="BV211"/>
  <c r="BU211"/>
  <c r="BT211"/>
  <c r="BS211"/>
  <c r="BR211"/>
  <c r="BQ211"/>
  <c r="BP211"/>
  <c r="BO211"/>
  <c r="BN211"/>
  <c r="BM211"/>
  <c r="BL211"/>
  <c r="BK211"/>
  <c r="BJ211"/>
  <c r="BI211"/>
  <c r="BH211"/>
  <c r="BG211"/>
  <c r="BF211"/>
  <c r="CX210"/>
  <c r="CV210"/>
  <c r="CU210"/>
  <c r="CT210"/>
  <c r="CS210"/>
  <c r="CR210"/>
  <c r="CQ210"/>
  <c r="CP210"/>
  <c r="CO210"/>
  <c r="CN210"/>
  <c r="CM210"/>
  <c r="CL210"/>
  <c r="CK210"/>
  <c r="CJ210"/>
  <c r="CI210"/>
  <c r="CH210"/>
  <c r="CG210"/>
  <c r="CF210"/>
  <c r="CE210"/>
  <c r="CD210"/>
  <c r="CC210"/>
  <c r="CB210"/>
  <c r="CA210"/>
  <c r="BZ210"/>
  <c r="BY210"/>
  <c r="BX210"/>
  <c r="BW210"/>
  <c r="BV210"/>
  <c r="BU210"/>
  <c r="BT210"/>
  <c r="BS210"/>
  <c r="BR210"/>
  <c r="BQ210"/>
  <c r="BP210"/>
  <c r="BO210"/>
  <c r="BN210"/>
  <c r="BM210"/>
  <c r="BL210"/>
  <c r="BK210"/>
  <c r="BJ210"/>
  <c r="BI210"/>
  <c r="BH210"/>
  <c r="BG210"/>
  <c r="BF210"/>
  <c r="CX209"/>
  <c r="CV209"/>
  <c r="CU209"/>
  <c r="CT209"/>
  <c r="CS209"/>
  <c r="CR209"/>
  <c r="CQ209"/>
  <c r="CP209"/>
  <c r="CO209"/>
  <c r="CN209"/>
  <c r="CM209"/>
  <c r="CL209"/>
  <c r="CK209"/>
  <c r="CJ209"/>
  <c r="CI209"/>
  <c r="CH209"/>
  <c r="CG209"/>
  <c r="CF209"/>
  <c r="CE209"/>
  <c r="CD209"/>
  <c r="CC209"/>
  <c r="CB209"/>
  <c r="CA209"/>
  <c r="BZ209"/>
  <c r="BY209"/>
  <c r="BX209"/>
  <c r="BW209"/>
  <c r="BV209"/>
  <c r="BU209"/>
  <c r="BT209"/>
  <c r="BS209"/>
  <c r="BR209"/>
  <c r="BQ209"/>
  <c r="BP209"/>
  <c r="BO209"/>
  <c r="BN209"/>
  <c r="BM209"/>
  <c r="BL209"/>
  <c r="BK209"/>
  <c r="BJ209"/>
  <c r="BI209"/>
  <c r="BH209"/>
  <c r="BG209"/>
  <c r="BF209"/>
  <c r="CX208"/>
  <c r="CV208"/>
  <c r="CU208"/>
  <c r="CT208"/>
  <c r="CS208"/>
  <c r="CR208"/>
  <c r="CQ208"/>
  <c r="CP208"/>
  <c r="CO208"/>
  <c r="CN208"/>
  <c r="CM208"/>
  <c r="CL208"/>
  <c r="CK208"/>
  <c r="CJ208"/>
  <c r="CI208"/>
  <c r="CH208"/>
  <c r="CG208"/>
  <c r="CF208"/>
  <c r="CE208"/>
  <c r="CD208"/>
  <c r="CC208"/>
  <c r="CB208"/>
  <c r="CA208"/>
  <c r="BZ208"/>
  <c r="BY208"/>
  <c r="BX208"/>
  <c r="BW208"/>
  <c r="BV208"/>
  <c r="BU208"/>
  <c r="BT208"/>
  <c r="BS208"/>
  <c r="BR208"/>
  <c r="BQ208"/>
  <c r="BP208"/>
  <c r="BO208"/>
  <c r="BN208"/>
  <c r="BM208"/>
  <c r="BL208"/>
  <c r="BK208"/>
  <c r="BJ208"/>
  <c r="BI208"/>
  <c r="BH208"/>
  <c r="BG208"/>
  <c r="BF208"/>
  <c r="AZ486"/>
  <c r="AZ485"/>
  <c r="AZ297"/>
  <c r="AZ296"/>
  <c r="AZ295"/>
  <c r="AZ294"/>
  <c r="AZ293"/>
  <c r="AZ292"/>
  <c r="AZ291"/>
  <c r="AZ290"/>
  <c r="AZ289"/>
  <c r="AZ288"/>
  <c r="AZ287"/>
  <c r="AZ286"/>
  <c r="AZ285"/>
  <c r="AZ284"/>
  <c r="AZ283"/>
  <c r="AZ282"/>
  <c r="AZ281"/>
  <c r="AZ280"/>
  <c r="AZ279"/>
  <c r="AZ278"/>
  <c r="AZ277"/>
  <c r="AZ276"/>
  <c r="AZ275"/>
  <c r="AZ274"/>
  <c r="AZ273"/>
  <c r="AZ272"/>
  <c r="AZ271"/>
  <c r="AZ270"/>
  <c r="AZ269"/>
  <c r="AZ268"/>
  <c r="CX207"/>
  <c r="CV207"/>
  <c r="CU207"/>
  <c r="CT207"/>
  <c r="CS207"/>
  <c r="CR207"/>
  <c r="CX206"/>
  <c r="CV206"/>
  <c r="CU206"/>
  <c r="CT206"/>
  <c r="CS206"/>
  <c r="CR206"/>
  <c r="CX205"/>
  <c r="CV205"/>
  <c r="CU205"/>
  <c r="CT205"/>
  <c r="CS205"/>
  <c r="CR205"/>
  <c r="CX204"/>
  <c r="CV204"/>
  <c r="CU204"/>
  <c r="CT204"/>
  <c r="CS204"/>
  <c r="CR204"/>
  <c r="CX203"/>
  <c r="CV203"/>
  <c r="CU203"/>
  <c r="CT203"/>
  <c r="CS203"/>
  <c r="CR203"/>
  <c r="CX202"/>
  <c r="CV202"/>
  <c r="CU202"/>
  <c r="CT202"/>
  <c r="CS202"/>
  <c r="CR202"/>
  <c r="CX201"/>
  <c r="CV201"/>
  <c r="CU201"/>
  <c r="CT201"/>
  <c r="CS201"/>
  <c r="CR201"/>
  <c r="CX200"/>
  <c r="CV200"/>
  <c r="CU200"/>
  <c r="CT200"/>
  <c r="CS200"/>
  <c r="CR200"/>
  <c r="CX199"/>
  <c r="CV199"/>
  <c r="CU199"/>
  <c r="CT199"/>
  <c r="CS199"/>
  <c r="CR199"/>
  <c r="CX198"/>
  <c r="CV198"/>
  <c r="CU198"/>
  <c r="CT198"/>
  <c r="CS198"/>
  <c r="CR198"/>
  <c r="CX197"/>
  <c r="CV197"/>
  <c r="CU197"/>
  <c r="CT197"/>
  <c r="CS197"/>
  <c r="CR197"/>
  <c r="CX196"/>
  <c r="CV196"/>
  <c r="CU196"/>
  <c r="CT196"/>
  <c r="CS196"/>
  <c r="CR196"/>
  <c r="CX195"/>
  <c r="CV195"/>
  <c r="CU195"/>
  <c r="CT195"/>
  <c r="CS195"/>
  <c r="CR195"/>
  <c r="CX194"/>
  <c r="CV194"/>
  <c r="CU194"/>
  <c r="CT194"/>
  <c r="CS194"/>
  <c r="CR194"/>
  <c r="CX193"/>
  <c r="CV193"/>
  <c r="CU193"/>
  <c r="CT193"/>
  <c r="CS193"/>
  <c r="CR193"/>
  <c r="CX192"/>
  <c r="CV192"/>
  <c r="CU192"/>
  <c r="CT192"/>
  <c r="CS192"/>
  <c r="CR192"/>
  <c r="CX191"/>
  <c r="CV191"/>
  <c r="CU191"/>
  <c r="CT191"/>
  <c r="CS191"/>
  <c r="CR191"/>
  <c r="CX190"/>
  <c r="CV190"/>
  <c r="CU190"/>
  <c r="CT190"/>
  <c r="CS190"/>
  <c r="CR190"/>
  <c r="CX189"/>
  <c r="CV189"/>
  <c r="CU189"/>
  <c r="CT189"/>
  <c r="CS189"/>
  <c r="CR189"/>
  <c r="CX188"/>
  <c r="CV188"/>
  <c r="CU188"/>
  <c r="CT188"/>
  <c r="CS188"/>
  <c r="CR188"/>
  <c r="CX187"/>
  <c r="CV187"/>
  <c r="CU187"/>
  <c r="CT187"/>
  <c r="CS187"/>
  <c r="CR187"/>
  <c r="CX186"/>
  <c r="CV186"/>
  <c r="CU186"/>
  <c r="CT186"/>
  <c r="CS186"/>
  <c r="CR186"/>
  <c r="CX185"/>
  <c r="CV185"/>
  <c r="CU185"/>
  <c r="CT185"/>
  <c r="CS185"/>
  <c r="CR185"/>
  <c r="CX184"/>
  <c r="CV184"/>
  <c r="CU184"/>
  <c r="CT184"/>
  <c r="CS184"/>
  <c r="CR184"/>
  <c r="CX183"/>
  <c r="CV183"/>
  <c r="CU183"/>
  <c r="CT183"/>
  <c r="CS183"/>
  <c r="CR183"/>
  <c r="CX182"/>
  <c r="CV182"/>
  <c r="CU182"/>
  <c r="CT182"/>
  <c r="CS182"/>
  <c r="CR182"/>
  <c r="CX181"/>
  <c r="CV181"/>
  <c r="CU181"/>
  <c r="CT181"/>
  <c r="CS181"/>
  <c r="CR181"/>
  <c r="CX180"/>
  <c r="CV180"/>
  <c r="CU180"/>
  <c r="CT180"/>
  <c r="CS180"/>
  <c r="CR180"/>
  <c r="CX179"/>
  <c r="CV179"/>
  <c r="CU179"/>
  <c r="CT179"/>
  <c r="CS179"/>
  <c r="CR179"/>
  <c r="CX178"/>
  <c r="CV178"/>
  <c r="CU178"/>
  <c r="CT178"/>
  <c r="CS178"/>
  <c r="CR178"/>
  <c r="CX177"/>
  <c r="CV177"/>
  <c r="CU177"/>
  <c r="CT177"/>
  <c r="CS177"/>
  <c r="CR177"/>
  <c r="CX176"/>
  <c r="CV176"/>
  <c r="CU176"/>
  <c r="CT176"/>
  <c r="CS176"/>
  <c r="CR176"/>
  <c r="CX175"/>
  <c r="CV175"/>
  <c r="CU175"/>
  <c r="CT175"/>
  <c r="CS175"/>
  <c r="CR175"/>
  <c r="CX174"/>
  <c r="CV174"/>
  <c r="CU174"/>
  <c r="CT174"/>
  <c r="CS174"/>
  <c r="CR174"/>
  <c r="CX173"/>
  <c r="CV173"/>
  <c r="CU173"/>
  <c r="CT173"/>
  <c r="CS173"/>
  <c r="CR173"/>
  <c r="CX172"/>
  <c r="CV172"/>
  <c r="CU172"/>
  <c r="CT172"/>
  <c r="CS172"/>
  <c r="CR172"/>
  <c r="CX171"/>
  <c r="CV171"/>
  <c r="CU171"/>
  <c r="CT171"/>
  <c r="CS171"/>
  <c r="CR171"/>
  <c r="CX170"/>
  <c r="CV170"/>
  <c r="CU170"/>
  <c r="CT170"/>
  <c r="CS170"/>
  <c r="CR170"/>
  <c r="CX169"/>
  <c r="CV169"/>
  <c r="CU169"/>
  <c r="CT169"/>
  <c r="CS169"/>
  <c r="CR169"/>
  <c r="CX168"/>
  <c r="CV168"/>
  <c r="CU168"/>
  <c r="CT168"/>
  <c r="CS168"/>
  <c r="CR168"/>
  <c r="CX167"/>
  <c r="CV167"/>
  <c r="CU167"/>
  <c r="CT167"/>
  <c r="CS167"/>
  <c r="CR167"/>
  <c r="CX166"/>
  <c r="CV166"/>
  <c r="CU166"/>
  <c r="CT166"/>
  <c r="CS166"/>
  <c r="CR166"/>
  <c r="CX165"/>
  <c r="CV165"/>
  <c r="CU165"/>
  <c r="CT165"/>
  <c r="CS165"/>
  <c r="CR165"/>
  <c r="CX164"/>
  <c r="CV164"/>
  <c r="CU164"/>
  <c r="CT164"/>
  <c r="CS164"/>
  <c r="CR164"/>
  <c r="CX163"/>
  <c r="CV163"/>
  <c r="CU163"/>
  <c r="CT163"/>
  <c r="CS163"/>
  <c r="CR163"/>
  <c r="CX162"/>
  <c r="CV162"/>
  <c r="CU162"/>
  <c r="CT162"/>
  <c r="CS162"/>
  <c r="CR162"/>
  <c r="CX161"/>
  <c r="CV161"/>
  <c r="CU161"/>
  <c r="CT161"/>
  <c r="CS161"/>
  <c r="CR161"/>
  <c r="CX160"/>
  <c r="CV160"/>
  <c r="CU160"/>
  <c r="CT160"/>
  <c r="CS160"/>
  <c r="CR160"/>
  <c r="CX159"/>
  <c r="CV159"/>
  <c r="CU159"/>
  <c r="CT159"/>
  <c r="CS159"/>
  <c r="CR159"/>
  <c r="CX158"/>
  <c r="CV158"/>
  <c r="CU158"/>
  <c r="CT158"/>
  <c r="CS158"/>
  <c r="CR158"/>
  <c r="CX157"/>
  <c r="CV157"/>
  <c r="CU157"/>
  <c r="CT157"/>
  <c r="CS157"/>
  <c r="CR157"/>
  <c r="CX156"/>
  <c r="CV156"/>
  <c r="CU156"/>
  <c r="CT156"/>
  <c r="CS156"/>
  <c r="CR156"/>
  <c r="CX155"/>
  <c r="CV155"/>
  <c r="CU155"/>
  <c r="CT155"/>
  <c r="CS155"/>
  <c r="CR155"/>
  <c r="CX154"/>
  <c r="CV154"/>
  <c r="CU154"/>
  <c r="CT154"/>
  <c r="CS154"/>
  <c r="CR154"/>
  <c r="CX153"/>
  <c r="CV153"/>
  <c r="CU153"/>
  <c r="CT153"/>
  <c r="CS153"/>
  <c r="CR153"/>
  <c r="CX152"/>
  <c r="CV152"/>
  <c r="CU152"/>
  <c r="CT152"/>
  <c r="CS152"/>
  <c r="CR152"/>
  <c r="CX151"/>
  <c r="CV151"/>
  <c r="CU151"/>
  <c r="CT151"/>
  <c r="CS151"/>
  <c r="CR151"/>
  <c r="CX150"/>
  <c r="CV150"/>
  <c r="CU150"/>
  <c r="CT150"/>
  <c r="CS150"/>
  <c r="CR150"/>
  <c r="CX149"/>
  <c r="CV149"/>
  <c r="CU149"/>
  <c r="CT149"/>
  <c r="CS149"/>
  <c r="CR149"/>
  <c r="CX148"/>
  <c r="CV148"/>
  <c r="CU148"/>
  <c r="CT148"/>
  <c r="CS148"/>
  <c r="CR148"/>
  <c r="CX147"/>
  <c r="CV147"/>
  <c r="CU147"/>
  <c r="CT147"/>
  <c r="CS147"/>
  <c r="CR147"/>
  <c r="CX146"/>
  <c r="CV146"/>
  <c r="CU146"/>
  <c r="CT146"/>
  <c r="CS146"/>
  <c r="CR146"/>
  <c r="CX145"/>
  <c r="CV145"/>
  <c r="CU145"/>
  <c r="CT145"/>
  <c r="CS145"/>
  <c r="CR145"/>
  <c r="CX144"/>
  <c r="CV144"/>
  <c r="CU144"/>
  <c r="CT144"/>
  <c r="CS144"/>
  <c r="CR144"/>
  <c r="CX143"/>
  <c r="CV143"/>
  <c r="CU143"/>
  <c r="CT143"/>
  <c r="CS143"/>
  <c r="CR143"/>
  <c r="CX142"/>
  <c r="CV142"/>
  <c r="CU142"/>
  <c r="CT142"/>
  <c r="CS142"/>
  <c r="CR142"/>
  <c r="CX141"/>
  <c r="CV141"/>
  <c r="CU141"/>
  <c r="CT141"/>
  <c r="CS141"/>
  <c r="CR141"/>
  <c r="CX140"/>
  <c r="CV140"/>
  <c r="CU140"/>
  <c r="CT140"/>
  <c r="CS140"/>
  <c r="CR140"/>
  <c r="CX139"/>
  <c r="CV139"/>
  <c r="CU139"/>
  <c r="CT139"/>
  <c r="CS139"/>
  <c r="CR139"/>
  <c r="CX138"/>
  <c r="CV138"/>
  <c r="CU138"/>
  <c r="CT138"/>
  <c r="CS138"/>
  <c r="CR138"/>
  <c r="CX137"/>
  <c r="CV137"/>
  <c r="CU137"/>
  <c r="CT137"/>
  <c r="CS137"/>
  <c r="CR137"/>
  <c r="CX136"/>
  <c r="CV136"/>
  <c r="CU136"/>
  <c r="CT136"/>
  <c r="CS136"/>
  <c r="CR136"/>
  <c r="CX135"/>
  <c r="CV135"/>
  <c r="CU135"/>
  <c r="CT135"/>
  <c r="CS135"/>
  <c r="CR135"/>
  <c r="CX134"/>
  <c r="CV134"/>
  <c r="CU134"/>
  <c r="CT134"/>
  <c r="CS134"/>
  <c r="CR134"/>
  <c r="CX133"/>
  <c r="CV133"/>
  <c r="CU133"/>
  <c r="CT133"/>
  <c r="CS133"/>
  <c r="CR133"/>
  <c r="CX132"/>
  <c r="CV132"/>
  <c r="CU132"/>
  <c r="CT132"/>
  <c r="CS132"/>
  <c r="CR132"/>
  <c r="CX131"/>
  <c r="CV131"/>
  <c r="CU131"/>
  <c r="CT131"/>
  <c r="CS131"/>
  <c r="CR131"/>
  <c r="CX130"/>
  <c r="CV130"/>
  <c r="CU130"/>
  <c r="CT130"/>
  <c r="CS130"/>
  <c r="CR130"/>
  <c r="CX129"/>
  <c r="CV129"/>
  <c r="CU129"/>
  <c r="CT129"/>
  <c r="CS129"/>
  <c r="CR129"/>
  <c r="CX128"/>
  <c r="CV128"/>
  <c r="CU128"/>
  <c r="CT128"/>
  <c r="CS128"/>
  <c r="CR128"/>
  <c r="CX127"/>
  <c r="CV127"/>
  <c r="CU127"/>
  <c r="CT127"/>
  <c r="CS127"/>
  <c r="CR127"/>
  <c r="CX126"/>
  <c r="CV126"/>
  <c r="CU126"/>
  <c r="CT126"/>
  <c r="CS126"/>
  <c r="CR126"/>
  <c r="CX125"/>
  <c r="CV125"/>
  <c r="CU125"/>
  <c r="CT125"/>
  <c r="CS125"/>
  <c r="CR125"/>
  <c r="CX124"/>
  <c r="CV124"/>
  <c r="CU124"/>
  <c r="CT124"/>
  <c r="CS124"/>
  <c r="CR124"/>
  <c r="CX123"/>
  <c r="CV123"/>
  <c r="CU123"/>
  <c r="CT123"/>
  <c r="CS123"/>
  <c r="CR123"/>
  <c r="CX122"/>
  <c r="CV122"/>
  <c r="CU122"/>
  <c r="CT122"/>
  <c r="CS122"/>
  <c r="CR122"/>
  <c r="CX121"/>
  <c r="CV121"/>
  <c r="CU121"/>
  <c r="CT121"/>
  <c r="CS121"/>
  <c r="CR121"/>
  <c r="CX120"/>
  <c r="CV120"/>
  <c r="CU120"/>
  <c r="CT120"/>
  <c r="CS120"/>
  <c r="CR120"/>
  <c r="CX119"/>
  <c r="CV119"/>
  <c r="CU119"/>
  <c r="CT119"/>
  <c r="CS119"/>
  <c r="CR119"/>
  <c r="CX118"/>
  <c r="CV118"/>
  <c r="CU118"/>
  <c r="CT118"/>
  <c r="CS118"/>
  <c r="CR118"/>
  <c r="CX117"/>
  <c r="CV117"/>
  <c r="CU117"/>
  <c r="CT117"/>
  <c r="CS117"/>
  <c r="CR117"/>
  <c r="CX116"/>
  <c r="CV116"/>
  <c r="CU116"/>
  <c r="CT116"/>
  <c r="CS116"/>
  <c r="CR116"/>
  <c r="CX115"/>
  <c r="CV115"/>
  <c r="CU115"/>
  <c r="CT115"/>
  <c r="CS115"/>
  <c r="CR115"/>
  <c r="CX114"/>
  <c r="CV114"/>
  <c r="CU114"/>
  <c r="CT114"/>
  <c r="CS114"/>
  <c r="CR114"/>
  <c r="CX113"/>
  <c r="CV113"/>
  <c r="CU113"/>
  <c r="CT113"/>
  <c r="CS113"/>
  <c r="CR113"/>
  <c r="CX112"/>
  <c r="CV112"/>
  <c r="CU112"/>
  <c r="CT112"/>
  <c r="CS112"/>
  <c r="CR112"/>
  <c r="CX111"/>
  <c r="CV111"/>
  <c r="CU111"/>
  <c r="CT111"/>
  <c r="CS111"/>
  <c r="CR111"/>
  <c r="CX110"/>
  <c r="CV110"/>
  <c r="CU110"/>
  <c r="CT110"/>
  <c r="CS110"/>
  <c r="CR110"/>
  <c r="CX109"/>
  <c r="CV109"/>
  <c r="CU109"/>
  <c r="CT109"/>
  <c r="CS109"/>
  <c r="CR109"/>
  <c r="CX108"/>
  <c r="CV108"/>
  <c r="CU108"/>
  <c r="CT108"/>
  <c r="CS108"/>
  <c r="CR108"/>
  <c r="CX107"/>
  <c r="CV107"/>
  <c r="CU107"/>
  <c r="CT107"/>
  <c r="CS107"/>
  <c r="CR107"/>
  <c r="CX106"/>
  <c r="CV106"/>
  <c r="CU106"/>
  <c r="CT106"/>
  <c r="CS106"/>
  <c r="CR106"/>
  <c r="CX105"/>
  <c r="CV105"/>
  <c r="CU105"/>
  <c r="CT105"/>
  <c r="CS105"/>
  <c r="CR105"/>
  <c r="CX104"/>
  <c r="CV104"/>
  <c r="CU104"/>
  <c r="CT104"/>
  <c r="CS104"/>
  <c r="CR104"/>
  <c r="CX103"/>
  <c r="CV103"/>
  <c r="CU103"/>
  <c r="CT103"/>
  <c r="CS103"/>
  <c r="CR103"/>
  <c r="CX102"/>
  <c r="CV102"/>
  <c r="CU102"/>
  <c r="CT102"/>
  <c r="CS102"/>
  <c r="CR102"/>
  <c r="CX101"/>
  <c r="CV101"/>
  <c r="CU101"/>
  <c r="CT101"/>
  <c r="CS101"/>
  <c r="CR101"/>
  <c r="CX100"/>
  <c r="CV100"/>
  <c r="CU100"/>
  <c r="CT100"/>
  <c r="CS100"/>
  <c r="CR100"/>
  <c r="CX99"/>
  <c r="CV99"/>
  <c r="CU99"/>
  <c r="CT99"/>
  <c r="CS99"/>
  <c r="CR99"/>
  <c r="CX98"/>
  <c r="CV98"/>
  <c r="CU98"/>
  <c r="CT98"/>
  <c r="CS98"/>
  <c r="CR98"/>
  <c r="CX97"/>
  <c r="CV97"/>
  <c r="CU97"/>
  <c r="CT97"/>
  <c r="CS97"/>
  <c r="CR97"/>
  <c r="CX96"/>
  <c r="CV96"/>
  <c r="CU96"/>
  <c r="CT96"/>
  <c r="CS96"/>
  <c r="CR96"/>
  <c r="CX95"/>
  <c r="CV95"/>
  <c r="CU95"/>
  <c r="CT95"/>
  <c r="CS95"/>
  <c r="CR95"/>
  <c r="CX94"/>
  <c r="CV94"/>
  <c r="CU94"/>
  <c r="CT94"/>
  <c r="CS94"/>
  <c r="CR94"/>
  <c r="CX93"/>
  <c r="CV93"/>
  <c r="CU93"/>
  <c r="CT93"/>
  <c r="CS93"/>
  <c r="CR93"/>
  <c r="CX92"/>
  <c r="CV92"/>
  <c r="CU92"/>
  <c r="CT92"/>
  <c r="CS92"/>
  <c r="CR92"/>
  <c r="CX91"/>
  <c r="CV91"/>
  <c r="CU91"/>
  <c r="CT91"/>
  <c r="CS91"/>
  <c r="CR91"/>
  <c r="CX90"/>
  <c r="CV90"/>
  <c r="CU90"/>
  <c r="CT90"/>
  <c r="CS90"/>
  <c r="CR90"/>
  <c r="CX89"/>
  <c r="CV89"/>
  <c r="CU89"/>
  <c r="CT89"/>
  <c r="CS89"/>
  <c r="CR89"/>
  <c r="CX88"/>
  <c r="CV88"/>
  <c r="CU88"/>
  <c r="CT88"/>
  <c r="CS88"/>
  <c r="CR88"/>
  <c r="CX87"/>
  <c r="CV87"/>
  <c r="CU87"/>
  <c r="CT87"/>
  <c r="CS87"/>
  <c r="CR87"/>
  <c r="CX86"/>
  <c r="CV86"/>
  <c r="CU86"/>
  <c r="CT86"/>
  <c r="CS86"/>
  <c r="CR86"/>
  <c r="CX85"/>
  <c r="CV85"/>
  <c r="CU85"/>
  <c r="CT85"/>
  <c r="CS85"/>
  <c r="CR85"/>
  <c r="CX84"/>
  <c r="CV84"/>
  <c r="CU84"/>
  <c r="CT84"/>
  <c r="CS84"/>
  <c r="CR84"/>
  <c r="CX83"/>
  <c r="CV83"/>
  <c r="CU83"/>
  <c r="CT83"/>
  <c r="CS83"/>
  <c r="CR83"/>
  <c r="CX82"/>
  <c r="CV82"/>
  <c r="CU82"/>
  <c r="CT82"/>
  <c r="CS82"/>
  <c r="CR82"/>
  <c r="CX81"/>
  <c r="CV81"/>
  <c r="CU81"/>
  <c r="CT81"/>
  <c r="CS81"/>
  <c r="CR81"/>
  <c r="CX80"/>
  <c r="CV80"/>
  <c r="CU80"/>
  <c r="CT80"/>
  <c r="CS80"/>
  <c r="CR80"/>
  <c r="CX79"/>
  <c r="CV79"/>
  <c r="CU79"/>
  <c r="CT79"/>
  <c r="CS79"/>
  <c r="CR79"/>
  <c r="CX78"/>
  <c r="CV78"/>
  <c r="CU78"/>
  <c r="CT78"/>
  <c r="CS78"/>
  <c r="CR78"/>
  <c r="CX77"/>
  <c r="CV77"/>
  <c r="CU77"/>
  <c r="CT77"/>
  <c r="CS77"/>
  <c r="CR77"/>
  <c r="CX76"/>
  <c r="CV76"/>
  <c r="CU76"/>
  <c r="CT76"/>
  <c r="CS76"/>
  <c r="CR76"/>
  <c r="CX75"/>
  <c r="CV75"/>
  <c r="CU75"/>
  <c r="CT75"/>
  <c r="CS75"/>
  <c r="CR75"/>
  <c r="CX74"/>
  <c r="CV74"/>
  <c r="CU74"/>
  <c r="CT74"/>
  <c r="CS74"/>
  <c r="CR74"/>
  <c r="CX73"/>
  <c r="CV73"/>
  <c r="CU73"/>
  <c r="CT73"/>
  <c r="CS73"/>
  <c r="CR73"/>
  <c r="CX72"/>
  <c r="CV72"/>
  <c r="CU72"/>
  <c r="CT72"/>
  <c r="CS72"/>
  <c r="CR72"/>
  <c r="CX71"/>
  <c r="CV71"/>
  <c r="CU71"/>
  <c r="CT71"/>
  <c r="CS71"/>
  <c r="CR71"/>
  <c r="CX70"/>
  <c r="CV70"/>
  <c r="ET73" s="1"/>
  <c r="CU70"/>
  <c r="CT70"/>
  <c r="CS70"/>
  <c r="CR70"/>
  <c r="CX69"/>
  <c r="CV69"/>
  <c r="CU69"/>
  <c r="CT69"/>
  <c r="CS69"/>
  <c r="CR69"/>
  <c r="CX68"/>
  <c r="CV68"/>
  <c r="CU68"/>
  <c r="CT68"/>
  <c r="CS68"/>
  <c r="CR68"/>
  <c r="CX67"/>
  <c r="CV67"/>
  <c r="CU67"/>
  <c r="CT67"/>
  <c r="CS67"/>
  <c r="CR67"/>
  <c r="CX66"/>
  <c r="CV66"/>
  <c r="CU66"/>
  <c r="CT66"/>
  <c r="CS66"/>
  <c r="CR66"/>
  <c r="CX65"/>
  <c r="CV65"/>
  <c r="CU65"/>
  <c r="CT65"/>
  <c r="CS65"/>
  <c r="CR65"/>
  <c r="CX64"/>
  <c r="CV64"/>
  <c r="CU64"/>
  <c r="CT64"/>
  <c r="CS64"/>
  <c r="CR64"/>
  <c r="CX63"/>
  <c r="CV63"/>
  <c r="CU63"/>
  <c r="CT63"/>
  <c r="CS63"/>
  <c r="CR63"/>
  <c r="CX62"/>
  <c r="CV62"/>
  <c r="CU62"/>
  <c r="CT62"/>
  <c r="CS62"/>
  <c r="CR62"/>
  <c r="CX61"/>
  <c r="CV61"/>
  <c r="CU61"/>
  <c r="CT61"/>
  <c r="CS61"/>
  <c r="CR61"/>
  <c r="CX60"/>
  <c r="CV60"/>
  <c r="CU60"/>
  <c r="CT60"/>
  <c r="CS60"/>
  <c r="CR60"/>
  <c r="CX59"/>
  <c r="CV59"/>
  <c r="CU59"/>
  <c r="CT59"/>
  <c r="CS59"/>
  <c r="CR59"/>
  <c r="CX58"/>
  <c r="CV58"/>
  <c r="CU58"/>
  <c r="CT58"/>
  <c r="CS58"/>
  <c r="CR58"/>
  <c r="CX57"/>
  <c r="CV57"/>
  <c r="CU57"/>
  <c r="CT57"/>
  <c r="CS57"/>
  <c r="CR57"/>
  <c r="CX56"/>
  <c r="CV56"/>
  <c r="CU56"/>
  <c r="CT56"/>
  <c r="CS56"/>
  <c r="CR56"/>
  <c r="CX55"/>
  <c r="CV55"/>
  <c r="CU55"/>
  <c r="CT55"/>
  <c r="CS55"/>
  <c r="CR55"/>
  <c r="CX54"/>
  <c r="CV54"/>
  <c r="ET57" s="1"/>
  <c r="CU54"/>
  <c r="CT54"/>
  <c r="CS54"/>
  <c r="CR54"/>
  <c r="CX53"/>
  <c r="CV53"/>
  <c r="CU53"/>
  <c r="CT53"/>
  <c r="CS53"/>
  <c r="CR53"/>
  <c r="CX52"/>
  <c r="CV52"/>
  <c r="CU52"/>
  <c r="CT52"/>
  <c r="CS52"/>
  <c r="CR52"/>
  <c r="CX51"/>
  <c r="CV51"/>
  <c r="CU51"/>
  <c r="CT51"/>
  <c r="CS51"/>
  <c r="CR51"/>
  <c r="CX50"/>
  <c r="CV50"/>
  <c r="CU50"/>
  <c r="CT50"/>
  <c r="CS50"/>
  <c r="CR50"/>
  <c r="CX49"/>
  <c r="CV49"/>
  <c r="CU49"/>
  <c r="CT49"/>
  <c r="CS49"/>
  <c r="CR49"/>
  <c r="CX48"/>
  <c r="CV48"/>
  <c r="CU48"/>
  <c r="CT48"/>
  <c r="CS48"/>
  <c r="CR48"/>
  <c r="CX47"/>
  <c r="CV47"/>
  <c r="CU47"/>
  <c r="CT47"/>
  <c r="CS47"/>
  <c r="CR47"/>
  <c r="CX46"/>
  <c r="CV46"/>
  <c r="CU46"/>
  <c r="CT46"/>
  <c r="CS46"/>
  <c r="CR46"/>
  <c r="CX45"/>
  <c r="CV45"/>
  <c r="CU45"/>
  <c r="CT45"/>
  <c r="CS45"/>
  <c r="CR45"/>
  <c r="CX44"/>
  <c r="CV44"/>
  <c r="CU44"/>
  <c r="CT44"/>
  <c r="CS44"/>
  <c r="CR44"/>
  <c r="CX43"/>
  <c r="CV43"/>
  <c r="CU43"/>
  <c r="CT43"/>
  <c r="CS43"/>
  <c r="CR43"/>
  <c r="CX42"/>
  <c r="CV42"/>
  <c r="CU42"/>
  <c r="CT42"/>
  <c r="CS42"/>
  <c r="CR42"/>
  <c r="CX41"/>
  <c r="CV41"/>
  <c r="CU41"/>
  <c r="CT41"/>
  <c r="CS41"/>
  <c r="CR41"/>
  <c r="CX40"/>
  <c r="CV40"/>
  <c r="CU40"/>
  <c r="CT40"/>
  <c r="CS40"/>
  <c r="CR40"/>
  <c r="CX39"/>
  <c r="CV39"/>
  <c r="CU39"/>
  <c r="CT39"/>
  <c r="CS39"/>
  <c r="CR39"/>
  <c r="CX38"/>
  <c r="CV38"/>
  <c r="CU38"/>
  <c r="CT38"/>
  <c r="CS38"/>
  <c r="CR38"/>
  <c r="CX37"/>
  <c r="CV37"/>
  <c r="CU37"/>
  <c r="CT37"/>
  <c r="CS37"/>
  <c r="CR37"/>
  <c r="CX36"/>
  <c r="CV36"/>
  <c r="CU36"/>
  <c r="CT36"/>
  <c r="CS36"/>
  <c r="CR36"/>
  <c r="CX35"/>
  <c r="CV35"/>
  <c r="CU35"/>
  <c r="CT35"/>
  <c r="CS35"/>
  <c r="CR35"/>
  <c r="CX34"/>
  <c r="CV34"/>
  <c r="CU34"/>
  <c r="CT34"/>
  <c r="CS34"/>
  <c r="CR34"/>
  <c r="CX33"/>
  <c r="CV33"/>
  <c r="CU33"/>
  <c r="CT33"/>
  <c r="CS33"/>
  <c r="CR33"/>
  <c r="CX32"/>
  <c r="CV32"/>
  <c r="CU32"/>
  <c r="CT32"/>
  <c r="CS32"/>
  <c r="CR32"/>
  <c r="CX31"/>
  <c r="CV31"/>
  <c r="CU31"/>
  <c r="CT31"/>
  <c r="CS31"/>
  <c r="CR31"/>
  <c r="CX30"/>
  <c r="CV30"/>
  <c r="CU30"/>
  <c r="CT30"/>
  <c r="CS30"/>
  <c r="CR30"/>
  <c r="CX29"/>
  <c r="CV29"/>
  <c r="CU29"/>
  <c r="CT29"/>
  <c r="CS29"/>
  <c r="CR29"/>
  <c r="CX28"/>
  <c r="CV28"/>
  <c r="CU28"/>
  <c r="CT28"/>
  <c r="CS28"/>
  <c r="CR28"/>
  <c r="CX27"/>
  <c r="CV27"/>
  <c r="CU27"/>
  <c r="CT27"/>
  <c r="CS27"/>
  <c r="CR27"/>
  <c r="CX26"/>
  <c r="CV26"/>
  <c r="CU26"/>
  <c r="CT26"/>
  <c r="CS26"/>
  <c r="CR26"/>
  <c r="CQ207"/>
  <c r="CP207"/>
  <c r="CO207"/>
  <c r="CN207"/>
  <c r="CM207"/>
  <c r="CL207"/>
  <c r="CK207"/>
  <c r="CJ207"/>
  <c r="CI207"/>
  <c r="CH207"/>
  <c r="CG207"/>
  <c r="CF207"/>
  <c r="CE207"/>
  <c r="CD207"/>
  <c r="CC207"/>
  <c r="CB207"/>
  <c r="CA207"/>
  <c r="BZ207"/>
  <c r="BY207"/>
  <c r="BX207"/>
  <c r="BW207"/>
  <c r="BV207"/>
  <c r="BU207"/>
  <c r="BT207"/>
  <c r="BS207"/>
  <c r="BR207"/>
  <c r="BQ207"/>
  <c r="BP207"/>
  <c r="BO207"/>
  <c r="BN207"/>
  <c r="BM207"/>
  <c r="BL207"/>
  <c r="BK207"/>
  <c r="BJ207"/>
  <c r="BI207"/>
  <c r="BH207"/>
  <c r="BG207"/>
  <c r="BF207"/>
  <c r="CQ206"/>
  <c r="CP206"/>
  <c r="CO206"/>
  <c r="CN206"/>
  <c r="CM206"/>
  <c r="CL206"/>
  <c r="CK206"/>
  <c r="CJ206"/>
  <c r="CI206"/>
  <c r="CH206"/>
  <c r="CG206"/>
  <c r="CF206"/>
  <c r="CE206"/>
  <c r="CD206"/>
  <c r="CC206"/>
  <c r="CB206"/>
  <c r="CA206"/>
  <c r="BZ206"/>
  <c r="BY206"/>
  <c r="BX206"/>
  <c r="BW206"/>
  <c r="BV206"/>
  <c r="BU206"/>
  <c r="BT206"/>
  <c r="BS206"/>
  <c r="BR206"/>
  <c r="BQ206"/>
  <c r="BP206"/>
  <c r="BO206"/>
  <c r="BN206"/>
  <c r="BM206"/>
  <c r="BL206"/>
  <c r="BK206"/>
  <c r="BJ206"/>
  <c r="BI206"/>
  <c r="BH206"/>
  <c r="BG206"/>
  <c r="BF206"/>
  <c r="CQ205"/>
  <c r="CP205"/>
  <c r="CO205"/>
  <c r="CN205"/>
  <c r="CM205"/>
  <c r="CL205"/>
  <c r="CK205"/>
  <c r="CJ205"/>
  <c r="CI205"/>
  <c r="CH205"/>
  <c r="CG205"/>
  <c r="CF205"/>
  <c r="CE205"/>
  <c r="CD205"/>
  <c r="CC205"/>
  <c r="CB205"/>
  <c r="CA205"/>
  <c r="BZ205"/>
  <c r="BY205"/>
  <c r="BX205"/>
  <c r="BW205"/>
  <c r="BV205"/>
  <c r="BU205"/>
  <c r="BT205"/>
  <c r="BS205"/>
  <c r="BR205"/>
  <c r="BQ205"/>
  <c r="BP205"/>
  <c r="BO205"/>
  <c r="BN205"/>
  <c r="BM205"/>
  <c r="BL205"/>
  <c r="BK205"/>
  <c r="BJ205"/>
  <c r="BI205"/>
  <c r="BH205"/>
  <c r="BG205"/>
  <c r="BF205"/>
  <c r="CQ204"/>
  <c r="CP204"/>
  <c r="CO204"/>
  <c r="CN204"/>
  <c r="CM204"/>
  <c r="CL204"/>
  <c r="CK204"/>
  <c r="CJ204"/>
  <c r="CI204"/>
  <c r="CH204"/>
  <c r="CG204"/>
  <c r="CF204"/>
  <c r="CE204"/>
  <c r="CD204"/>
  <c r="CC204"/>
  <c r="CB204"/>
  <c r="CA204"/>
  <c r="BZ204"/>
  <c r="BY204"/>
  <c r="BX204"/>
  <c r="BW204"/>
  <c r="BV204"/>
  <c r="BU204"/>
  <c r="BT204"/>
  <c r="BS204"/>
  <c r="BR204"/>
  <c r="BQ204"/>
  <c r="BP204"/>
  <c r="BO204"/>
  <c r="BN204"/>
  <c r="BM204"/>
  <c r="BL204"/>
  <c r="BK204"/>
  <c r="BJ204"/>
  <c r="BI204"/>
  <c r="BH204"/>
  <c r="BG204"/>
  <c r="BF204"/>
  <c r="CQ203"/>
  <c r="CP203"/>
  <c r="CO203"/>
  <c r="CN203"/>
  <c r="CM203"/>
  <c r="CL203"/>
  <c r="CK203"/>
  <c r="CJ203"/>
  <c r="CI203"/>
  <c r="CH203"/>
  <c r="CG203"/>
  <c r="CF203"/>
  <c r="CE203"/>
  <c r="CD203"/>
  <c r="CC203"/>
  <c r="CB203"/>
  <c r="CA203"/>
  <c r="BZ203"/>
  <c r="BY203"/>
  <c r="BX203"/>
  <c r="BW203"/>
  <c r="BV203"/>
  <c r="BU203"/>
  <c r="BT203"/>
  <c r="BS203"/>
  <c r="BR203"/>
  <c r="BQ203"/>
  <c r="BP203"/>
  <c r="BO203"/>
  <c r="BN203"/>
  <c r="BM203"/>
  <c r="BL203"/>
  <c r="BK203"/>
  <c r="BJ203"/>
  <c r="BI203"/>
  <c r="BH203"/>
  <c r="BG203"/>
  <c r="BF203"/>
  <c r="CQ202"/>
  <c r="CP202"/>
  <c r="CO202"/>
  <c r="CN202"/>
  <c r="CM202"/>
  <c r="CL202"/>
  <c r="CK202"/>
  <c r="CJ202"/>
  <c r="CI202"/>
  <c r="CH202"/>
  <c r="CG202"/>
  <c r="CF202"/>
  <c r="CE202"/>
  <c r="CD202"/>
  <c r="CC202"/>
  <c r="CB202"/>
  <c r="CA202"/>
  <c r="BZ202"/>
  <c r="BY202"/>
  <c r="BX202"/>
  <c r="BW202"/>
  <c r="BV202"/>
  <c r="BU202"/>
  <c r="BT202"/>
  <c r="BS202"/>
  <c r="BR202"/>
  <c r="BQ202"/>
  <c r="BP202"/>
  <c r="BO202"/>
  <c r="BN202"/>
  <c r="BM202"/>
  <c r="BL202"/>
  <c r="BK202"/>
  <c r="BJ202"/>
  <c r="BI202"/>
  <c r="BH202"/>
  <c r="BG202"/>
  <c r="BF202"/>
  <c r="CQ201"/>
  <c r="CP201"/>
  <c r="CO201"/>
  <c r="CN201"/>
  <c r="CM201"/>
  <c r="CL201"/>
  <c r="CK201"/>
  <c r="CJ201"/>
  <c r="CI201"/>
  <c r="CH201"/>
  <c r="CG201"/>
  <c r="CF201"/>
  <c r="CE201"/>
  <c r="CD201"/>
  <c r="CC201"/>
  <c r="CB201"/>
  <c r="CA201"/>
  <c r="BZ201"/>
  <c r="BY201"/>
  <c r="BX201"/>
  <c r="BW201"/>
  <c r="BV201"/>
  <c r="BU201"/>
  <c r="BT201"/>
  <c r="BS201"/>
  <c r="BR201"/>
  <c r="BQ201"/>
  <c r="BP201"/>
  <c r="BO201"/>
  <c r="BN201"/>
  <c r="BM201"/>
  <c r="BL201"/>
  <c r="BK201"/>
  <c r="BJ201"/>
  <c r="BI201"/>
  <c r="BH201"/>
  <c r="BG201"/>
  <c r="BF201"/>
  <c r="CQ200"/>
  <c r="CP200"/>
  <c r="CO200"/>
  <c r="CN200"/>
  <c r="CM200"/>
  <c r="CL200"/>
  <c r="CK200"/>
  <c r="CJ200"/>
  <c r="CI200"/>
  <c r="CH200"/>
  <c r="CG200"/>
  <c r="CF200"/>
  <c r="CE200"/>
  <c r="CD200"/>
  <c r="CC200"/>
  <c r="CB200"/>
  <c r="CA200"/>
  <c r="BZ200"/>
  <c r="BY200"/>
  <c r="BX200"/>
  <c r="BW200"/>
  <c r="BV200"/>
  <c r="BU200"/>
  <c r="BT200"/>
  <c r="BS200"/>
  <c r="BR200"/>
  <c r="BQ200"/>
  <c r="BP200"/>
  <c r="BO200"/>
  <c r="BN200"/>
  <c r="BM200"/>
  <c r="BL200"/>
  <c r="BK200"/>
  <c r="BJ200"/>
  <c r="BI200"/>
  <c r="BH200"/>
  <c r="BG200"/>
  <c r="BF200"/>
  <c r="CQ199"/>
  <c r="CP199"/>
  <c r="CO199"/>
  <c r="CN199"/>
  <c r="CM199"/>
  <c r="CL199"/>
  <c r="CK199"/>
  <c r="CJ199"/>
  <c r="CI199"/>
  <c r="CH199"/>
  <c r="CG199"/>
  <c r="CF199"/>
  <c r="CE199"/>
  <c r="CD199"/>
  <c r="CC199"/>
  <c r="CB199"/>
  <c r="CA199"/>
  <c r="BZ199"/>
  <c r="BY199"/>
  <c r="BX199"/>
  <c r="BW199"/>
  <c r="BV199"/>
  <c r="BU199"/>
  <c r="BT199"/>
  <c r="BS199"/>
  <c r="BR199"/>
  <c r="BQ199"/>
  <c r="BP199"/>
  <c r="BO199"/>
  <c r="BN199"/>
  <c r="BM199"/>
  <c r="BL199"/>
  <c r="BK199"/>
  <c r="BJ199"/>
  <c r="BI199"/>
  <c r="BH199"/>
  <c r="BG199"/>
  <c r="BF199"/>
  <c r="CQ198"/>
  <c r="CP198"/>
  <c r="CO198"/>
  <c r="CN198"/>
  <c r="CM198"/>
  <c r="CL198"/>
  <c r="CK198"/>
  <c r="CJ198"/>
  <c r="CI198"/>
  <c r="CH198"/>
  <c r="CG198"/>
  <c r="CF198"/>
  <c r="CE198"/>
  <c r="CD198"/>
  <c r="CC198"/>
  <c r="CB198"/>
  <c r="CA198"/>
  <c r="BZ198"/>
  <c r="BY198"/>
  <c r="BX198"/>
  <c r="BW198"/>
  <c r="BV198"/>
  <c r="BU198"/>
  <c r="BT198"/>
  <c r="BS198"/>
  <c r="BR198"/>
  <c r="BQ198"/>
  <c r="BP198"/>
  <c r="BO198"/>
  <c r="BN198"/>
  <c r="BM198"/>
  <c r="BL198"/>
  <c r="BK198"/>
  <c r="BJ198"/>
  <c r="BI198"/>
  <c r="BH198"/>
  <c r="BG198"/>
  <c r="BF198"/>
  <c r="CQ197"/>
  <c r="CP197"/>
  <c r="CO197"/>
  <c r="CN197"/>
  <c r="CM197"/>
  <c r="CL197"/>
  <c r="CK197"/>
  <c r="CJ197"/>
  <c r="CI197"/>
  <c r="CH197"/>
  <c r="CG197"/>
  <c r="CF197"/>
  <c r="CE197"/>
  <c r="CD197"/>
  <c r="CC197"/>
  <c r="CB197"/>
  <c r="CA197"/>
  <c r="BZ197"/>
  <c r="BY197"/>
  <c r="BX197"/>
  <c r="BW197"/>
  <c r="BV197"/>
  <c r="BU197"/>
  <c r="BT197"/>
  <c r="BS197"/>
  <c r="BR197"/>
  <c r="BQ197"/>
  <c r="BP197"/>
  <c r="BO197"/>
  <c r="BN197"/>
  <c r="BM197"/>
  <c r="BL197"/>
  <c r="BK197"/>
  <c r="BJ197"/>
  <c r="BI197"/>
  <c r="BH197"/>
  <c r="BG197"/>
  <c r="BF197"/>
  <c r="CQ196"/>
  <c r="CP196"/>
  <c r="CO196"/>
  <c r="CN196"/>
  <c r="CM196"/>
  <c r="CL196"/>
  <c r="CK196"/>
  <c r="CJ196"/>
  <c r="CI196"/>
  <c r="CH196"/>
  <c r="CG196"/>
  <c r="CF196"/>
  <c r="CE196"/>
  <c r="CD196"/>
  <c r="CC196"/>
  <c r="CB196"/>
  <c r="CA196"/>
  <c r="BZ196"/>
  <c r="BY196"/>
  <c r="BX196"/>
  <c r="BW196"/>
  <c r="BV196"/>
  <c r="BU196"/>
  <c r="BT196"/>
  <c r="BS196"/>
  <c r="BR196"/>
  <c r="BQ196"/>
  <c r="BP196"/>
  <c r="BO196"/>
  <c r="BN196"/>
  <c r="BM196"/>
  <c r="BL196"/>
  <c r="BK196"/>
  <c r="BJ196"/>
  <c r="BI196"/>
  <c r="BH196"/>
  <c r="BG196"/>
  <c r="BF196"/>
  <c r="CQ195"/>
  <c r="CP195"/>
  <c r="CO195"/>
  <c r="CN195"/>
  <c r="CM195"/>
  <c r="CL195"/>
  <c r="CK195"/>
  <c r="CJ195"/>
  <c r="CI195"/>
  <c r="CH195"/>
  <c r="CG195"/>
  <c r="CF195"/>
  <c r="CE195"/>
  <c r="CD195"/>
  <c r="CC195"/>
  <c r="CB195"/>
  <c r="CA195"/>
  <c r="BZ195"/>
  <c r="BY195"/>
  <c r="BX195"/>
  <c r="BW195"/>
  <c r="BV195"/>
  <c r="BU195"/>
  <c r="BT195"/>
  <c r="BS195"/>
  <c r="BR195"/>
  <c r="BQ195"/>
  <c r="BP195"/>
  <c r="BO195"/>
  <c r="BN195"/>
  <c r="BM195"/>
  <c r="BL195"/>
  <c r="BK195"/>
  <c r="BJ195"/>
  <c r="BI195"/>
  <c r="BH195"/>
  <c r="BG195"/>
  <c r="BF195"/>
  <c r="CQ194"/>
  <c r="CP194"/>
  <c r="CO194"/>
  <c r="CN194"/>
  <c r="CM194"/>
  <c r="CL194"/>
  <c r="CK194"/>
  <c r="CJ194"/>
  <c r="CI194"/>
  <c r="CH194"/>
  <c r="CG194"/>
  <c r="CF194"/>
  <c r="CE194"/>
  <c r="CD194"/>
  <c r="CC194"/>
  <c r="CB194"/>
  <c r="CA194"/>
  <c r="BZ194"/>
  <c r="BY194"/>
  <c r="BX194"/>
  <c r="BW194"/>
  <c r="BV194"/>
  <c r="BU194"/>
  <c r="BT194"/>
  <c r="BS194"/>
  <c r="BR194"/>
  <c r="BQ194"/>
  <c r="BP194"/>
  <c r="BO194"/>
  <c r="BN194"/>
  <c r="BM194"/>
  <c r="BL194"/>
  <c r="BK194"/>
  <c r="BJ194"/>
  <c r="BI194"/>
  <c r="BH194"/>
  <c r="BG194"/>
  <c r="BF194"/>
  <c r="CQ193"/>
  <c r="CP193"/>
  <c r="CO193"/>
  <c r="CN193"/>
  <c r="CM193"/>
  <c r="CL193"/>
  <c r="CK193"/>
  <c r="CJ193"/>
  <c r="CI193"/>
  <c r="CH193"/>
  <c r="CG193"/>
  <c r="CF193"/>
  <c r="CE193"/>
  <c r="CD193"/>
  <c r="CC193"/>
  <c r="CB193"/>
  <c r="CA193"/>
  <c r="BZ193"/>
  <c r="BY193"/>
  <c r="BX193"/>
  <c r="BW193"/>
  <c r="BV193"/>
  <c r="BU193"/>
  <c r="BT193"/>
  <c r="BS193"/>
  <c r="BR193"/>
  <c r="BQ193"/>
  <c r="BP193"/>
  <c r="BO193"/>
  <c r="BN193"/>
  <c r="BM193"/>
  <c r="BL193"/>
  <c r="BK193"/>
  <c r="BJ193"/>
  <c r="BI193"/>
  <c r="BH193"/>
  <c r="BG193"/>
  <c r="BF193"/>
  <c r="CQ192"/>
  <c r="CP192"/>
  <c r="CO192"/>
  <c r="CN192"/>
  <c r="CM192"/>
  <c r="CL192"/>
  <c r="CK192"/>
  <c r="CJ192"/>
  <c r="CI192"/>
  <c r="CH192"/>
  <c r="CG192"/>
  <c r="CF192"/>
  <c r="CE192"/>
  <c r="CD192"/>
  <c r="CC192"/>
  <c r="CB192"/>
  <c r="CA192"/>
  <c r="BZ192"/>
  <c r="BY192"/>
  <c r="BX192"/>
  <c r="BW192"/>
  <c r="BV192"/>
  <c r="BU192"/>
  <c r="BT192"/>
  <c r="BS192"/>
  <c r="BR192"/>
  <c r="BQ192"/>
  <c r="BP192"/>
  <c r="BO192"/>
  <c r="BN192"/>
  <c r="BM192"/>
  <c r="BL192"/>
  <c r="BK192"/>
  <c r="BJ192"/>
  <c r="BI192"/>
  <c r="BH192"/>
  <c r="BG192"/>
  <c r="BF192"/>
  <c r="CQ191"/>
  <c r="CP191"/>
  <c r="CO191"/>
  <c r="CN191"/>
  <c r="CM191"/>
  <c r="CL191"/>
  <c r="CK191"/>
  <c r="CJ191"/>
  <c r="CI191"/>
  <c r="CH191"/>
  <c r="CG191"/>
  <c r="CF191"/>
  <c r="CE191"/>
  <c r="CD191"/>
  <c r="CC191"/>
  <c r="CB191"/>
  <c r="CA191"/>
  <c r="BZ191"/>
  <c r="BY191"/>
  <c r="BX191"/>
  <c r="BW191"/>
  <c r="BV191"/>
  <c r="BU191"/>
  <c r="BT191"/>
  <c r="BS191"/>
  <c r="BR191"/>
  <c r="BQ191"/>
  <c r="BP191"/>
  <c r="BO191"/>
  <c r="BN191"/>
  <c r="BM191"/>
  <c r="BL191"/>
  <c r="BK191"/>
  <c r="BJ191"/>
  <c r="BI191"/>
  <c r="BH191"/>
  <c r="BG191"/>
  <c r="BF191"/>
  <c r="CQ190"/>
  <c r="CP190"/>
  <c r="CO190"/>
  <c r="CN190"/>
  <c r="CM190"/>
  <c r="CL190"/>
  <c r="CK190"/>
  <c r="CJ190"/>
  <c r="CI190"/>
  <c r="CH190"/>
  <c r="CG190"/>
  <c r="CF190"/>
  <c r="CE190"/>
  <c r="CD190"/>
  <c r="CC190"/>
  <c r="CB190"/>
  <c r="CA190"/>
  <c r="BZ190"/>
  <c r="BY190"/>
  <c r="BX190"/>
  <c r="BW190"/>
  <c r="BV190"/>
  <c r="BU190"/>
  <c r="BT190"/>
  <c r="BS190"/>
  <c r="BR190"/>
  <c r="BQ190"/>
  <c r="BP190"/>
  <c r="BO190"/>
  <c r="BN190"/>
  <c r="BM190"/>
  <c r="BL190"/>
  <c r="BK190"/>
  <c r="BJ190"/>
  <c r="BI190"/>
  <c r="BH190"/>
  <c r="BG190"/>
  <c r="BF190"/>
  <c r="CQ189"/>
  <c r="CP189"/>
  <c r="CO189"/>
  <c r="CN189"/>
  <c r="CM189"/>
  <c r="CL189"/>
  <c r="CK189"/>
  <c r="CJ189"/>
  <c r="CI189"/>
  <c r="CH189"/>
  <c r="CG189"/>
  <c r="CF189"/>
  <c r="CE189"/>
  <c r="CD189"/>
  <c r="CC189"/>
  <c r="CB189"/>
  <c r="CA189"/>
  <c r="BZ189"/>
  <c r="BY189"/>
  <c r="BX189"/>
  <c r="BW189"/>
  <c r="BV189"/>
  <c r="BU189"/>
  <c r="BT189"/>
  <c r="BS189"/>
  <c r="BR189"/>
  <c r="BQ189"/>
  <c r="BP189"/>
  <c r="BO189"/>
  <c r="BN189"/>
  <c r="BM189"/>
  <c r="BL189"/>
  <c r="BK189"/>
  <c r="BJ189"/>
  <c r="BI189"/>
  <c r="BH189"/>
  <c r="BG189"/>
  <c r="BF189"/>
  <c r="CQ188"/>
  <c r="CP188"/>
  <c r="CO188"/>
  <c r="CN188"/>
  <c r="CM188"/>
  <c r="CL188"/>
  <c r="CK188"/>
  <c r="CJ188"/>
  <c r="CI188"/>
  <c r="CH188"/>
  <c r="CG188"/>
  <c r="CF188"/>
  <c r="CE188"/>
  <c r="CD188"/>
  <c r="CC188"/>
  <c r="CB188"/>
  <c r="CA188"/>
  <c r="BZ188"/>
  <c r="BY188"/>
  <c r="BX188"/>
  <c r="BW188"/>
  <c r="BV188"/>
  <c r="BU188"/>
  <c r="BT188"/>
  <c r="BS188"/>
  <c r="BR188"/>
  <c r="BQ188"/>
  <c r="BP188"/>
  <c r="BO188"/>
  <c r="BN188"/>
  <c r="BM188"/>
  <c r="BL188"/>
  <c r="BK188"/>
  <c r="BJ188"/>
  <c r="BI188"/>
  <c r="BH188"/>
  <c r="BG188"/>
  <c r="BF188"/>
  <c r="CQ187"/>
  <c r="CP187"/>
  <c r="CO187"/>
  <c r="CN187"/>
  <c r="CM187"/>
  <c r="CL187"/>
  <c r="CK187"/>
  <c r="CJ187"/>
  <c r="CI187"/>
  <c r="CH187"/>
  <c r="CG187"/>
  <c r="CF187"/>
  <c r="CE187"/>
  <c r="CD187"/>
  <c r="CC187"/>
  <c r="CB187"/>
  <c r="CA187"/>
  <c r="BZ187"/>
  <c r="BY187"/>
  <c r="BX187"/>
  <c r="BW187"/>
  <c r="BV187"/>
  <c r="BU187"/>
  <c r="BT187"/>
  <c r="BS187"/>
  <c r="BR187"/>
  <c r="BQ187"/>
  <c r="BP187"/>
  <c r="BO187"/>
  <c r="BN187"/>
  <c r="BM187"/>
  <c r="BL187"/>
  <c r="BK187"/>
  <c r="BJ187"/>
  <c r="BI187"/>
  <c r="BH187"/>
  <c r="BG187"/>
  <c r="BF187"/>
  <c r="CQ186"/>
  <c r="CP186"/>
  <c r="CO186"/>
  <c r="CN186"/>
  <c r="CM186"/>
  <c r="CL186"/>
  <c r="CK186"/>
  <c r="CJ186"/>
  <c r="CI186"/>
  <c r="CH186"/>
  <c r="CG186"/>
  <c r="CF186"/>
  <c r="CE186"/>
  <c r="CD186"/>
  <c r="CC186"/>
  <c r="CB186"/>
  <c r="CA186"/>
  <c r="BZ186"/>
  <c r="BY186"/>
  <c r="BX186"/>
  <c r="BW186"/>
  <c r="BV186"/>
  <c r="BU186"/>
  <c r="BT186"/>
  <c r="BS186"/>
  <c r="BR186"/>
  <c r="BQ186"/>
  <c r="BP186"/>
  <c r="BO186"/>
  <c r="BN186"/>
  <c r="BM186"/>
  <c r="BL186"/>
  <c r="BK186"/>
  <c r="BJ186"/>
  <c r="BI186"/>
  <c r="BH186"/>
  <c r="BG186"/>
  <c r="BF186"/>
  <c r="CQ185"/>
  <c r="CP185"/>
  <c r="CO185"/>
  <c r="CN185"/>
  <c r="CM185"/>
  <c r="CL185"/>
  <c r="CK185"/>
  <c r="CJ185"/>
  <c r="CI185"/>
  <c r="CH185"/>
  <c r="CG185"/>
  <c r="CF185"/>
  <c r="CE185"/>
  <c r="CD185"/>
  <c r="CC185"/>
  <c r="CB185"/>
  <c r="CA185"/>
  <c r="BZ185"/>
  <c r="BY185"/>
  <c r="BX185"/>
  <c r="BW185"/>
  <c r="BV185"/>
  <c r="BU185"/>
  <c r="BT185"/>
  <c r="BS185"/>
  <c r="BR185"/>
  <c r="BQ185"/>
  <c r="BP185"/>
  <c r="BO185"/>
  <c r="BN185"/>
  <c r="BM185"/>
  <c r="BL185"/>
  <c r="BK185"/>
  <c r="BJ185"/>
  <c r="BI185"/>
  <c r="BH185"/>
  <c r="BG185"/>
  <c r="BF185"/>
  <c r="CQ184"/>
  <c r="CP184"/>
  <c r="CO184"/>
  <c r="CN184"/>
  <c r="CM184"/>
  <c r="CL184"/>
  <c r="CK184"/>
  <c r="CJ184"/>
  <c r="CI184"/>
  <c r="CH184"/>
  <c r="CG184"/>
  <c r="CF184"/>
  <c r="CE184"/>
  <c r="CD184"/>
  <c r="CC184"/>
  <c r="CB184"/>
  <c r="CA184"/>
  <c r="BZ184"/>
  <c r="BY184"/>
  <c r="BX184"/>
  <c r="BW184"/>
  <c r="BV184"/>
  <c r="BU184"/>
  <c r="BT184"/>
  <c r="BS184"/>
  <c r="BR184"/>
  <c r="BQ184"/>
  <c r="BP184"/>
  <c r="BO184"/>
  <c r="BN184"/>
  <c r="BM184"/>
  <c r="BL184"/>
  <c r="BK184"/>
  <c r="BJ184"/>
  <c r="BI184"/>
  <c r="BH184"/>
  <c r="BG184"/>
  <c r="BF184"/>
  <c r="CQ183"/>
  <c r="CP183"/>
  <c r="CO183"/>
  <c r="CN183"/>
  <c r="CM183"/>
  <c r="CL183"/>
  <c r="CK183"/>
  <c r="CJ183"/>
  <c r="CI183"/>
  <c r="CH183"/>
  <c r="CG183"/>
  <c r="CF183"/>
  <c r="CE183"/>
  <c r="CD183"/>
  <c r="CC183"/>
  <c r="CB183"/>
  <c r="CA183"/>
  <c r="BZ183"/>
  <c r="BY183"/>
  <c r="BX183"/>
  <c r="BW183"/>
  <c r="BV183"/>
  <c r="BU183"/>
  <c r="BT183"/>
  <c r="BS183"/>
  <c r="BR183"/>
  <c r="BQ183"/>
  <c r="BP183"/>
  <c r="BO183"/>
  <c r="BN183"/>
  <c r="BM183"/>
  <c r="BL183"/>
  <c r="BK183"/>
  <c r="BJ183"/>
  <c r="BI183"/>
  <c r="BH183"/>
  <c r="BG183"/>
  <c r="BF183"/>
  <c r="CQ182"/>
  <c r="CP182"/>
  <c r="CO182"/>
  <c r="CN182"/>
  <c r="CM182"/>
  <c r="CL182"/>
  <c r="CK182"/>
  <c r="CJ182"/>
  <c r="CI182"/>
  <c r="CH182"/>
  <c r="CG182"/>
  <c r="CF182"/>
  <c r="CE182"/>
  <c r="CD182"/>
  <c r="CC182"/>
  <c r="CB182"/>
  <c r="CA182"/>
  <c r="BZ182"/>
  <c r="BY182"/>
  <c r="BX182"/>
  <c r="BW182"/>
  <c r="BV182"/>
  <c r="BU182"/>
  <c r="BT182"/>
  <c r="BS182"/>
  <c r="BR182"/>
  <c r="BQ182"/>
  <c r="BP182"/>
  <c r="BO182"/>
  <c r="BN182"/>
  <c r="BM182"/>
  <c r="BL182"/>
  <c r="BK182"/>
  <c r="BJ182"/>
  <c r="BI182"/>
  <c r="BH182"/>
  <c r="BG182"/>
  <c r="BF182"/>
  <c r="CQ181"/>
  <c r="CP181"/>
  <c r="CO181"/>
  <c r="CN181"/>
  <c r="CM181"/>
  <c r="CL181"/>
  <c r="CK181"/>
  <c r="CJ181"/>
  <c r="CI181"/>
  <c r="CH181"/>
  <c r="CG181"/>
  <c r="CF181"/>
  <c r="CE181"/>
  <c r="CD181"/>
  <c r="CC181"/>
  <c r="CB181"/>
  <c r="CA181"/>
  <c r="BZ181"/>
  <c r="BY181"/>
  <c r="BX181"/>
  <c r="BW181"/>
  <c r="BV181"/>
  <c r="BU181"/>
  <c r="BT181"/>
  <c r="BS181"/>
  <c r="BR181"/>
  <c r="BQ181"/>
  <c r="BP181"/>
  <c r="BO181"/>
  <c r="BN181"/>
  <c r="BM181"/>
  <c r="BL181"/>
  <c r="BK181"/>
  <c r="BJ181"/>
  <c r="BI181"/>
  <c r="BH181"/>
  <c r="BG181"/>
  <c r="BF181"/>
  <c r="CQ180"/>
  <c r="CP180"/>
  <c r="CO180"/>
  <c r="CN180"/>
  <c r="CM180"/>
  <c r="CL180"/>
  <c r="CK180"/>
  <c r="CJ180"/>
  <c r="CI180"/>
  <c r="CH180"/>
  <c r="CG180"/>
  <c r="CF180"/>
  <c r="CE180"/>
  <c r="CD180"/>
  <c r="CC180"/>
  <c r="CB180"/>
  <c r="CA180"/>
  <c r="BZ180"/>
  <c r="BY180"/>
  <c r="BX180"/>
  <c r="BW180"/>
  <c r="BV180"/>
  <c r="BU180"/>
  <c r="BT180"/>
  <c r="BS180"/>
  <c r="BR180"/>
  <c r="BQ180"/>
  <c r="BP180"/>
  <c r="BO180"/>
  <c r="BN180"/>
  <c r="BM180"/>
  <c r="BL180"/>
  <c r="BK180"/>
  <c r="BJ180"/>
  <c r="BI180"/>
  <c r="BH180"/>
  <c r="BG180"/>
  <c r="BF180"/>
  <c r="CQ179"/>
  <c r="CP179"/>
  <c r="CO179"/>
  <c r="CN179"/>
  <c r="CM179"/>
  <c r="CL179"/>
  <c r="CK179"/>
  <c r="CJ179"/>
  <c r="CI179"/>
  <c r="CH179"/>
  <c r="CG179"/>
  <c r="CF179"/>
  <c r="CE179"/>
  <c r="CD179"/>
  <c r="CC179"/>
  <c r="CB179"/>
  <c r="CA179"/>
  <c r="BZ179"/>
  <c r="BY179"/>
  <c r="BX179"/>
  <c r="BW179"/>
  <c r="BV179"/>
  <c r="BU179"/>
  <c r="BT179"/>
  <c r="BS179"/>
  <c r="BR179"/>
  <c r="BQ179"/>
  <c r="BP179"/>
  <c r="BO179"/>
  <c r="BN179"/>
  <c r="BM179"/>
  <c r="BL179"/>
  <c r="BK179"/>
  <c r="BJ179"/>
  <c r="BI179"/>
  <c r="BH179"/>
  <c r="BG179"/>
  <c r="BF179"/>
  <c r="CQ178"/>
  <c r="CP178"/>
  <c r="CO178"/>
  <c r="CN178"/>
  <c r="CM178"/>
  <c r="CL178"/>
  <c r="CK178"/>
  <c r="CJ178"/>
  <c r="CI178"/>
  <c r="CH178"/>
  <c r="CG178"/>
  <c r="CF178"/>
  <c r="CE178"/>
  <c r="CD178"/>
  <c r="CC178"/>
  <c r="CB178"/>
  <c r="CA178"/>
  <c r="BZ178"/>
  <c r="BY178"/>
  <c r="BX178"/>
  <c r="BW178"/>
  <c r="BV178"/>
  <c r="BU178"/>
  <c r="BT178"/>
  <c r="BS178"/>
  <c r="BR178"/>
  <c r="BQ178"/>
  <c r="BP178"/>
  <c r="BO178"/>
  <c r="BN178"/>
  <c r="BM178"/>
  <c r="BL178"/>
  <c r="BK178"/>
  <c r="BJ178"/>
  <c r="BI178"/>
  <c r="BH178"/>
  <c r="BG178"/>
  <c r="BF178"/>
  <c r="CQ177"/>
  <c r="CP177"/>
  <c r="CO177"/>
  <c r="CN177"/>
  <c r="CM177"/>
  <c r="CL177"/>
  <c r="CK177"/>
  <c r="CJ177"/>
  <c r="CI177"/>
  <c r="CH177"/>
  <c r="CG177"/>
  <c r="CF177"/>
  <c r="CE177"/>
  <c r="CD177"/>
  <c r="CC177"/>
  <c r="DZ190" s="1"/>
  <c r="CB177"/>
  <c r="CA177"/>
  <c r="BZ177"/>
  <c r="BY177"/>
  <c r="BX177"/>
  <c r="BW177"/>
  <c r="BV177"/>
  <c r="BU177"/>
  <c r="BT177"/>
  <c r="BS177"/>
  <c r="BR177"/>
  <c r="BQ177"/>
  <c r="BP177"/>
  <c r="BO177"/>
  <c r="BN177"/>
  <c r="BM177"/>
  <c r="BL177"/>
  <c r="BK177"/>
  <c r="BJ177"/>
  <c r="BI177"/>
  <c r="BH177"/>
  <c r="BG177"/>
  <c r="BF177"/>
  <c r="CQ176"/>
  <c r="CP176"/>
  <c r="CO176"/>
  <c r="CN176"/>
  <c r="CM176"/>
  <c r="CL176"/>
  <c r="CK176"/>
  <c r="CJ176"/>
  <c r="CI176"/>
  <c r="EF189" s="1"/>
  <c r="CH176"/>
  <c r="CG176"/>
  <c r="CF176"/>
  <c r="CE176"/>
  <c r="CD176"/>
  <c r="CC176"/>
  <c r="CB176"/>
  <c r="CA176"/>
  <c r="BZ176"/>
  <c r="BY176"/>
  <c r="BX176"/>
  <c r="BW176"/>
  <c r="BV176"/>
  <c r="BU176"/>
  <c r="BT176"/>
  <c r="BS176"/>
  <c r="BR176"/>
  <c r="BQ176"/>
  <c r="BP176"/>
  <c r="BO176"/>
  <c r="BN176"/>
  <c r="BM176"/>
  <c r="BL176"/>
  <c r="BK176"/>
  <c r="BJ176"/>
  <c r="BI176"/>
  <c r="BH176"/>
  <c r="BG176"/>
  <c r="BF176"/>
  <c r="CQ175"/>
  <c r="CP175"/>
  <c r="CO175"/>
  <c r="EL188" s="1"/>
  <c r="CN175"/>
  <c r="CM175"/>
  <c r="CL175"/>
  <c r="CK175"/>
  <c r="CJ175"/>
  <c r="CI175"/>
  <c r="CH175"/>
  <c r="CG175"/>
  <c r="CF175"/>
  <c r="CE175"/>
  <c r="CD175"/>
  <c r="CC175"/>
  <c r="CB175"/>
  <c r="CA175"/>
  <c r="BZ175"/>
  <c r="BY175"/>
  <c r="BX175"/>
  <c r="BW175"/>
  <c r="BV175"/>
  <c r="BU175"/>
  <c r="BT175"/>
  <c r="BS175"/>
  <c r="BR175"/>
  <c r="BQ175"/>
  <c r="BP175"/>
  <c r="BO175"/>
  <c r="BN175"/>
  <c r="BM175"/>
  <c r="BL175"/>
  <c r="BK175"/>
  <c r="BJ175"/>
  <c r="BI175"/>
  <c r="DF188" s="1"/>
  <c r="BH175"/>
  <c r="BG175"/>
  <c r="BF175"/>
  <c r="CQ174"/>
  <c r="CP174"/>
  <c r="CO174"/>
  <c r="CN174"/>
  <c r="CM174"/>
  <c r="CL174"/>
  <c r="CK174"/>
  <c r="CJ174"/>
  <c r="CI174"/>
  <c r="CH174"/>
  <c r="CG174"/>
  <c r="CF174"/>
  <c r="CE174"/>
  <c r="CD174"/>
  <c r="CC174"/>
  <c r="CB174"/>
  <c r="CA174"/>
  <c r="BZ174"/>
  <c r="BY174"/>
  <c r="BX174"/>
  <c r="BW174"/>
  <c r="BV174"/>
  <c r="BU174"/>
  <c r="BT174"/>
  <c r="BS174"/>
  <c r="BR174"/>
  <c r="BQ174"/>
  <c r="BP174"/>
  <c r="BO174"/>
  <c r="BN174"/>
  <c r="BM174"/>
  <c r="BL174"/>
  <c r="BK174"/>
  <c r="BJ174"/>
  <c r="BI174"/>
  <c r="BH174"/>
  <c r="BG174"/>
  <c r="BF174"/>
  <c r="CQ173"/>
  <c r="CP173"/>
  <c r="CO173"/>
  <c r="CN173"/>
  <c r="CM173"/>
  <c r="CL173"/>
  <c r="CK173"/>
  <c r="CJ173"/>
  <c r="CI173"/>
  <c r="CH173"/>
  <c r="CG173"/>
  <c r="CF173"/>
  <c r="CE173"/>
  <c r="CD173"/>
  <c r="CC173"/>
  <c r="CB173"/>
  <c r="CA173"/>
  <c r="BZ173"/>
  <c r="BY173"/>
  <c r="BX173"/>
  <c r="BW173"/>
  <c r="BV173"/>
  <c r="BU173"/>
  <c r="BT173"/>
  <c r="BS173"/>
  <c r="BR173"/>
  <c r="BQ173"/>
  <c r="BP173"/>
  <c r="BO173"/>
  <c r="BN173"/>
  <c r="BM173"/>
  <c r="BL173"/>
  <c r="BK173"/>
  <c r="BJ173"/>
  <c r="BI173"/>
  <c r="BH173"/>
  <c r="BG173"/>
  <c r="BF173"/>
  <c r="CQ172"/>
  <c r="CP172"/>
  <c r="CO172"/>
  <c r="CN172"/>
  <c r="CM172"/>
  <c r="CL172"/>
  <c r="CK172"/>
  <c r="CJ172"/>
  <c r="CI172"/>
  <c r="CH172"/>
  <c r="CG172"/>
  <c r="CF172"/>
  <c r="CE172"/>
  <c r="CD172"/>
  <c r="CC172"/>
  <c r="CB172"/>
  <c r="CA172"/>
  <c r="DX185" s="1"/>
  <c r="BZ172"/>
  <c r="BY172"/>
  <c r="BX172"/>
  <c r="BW172"/>
  <c r="BV172"/>
  <c r="BU172"/>
  <c r="BT172"/>
  <c r="BS172"/>
  <c r="BR172"/>
  <c r="BQ172"/>
  <c r="BP172"/>
  <c r="BO172"/>
  <c r="BN172"/>
  <c r="BM172"/>
  <c r="BL172"/>
  <c r="BK172"/>
  <c r="BJ172"/>
  <c r="BI172"/>
  <c r="BH172"/>
  <c r="BG172"/>
  <c r="BF172"/>
  <c r="CQ171"/>
  <c r="CP171"/>
  <c r="CO171"/>
  <c r="CN171"/>
  <c r="CM171"/>
  <c r="CL171"/>
  <c r="CK171"/>
  <c r="CJ171"/>
  <c r="CI171"/>
  <c r="CH171"/>
  <c r="CG171"/>
  <c r="ED184" s="1"/>
  <c r="CF171"/>
  <c r="CE171"/>
  <c r="CD171"/>
  <c r="CC171"/>
  <c r="CB171"/>
  <c r="CA171"/>
  <c r="BZ171"/>
  <c r="BY171"/>
  <c r="BX171"/>
  <c r="BW171"/>
  <c r="BV171"/>
  <c r="BU171"/>
  <c r="BT171"/>
  <c r="BS171"/>
  <c r="BR171"/>
  <c r="BQ171"/>
  <c r="BP171"/>
  <c r="BO171"/>
  <c r="BN171"/>
  <c r="BM171"/>
  <c r="BL171"/>
  <c r="BK171"/>
  <c r="BJ171"/>
  <c r="BI171"/>
  <c r="BH171"/>
  <c r="BG171"/>
  <c r="BF171"/>
  <c r="CQ170"/>
  <c r="CP170"/>
  <c r="CO170"/>
  <c r="CN170"/>
  <c r="CM170"/>
  <c r="CL170"/>
  <c r="CK170"/>
  <c r="CJ170"/>
  <c r="CI170"/>
  <c r="CH170"/>
  <c r="CG170"/>
  <c r="CF170"/>
  <c r="CE170"/>
  <c r="CD170"/>
  <c r="CC170"/>
  <c r="CB170"/>
  <c r="CA170"/>
  <c r="BZ170"/>
  <c r="BY170"/>
  <c r="BX170"/>
  <c r="BW170"/>
  <c r="BV170"/>
  <c r="BU170"/>
  <c r="BT170"/>
  <c r="BS170"/>
  <c r="BR170"/>
  <c r="BQ170"/>
  <c r="BP170"/>
  <c r="BO170"/>
  <c r="BN170"/>
  <c r="BM170"/>
  <c r="BL170"/>
  <c r="BK170"/>
  <c r="BJ170"/>
  <c r="BI170"/>
  <c r="BH170"/>
  <c r="BG170"/>
  <c r="BF170"/>
  <c r="CQ169"/>
  <c r="CP169"/>
  <c r="CO169"/>
  <c r="CN169"/>
  <c r="CM169"/>
  <c r="CL169"/>
  <c r="CK169"/>
  <c r="CJ169"/>
  <c r="CI169"/>
  <c r="CH169"/>
  <c r="CG169"/>
  <c r="CF169"/>
  <c r="CE169"/>
  <c r="CD169"/>
  <c r="CC169"/>
  <c r="CB169"/>
  <c r="CA169"/>
  <c r="BZ169"/>
  <c r="BY169"/>
  <c r="BX169"/>
  <c r="BW169"/>
  <c r="BV169"/>
  <c r="BU169"/>
  <c r="BT169"/>
  <c r="BS169"/>
  <c r="BR169"/>
  <c r="BQ169"/>
  <c r="BP169"/>
  <c r="BO169"/>
  <c r="BN169"/>
  <c r="BM169"/>
  <c r="BL169"/>
  <c r="BK169"/>
  <c r="BJ169"/>
  <c r="BI169"/>
  <c r="BH169"/>
  <c r="BG169"/>
  <c r="BF169"/>
  <c r="CQ168"/>
  <c r="CP168"/>
  <c r="CO168"/>
  <c r="CN168"/>
  <c r="CM168"/>
  <c r="CL168"/>
  <c r="CK168"/>
  <c r="CJ168"/>
  <c r="CI168"/>
  <c r="CH168"/>
  <c r="CG168"/>
  <c r="CF168"/>
  <c r="CE168"/>
  <c r="CD168"/>
  <c r="CC168"/>
  <c r="CB168"/>
  <c r="CA168"/>
  <c r="BZ168"/>
  <c r="BY168"/>
  <c r="BX168"/>
  <c r="BW168"/>
  <c r="BV168"/>
  <c r="BU168"/>
  <c r="BT168"/>
  <c r="BS168"/>
  <c r="DP181" s="1"/>
  <c r="BR168"/>
  <c r="BQ168"/>
  <c r="BP168"/>
  <c r="BO168"/>
  <c r="BN168"/>
  <c r="BM168"/>
  <c r="BL168"/>
  <c r="BK168"/>
  <c r="BJ168"/>
  <c r="BI168"/>
  <c r="BH168"/>
  <c r="BG168"/>
  <c r="BF168"/>
  <c r="CQ167"/>
  <c r="CP167"/>
  <c r="CO167"/>
  <c r="CN167"/>
  <c r="CM167"/>
  <c r="CL167"/>
  <c r="CK167"/>
  <c r="CJ167"/>
  <c r="CI167"/>
  <c r="CH167"/>
  <c r="CG167"/>
  <c r="CF167"/>
  <c r="CE167"/>
  <c r="CD167"/>
  <c r="CC167"/>
  <c r="CB167"/>
  <c r="CA167"/>
  <c r="BZ167"/>
  <c r="BY167"/>
  <c r="BX167"/>
  <c r="BW167"/>
  <c r="BV167"/>
  <c r="BU167"/>
  <c r="BT167"/>
  <c r="BS167"/>
  <c r="BR167"/>
  <c r="BQ167"/>
  <c r="BP167"/>
  <c r="BO167"/>
  <c r="BN167"/>
  <c r="BM167"/>
  <c r="BL167"/>
  <c r="BK167"/>
  <c r="BJ167"/>
  <c r="BI167"/>
  <c r="BH167"/>
  <c r="BG167"/>
  <c r="BF167"/>
  <c r="CQ166"/>
  <c r="CP166"/>
  <c r="CO166"/>
  <c r="CN166"/>
  <c r="CM166"/>
  <c r="CL166"/>
  <c r="CK166"/>
  <c r="CJ166"/>
  <c r="CI166"/>
  <c r="CH166"/>
  <c r="CG166"/>
  <c r="CF166"/>
  <c r="CE166"/>
  <c r="CD166"/>
  <c r="CC166"/>
  <c r="CB166"/>
  <c r="CA166"/>
  <c r="BZ166"/>
  <c r="BY166"/>
  <c r="BX166"/>
  <c r="BW166"/>
  <c r="BV166"/>
  <c r="BU166"/>
  <c r="BT166"/>
  <c r="BS166"/>
  <c r="BR166"/>
  <c r="BQ166"/>
  <c r="BP166"/>
  <c r="BO166"/>
  <c r="BN166"/>
  <c r="BM166"/>
  <c r="BL166"/>
  <c r="BK166"/>
  <c r="BJ166"/>
  <c r="BI166"/>
  <c r="BH166"/>
  <c r="BG166"/>
  <c r="BF166"/>
  <c r="CQ165"/>
  <c r="CP165"/>
  <c r="CO165"/>
  <c r="CN165"/>
  <c r="CM165"/>
  <c r="CL165"/>
  <c r="CK165"/>
  <c r="CJ165"/>
  <c r="CI165"/>
  <c r="CH165"/>
  <c r="CG165"/>
  <c r="CF165"/>
  <c r="CE165"/>
  <c r="CD165"/>
  <c r="CC165"/>
  <c r="CB165"/>
  <c r="CA165"/>
  <c r="BZ165"/>
  <c r="BY165"/>
  <c r="BX165"/>
  <c r="BW165"/>
  <c r="BV165"/>
  <c r="BU165"/>
  <c r="BT165"/>
  <c r="BS165"/>
  <c r="BR165"/>
  <c r="BQ165"/>
  <c r="BP165"/>
  <c r="BO165"/>
  <c r="BN165"/>
  <c r="BM165"/>
  <c r="BL165"/>
  <c r="BK165"/>
  <c r="BJ165"/>
  <c r="BI165"/>
  <c r="BH165"/>
  <c r="BG165"/>
  <c r="BF165"/>
  <c r="CQ164"/>
  <c r="CP164"/>
  <c r="CO164"/>
  <c r="CN164"/>
  <c r="CM164"/>
  <c r="CL164"/>
  <c r="CK164"/>
  <c r="CJ164"/>
  <c r="CI164"/>
  <c r="CH164"/>
  <c r="CG164"/>
  <c r="CF164"/>
  <c r="CE164"/>
  <c r="CD164"/>
  <c r="CC164"/>
  <c r="CB164"/>
  <c r="CA164"/>
  <c r="BZ164"/>
  <c r="BY164"/>
  <c r="BX164"/>
  <c r="BW164"/>
  <c r="BV164"/>
  <c r="BU164"/>
  <c r="BT164"/>
  <c r="BS164"/>
  <c r="BR164"/>
  <c r="BQ164"/>
  <c r="BP164"/>
  <c r="BO164"/>
  <c r="BN164"/>
  <c r="BM164"/>
  <c r="BL164"/>
  <c r="BK164"/>
  <c r="BJ164"/>
  <c r="BI164"/>
  <c r="BH164"/>
  <c r="BG164"/>
  <c r="BF164"/>
  <c r="CQ163"/>
  <c r="CP163"/>
  <c r="CO163"/>
  <c r="CN163"/>
  <c r="CM163"/>
  <c r="CL163"/>
  <c r="CK163"/>
  <c r="CJ163"/>
  <c r="CI163"/>
  <c r="CH163"/>
  <c r="CG163"/>
  <c r="CF163"/>
  <c r="CE163"/>
  <c r="CD163"/>
  <c r="CC163"/>
  <c r="CB163"/>
  <c r="CA163"/>
  <c r="BZ163"/>
  <c r="BY163"/>
  <c r="BX163"/>
  <c r="BW163"/>
  <c r="BV163"/>
  <c r="BU163"/>
  <c r="BT163"/>
  <c r="BS163"/>
  <c r="BR163"/>
  <c r="BQ163"/>
  <c r="BP163"/>
  <c r="BO163"/>
  <c r="BN163"/>
  <c r="BM163"/>
  <c r="BL163"/>
  <c r="BK163"/>
  <c r="BJ163"/>
  <c r="BI163"/>
  <c r="BH163"/>
  <c r="BG163"/>
  <c r="BF163"/>
  <c r="CQ162"/>
  <c r="CP162"/>
  <c r="CO162"/>
  <c r="CN162"/>
  <c r="CM162"/>
  <c r="CL162"/>
  <c r="CK162"/>
  <c r="CJ162"/>
  <c r="CI162"/>
  <c r="CH162"/>
  <c r="CG162"/>
  <c r="CF162"/>
  <c r="CE162"/>
  <c r="CD162"/>
  <c r="CC162"/>
  <c r="CB162"/>
  <c r="CA162"/>
  <c r="BZ162"/>
  <c r="BY162"/>
  <c r="BX162"/>
  <c r="BW162"/>
  <c r="BV162"/>
  <c r="BU162"/>
  <c r="BT162"/>
  <c r="BS162"/>
  <c r="BR162"/>
  <c r="BQ162"/>
  <c r="BP162"/>
  <c r="BO162"/>
  <c r="BN162"/>
  <c r="BM162"/>
  <c r="BL162"/>
  <c r="BK162"/>
  <c r="BJ162"/>
  <c r="BI162"/>
  <c r="BH162"/>
  <c r="BG162"/>
  <c r="BF162"/>
  <c r="CQ161"/>
  <c r="CP161"/>
  <c r="CO161"/>
  <c r="CN161"/>
  <c r="CM161"/>
  <c r="CL161"/>
  <c r="CK161"/>
  <c r="CJ161"/>
  <c r="CI161"/>
  <c r="CH161"/>
  <c r="CG161"/>
  <c r="CF161"/>
  <c r="CE161"/>
  <c r="CD161"/>
  <c r="CC161"/>
  <c r="CB161"/>
  <c r="CA161"/>
  <c r="BZ161"/>
  <c r="BY161"/>
  <c r="BX161"/>
  <c r="BW161"/>
  <c r="BV161"/>
  <c r="BU161"/>
  <c r="BT161"/>
  <c r="BS161"/>
  <c r="BR161"/>
  <c r="BQ161"/>
  <c r="BP161"/>
  <c r="BO161"/>
  <c r="BN161"/>
  <c r="BM161"/>
  <c r="BL161"/>
  <c r="BK161"/>
  <c r="BJ161"/>
  <c r="BI161"/>
  <c r="BH161"/>
  <c r="BG161"/>
  <c r="BF161"/>
  <c r="CQ160"/>
  <c r="CP160"/>
  <c r="CO160"/>
  <c r="CN160"/>
  <c r="CM160"/>
  <c r="CL160"/>
  <c r="CK160"/>
  <c r="CJ160"/>
  <c r="CI160"/>
  <c r="EF173" s="1"/>
  <c r="CH160"/>
  <c r="CG160"/>
  <c r="CF160"/>
  <c r="CE160"/>
  <c r="CD160"/>
  <c r="CC160"/>
  <c r="CB160"/>
  <c r="CA160"/>
  <c r="BZ160"/>
  <c r="BY160"/>
  <c r="BX160"/>
  <c r="BW160"/>
  <c r="BV160"/>
  <c r="BU160"/>
  <c r="BT160"/>
  <c r="BS160"/>
  <c r="BR160"/>
  <c r="BQ160"/>
  <c r="BP160"/>
  <c r="BO160"/>
  <c r="BN160"/>
  <c r="BM160"/>
  <c r="BL160"/>
  <c r="BK160"/>
  <c r="BJ160"/>
  <c r="BI160"/>
  <c r="BH160"/>
  <c r="BG160"/>
  <c r="BF160"/>
  <c r="CQ159"/>
  <c r="CP159"/>
  <c r="CO159"/>
  <c r="CN159"/>
  <c r="CM159"/>
  <c r="CL159"/>
  <c r="CK159"/>
  <c r="CJ159"/>
  <c r="CI159"/>
  <c r="CH159"/>
  <c r="CG159"/>
  <c r="CF159"/>
  <c r="CE159"/>
  <c r="CD159"/>
  <c r="CC159"/>
  <c r="CB159"/>
  <c r="CA159"/>
  <c r="BZ159"/>
  <c r="BY159"/>
  <c r="BX159"/>
  <c r="BW159"/>
  <c r="BV159"/>
  <c r="BU159"/>
  <c r="BT159"/>
  <c r="BS159"/>
  <c r="BR159"/>
  <c r="BQ159"/>
  <c r="BP159"/>
  <c r="BO159"/>
  <c r="BN159"/>
  <c r="BM159"/>
  <c r="BL159"/>
  <c r="BK159"/>
  <c r="BJ159"/>
  <c r="BI159"/>
  <c r="BH159"/>
  <c r="BG159"/>
  <c r="BF159"/>
  <c r="CQ158"/>
  <c r="CP158"/>
  <c r="CO158"/>
  <c r="CN158"/>
  <c r="CM158"/>
  <c r="CL158"/>
  <c r="CK158"/>
  <c r="CJ158"/>
  <c r="CI158"/>
  <c r="CH158"/>
  <c r="CG158"/>
  <c r="CF158"/>
  <c r="CE158"/>
  <c r="CD158"/>
  <c r="CC158"/>
  <c r="CB158"/>
  <c r="CA158"/>
  <c r="BZ158"/>
  <c r="BY158"/>
  <c r="BX158"/>
  <c r="BW158"/>
  <c r="BV158"/>
  <c r="BU158"/>
  <c r="BT158"/>
  <c r="BS158"/>
  <c r="BR158"/>
  <c r="BQ158"/>
  <c r="BP158"/>
  <c r="BO158"/>
  <c r="BN158"/>
  <c r="BM158"/>
  <c r="BL158"/>
  <c r="BK158"/>
  <c r="BJ158"/>
  <c r="BI158"/>
  <c r="BH158"/>
  <c r="BG158"/>
  <c r="BF158"/>
  <c r="CQ157"/>
  <c r="CP157"/>
  <c r="CO157"/>
  <c r="CN157"/>
  <c r="CM157"/>
  <c r="CL157"/>
  <c r="CK157"/>
  <c r="CJ157"/>
  <c r="CI157"/>
  <c r="CH157"/>
  <c r="CG157"/>
  <c r="CF157"/>
  <c r="CE157"/>
  <c r="CD157"/>
  <c r="CC157"/>
  <c r="CB157"/>
  <c r="CA157"/>
  <c r="BZ157"/>
  <c r="BY157"/>
  <c r="BX157"/>
  <c r="BW157"/>
  <c r="BV157"/>
  <c r="BU157"/>
  <c r="BT157"/>
  <c r="BS157"/>
  <c r="BR157"/>
  <c r="BQ157"/>
  <c r="BP157"/>
  <c r="BO157"/>
  <c r="BN157"/>
  <c r="BM157"/>
  <c r="BL157"/>
  <c r="BK157"/>
  <c r="BJ157"/>
  <c r="BI157"/>
  <c r="BH157"/>
  <c r="BG157"/>
  <c r="BF157"/>
  <c r="CQ156"/>
  <c r="CP156"/>
  <c r="CO156"/>
  <c r="CN156"/>
  <c r="CM156"/>
  <c r="CL156"/>
  <c r="CK156"/>
  <c r="CJ156"/>
  <c r="CI156"/>
  <c r="CH156"/>
  <c r="CG156"/>
  <c r="CF156"/>
  <c r="CE156"/>
  <c r="CD156"/>
  <c r="CC156"/>
  <c r="CB156"/>
  <c r="CA156"/>
  <c r="BZ156"/>
  <c r="BY156"/>
  <c r="BX156"/>
  <c r="BW156"/>
  <c r="BV156"/>
  <c r="BU156"/>
  <c r="BT156"/>
  <c r="BS156"/>
  <c r="BR156"/>
  <c r="BQ156"/>
  <c r="BP156"/>
  <c r="BO156"/>
  <c r="BN156"/>
  <c r="BM156"/>
  <c r="BL156"/>
  <c r="BK156"/>
  <c r="BJ156"/>
  <c r="BI156"/>
  <c r="BH156"/>
  <c r="BG156"/>
  <c r="BF156"/>
  <c r="CQ155"/>
  <c r="CP155"/>
  <c r="CO155"/>
  <c r="CN155"/>
  <c r="CM155"/>
  <c r="CL155"/>
  <c r="CK155"/>
  <c r="CJ155"/>
  <c r="CI155"/>
  <c r="CH155"/>
  <c r="CG155"/>
  <c r="CF155"/>
  <c r="CE155"/>
  <c r="CD155"/>
  <c r="CC155"/>
  <c r="CB155"/>
  <c r="CA155"/>
  <c r="BZ155"/>
  <c r="BY155"/>
  <c r="BX155"/>
  <c r="BW155"/>
  <c r="BV155"/>
  <c r="BU155"/>
  <c r="BT155"/>
  <c r="BS155"/>
  <c r="BR155"/>
  <c r="BQ155"/>
  <c r="BP155"/>
  <c r="BO155"/>
  <c r="BN155"/>
  <c r="BM155"/>
  <c r="BL155"/>
  <c r="BK155"/>
  <c r="BJ155"/>
  <c r="BI155"/>
  <c r="BH155"/>
  <c r="BG155"/>
  <c r="BF155"/>
  <c r="CQ154"/>
  <c r="CP154"/>
  <c r="CO154"/>
  <c r="CN154"/>
  <c r="CM154"/>
  <c r="CL154"/>
  <c r="CK154"/>
  <c r="CJ154"/>
  <c r="CI154"/>
  <c r="CH154"/>
  <c r="CG154"/>
  <c r="CF154"/>
  <c r="CE154"/>
  <c r="CD154"/>
  <c r="CC154"/>
  <c r="CB154"/>
  <c r="CA154"/>
  <c r="BZ154"/>
  <c r="BY154"/>
  <c r="BX154"/>
  <c r="BW154"/>
  <c r="BV154"/>
  <c r="BU154"/>
  <c r="BT154"/>
  <c r="BS154"/>
  <c r="BR154"/>
  <c r="BQ154"/>
  <c r="BP154"/>
  <c r="BO154"/>
  <c r="BN154"/>
  <c r="BM154"/>
  <c r="BL154"/>
  <c r="BK154"/>
  <c r="BJ154"/>
  <c r="BI154"/>
  <c r="BH154"/>
  <c r="BG154"/>
  <c r="BF154"/>
  <c r="CQ153"/>
  <c r="CP153"/>
  <c r="CO153"/>
  <c r="CN153"/>
  <c r="CM153"/>
  <c r="CL153"/>
  <c r="CK153"/>
  <c r="CJ153"/>
  <c r="CI153"/>
  <c r="CH153"/>
  <c r="CG153"/>
  <c r="CF153"/>
  <c r="CE153"/>
  <c r="CD153"/>
  <c r="CC153"/>
  <c r="CB153"/>
  <c r="CA153"/>
  <c r="BZ153"/>
  <c r="BY153"/>
  <c r="BX153"/>
  <c r="BW153"/>
  <c r="BV153"/>
  <c r="BU153"/>
  <c r="BT153"/>
  <c r="BS153"/>
  <c r="BR153"/>
  <c r="BQ153"/>
  <c r="BP153"/>
  <c r="BO153"/>
  <c r="BN153"/>
  <c r="BM153"/>
  <c r="BL153"/>
  <c r="BK153"/>
  <c r="BJ153"/>
  <c r="BI153"/>
  <c r="BH153"/>
  <c r="BG153"/>
  <c r="BF153"/>
  <c r="CQ152"/>
  <c r="CP152"/>
  <c r="CO152"/>
  <c r="CN152"/>
  <c r="CM152"/>
  <c r="CL152"/>
  <c r="CK152"/>
  <c r="CJ152"/>
  <c r="CI152"/>
  <c r="CH152"/>
  <c r="CG152"/>
  <c r="CF152"/>
  <c r="CE152"/>
  <c r="CD152"/>
  <c r="CC152"/>
  <c r="CB152"/>
  <c r="CA152"/>
  <c r="BZ152"/>
  <c r="BY152"/>
  <c r="BX152"/>
  <c r="BW152"/>
  <c r="BV152"/>
  <c r="BU152"/>
  <c r="BT152"/>
  <c r="BS152"/>
  <c r="BR152"/>
  <c r="BQ152"/>
  <c r="BP152"/>
  <c r="BO152"/>
  <c r="BN152"/>
  <c r="BM152"/>
  <c r="BL152"/>
  <c r="BK152"/>
  <c r="BJ152"/>
  <c r="BI152"/>
  <c r="BH152"/>
  <c r="BG152"/>
  <c r="BF152"/>
  <c r="CQ151"/>
  <c r="CP151"/>
  <c r="CO151"/>
  <c r="CN151"/>
  <c r="CM151"/>
  <c r="CL151"/>
  <c r="CK151"/>
  <c r="CJ151"/>
  <c r="CI151"/>
  <c r="CH151"/>
  <c r="CG151"/>
  <c r="CF151"/>
  <c r="CE151"/>
  <c r="CD151"/>
  <c r="CC151"/>
  <c r="CB151"/>
  <c r="CA151"/>
  <c r="BZ151"/>
  <c r="BY151"/>
  <c r="BX151"/>
  <c r="BW151"/>
  <c r="BV151"/>
  <c r="BU151"/>
  <c r="BT151"/>
  <c r="BS151"/>
  <c r="BR151"/>
  <c r="BQ151"/>
  <c r="BP151"/>
  <c r="BO151"/>
  <c r="BN151"/>
  <c r="BM151"/>
  <c r="BL151"/>
  <c r="BK151"/>
  <c r="BJ151"/>
  <c r="BI151"/>
  <c r="BH151"/>
  <c r="BG151"/>
  <c r="BF151"/>
  <c r="CQ150"/>
  <c r="CP150"/>
  <c r="CO150"/>
  <c r="CN150"/>
  <c r="CM150"/>
  <c r="CL150"/>
  <c r="CK150"/>
  <c r="CJ150"/>
  <c r="CI150"/>
  <c r="CH150"/>
  <c r="CG150"/>
  <c r="CF150"/>
  <c r="CE150"/>
  <c r="CD150"/>
  <c r="CC150"/>
  <c r="CB150"/>
  <c r="CA150"/>
  <c r="BZ150"/>
  <c r="BY150"/>
  <c r="BX150"/>
  <c r="BW150"/>
  <c r="BV150"/>
  <c r="BU150"/>
  <c r="BT150"/>
  <c r="BS150"/>
  <c r="BR150"/>
  <c r="BQ150"/>
  <c r="BP150"/>
  <c r="BO150"/>
  <c r="BN150"/>
  <c r="BM150"/>
  <c r="BL150"/>
  <c r="BK150"/>
  <c r="BJ150"/>
  <c r="BI150"/>
  <c r="BH150"/>
  <c r="BG150"/>
  <c r="BF150"/>
  <c r="CQ149"/>
  <c r="CP149"/>
  <c r="CO149"/>
  <c r="CN149"/>
  <c r="CM149"/>
  <c r="CL149"/>
  <c r="CK149"/>
  <c r="CJ149"/>
  <c r="CI149"/>
  <c r="CH149"/>
  <c r="CG149"/>
  <c r="CF149"/>
  <c r="CE149"/>
  <c r="CD149"/>
  <c r="CC149"/>
  <c r="CB149"/>
  <c r="CA149"/>
  <c r="BZ149"/>
  <c r="BY149"/>
  <c r="BX149"/>
  <c r="BW149"/>
  <c r="BV149"/>
  <c r="BU149"/>
  <c r="BT149"/>
  <c r="BS149"/>
  <c r="BR149"/>
  <c r="BQ149"/>
  <c r="BP149"/>
  <c r="BO149"/>
  <c r="BN149"/>
  <c r="BM149"/>
  <c r="BL149"/>
  <c r="BK149"/>
  <c r="BJ149"/>
  <c r="BI149"/>
  <c r="BH149"/>
  <c r="BG149"/>
  <c r="BF149"/>
  <c r="CQ148"/>
  <c r="CP148"/>
  <c r="CO148"/>
  <c r="CN148"/>
  <c r="CM148"/>
  <c r="CL148"/>
  <c r="CK148"/>
  <c r="CJ148"/>
  <c r="CI148"/>
  <c r="CH148"/>
  <c r="CG148"/>
  <c r="CF148"/>
  <c r="CE148"/>
  <c r="CD148"/>
  <c r="CC148"/>
  <c r="CB148"/>
  <c r="CA148"/>
  <c r="BZ148"/>
  <c r="BY148"/>
  <c r="BX148"/>
  <c r="BW148"/>
  <c r="BV148"/>
  <c r="BU148"/>
  <c r="BT148"/>
  <c r="BS148"/>
  <c r="BR148"/>
  <c r="BQ148"/>
  <c r="BP148"/>
  <c r="BO148"/>
  <c r="BN148"/>
  <c r="BM148"/>
  <c r="BL148"/>
  <c r="BK148"/>
  <c r="BJ148"/>
  <c r="BI148"/>
  <c r="BH148"/>
  <c r="BG148"/>
  <c r="BF148"/>
  <c r="CQ147"/>
  <c r="CP147"/>
  <c r="CO147"/>
  <c r="CN147"/>
  <c r="CM147"/>
  <c r="CL147"/>
  <c r="CK147"/>
  <c r="CJ147"/>
  <c r="CI147"/>
  <c r="CH147"/>
  <c r="CG147"/>
  <c r="CF147"/>
  <c r="CE147"/>
  <c r="CD147"/>
  <c r="CC147"/>
  <c r="CB147"/>
  <c r="CA147"/>
  <c r="BZ147"/>
  <c r="BY147"/>
  <c r="BX147"/>
  <c r="BW147"/>
  <c r="BV147"/>
  <c r="BU147"/>
  <c r="BT147"/>
  <c r="BS147"/>
  <c r="BR147"/>
  <c r="BQ147"/>
  <c r="BP147"/>
  <c r="BO147"/>
  <c r="BN147"/>
  <c r="BM147"/>
  <c r="BL147"/>
  <c r="BK147"/>
  <c r="BJ147"/>
  <c r="BI147"/>
  <c r="BH147"/>
  <c r="BG147"/>
  <c r="BF147"/>
  <c r="CQ146"/>
  <c r="CP146"/>
  <c r="CO146"/>
  <c r="CN146"/>
  <c r="CM146"/>
  <c r="CL146"/>
  <c r="CK146"/>
  <c r="CJ146"/>
  <c r="CI146"/>
  <c r="CH146"/>
  <c r="CG146"/>
  <c r="CF146"/>
  <c r="CE146"/>
  <c r="CD146"/>
  <c r="CC146"/>
  <c r="CB146"/>
  <c r="CA146"/>
  <c r="BZ146"/>
  <c r="BY146"/>
  <c r="BX146"/>
  <c r="BW146"/>
  <c r="BV146"/>
  <c r="BU146"/>
  <c r="BT146"/>
  <c r="BS146"/>
  <c r="BR146"/>
  <c r="BQ146"/>
  <c r="BP146"/>
  <c r="BO146"/>
  <c r="BN146"/>
  <c r="BM146"/>
  <c r="BL146"/>
  <c r="BK146"/>
  <c r="BJ146"/>
  <c r="BI146"/>
  <c r="BH146"/>
  <c r="BG146"/>
  <c r="BF146"/>
  <c r="CQ145"/>
  <c r="CP145"/>
  <c r="CO145"/>
  <c r="CN145"/>
  <c r="CM145"/>
  <c r="CL145"/>
  <c r="CK145"/>
  <c r="CJ145"/>
  <c r="CI145"/>
  <c r="CH145"/>
  <c r="CG145"/>
  <c r="CF145"/>
  <c r="CE145"/>
  <c r="CD145"/>
  <c r="CC145"/>
  <c r="CB145"/>
  <c r="CA145"/>
  <c r="BZ145"/>
  <c r="BY145"/>
  <c r="BX145"/>
  <c r="BW145"/>
  <c r="BV145"/>
  <c r="BU145"/>
  <c r="BT145"/>
  <c r="BS145"/>
  <c r="BR145"/>
  <c r="BQ145"/>
  <c r="BP145"/>
  <c r="BO145"/>
  <c r="BN145"/>
  <c r="BM145"/>
  <c r="BL145"/>
  <c r="BK145"/>
  <c r="BJ145"/>
  <c r="BI145"/>
  <c r="BH145"/>
  <c r="BG145"/>
  <c r="BF145"/>
  <c r="CQ144"/>
  <c r="CP144"/>
  <c r="CO144"/>
  <c r="CN144"/>
  <c r="CM144"/>
  <c r="CL144"/>
  <c r="CK144"/>
  <c r="CJ144"/>
  <c r="CI144"/>
  <c r="CH144"/>
  <c r="CG144"/>
  <c r="CF144"/>
  <c r="CE144"/>
  <c r="CD144"/>
  <c r="CC144"/>
  <c r="CB144"/>
  <c r="CA144"/>
  <c r="BZ144"/>
  <c r="BY144"/>
  <c r="BX144"/>
  <c r="BW144"/>
  <c r="BV144"/>
  <c r="BU144"/>
  <c r="BT144"/>
  <c r="BS144"/>
  <c r="BR144"/>
  <c r="BQ144"/>
  <c r="BP144"/>
  <c r="BO144"/>
  <c r="BN144"/>
  <c r="BM144"/>
  <c r="BL144"/>
  <c r="BK144"/>
  <c r="BJ144"/>
  <c r="BI144"/>
  <c r="BH144"/>
  <c r="BG144"/>
  <c r="BF144"/>
  <c r="CQ143"/>
  <c r="CP143"/>
  <c r="CO143"/>
  <c r="CN143"/>
  <c r="CM143"/>
  <c r="CL143"/>
  <c r="CK143"/>
  <c r="CJ143"/>
  <c r="CI143"/>
  <c r="CH143"/>
  <c r="CG143"/>
  <c r="CF143"/>
  <c r="CE143"/>
  <c r="CD143"/>
  <c r="CC143"/>
  <c r="CB143"/>
  <c r="CA143"/>
  <c r="BZ143"/>
  <c r="BY143"/>
  <c r="BX143"/>
  <c r="BW143"/>
  <c r="BV143"/>
  <c r="BU143"/>
  <c r="BT143"/>
  <c r="BS143"/>
  <c r="BR143"/>
  <c r="BQ143"/>
  <c r="BP143"/>
  <c r="BO143"/>
  <c r="BN143"/>
  <c r="BM143"/>
  <c r="BL143"/>
  <c r="BK143"/>
  <c r="BJ143"/>
  <c r="BI143"/>
  <c r="BH143"/>
  <c r="BG143"/>
  <c r="BF143"/>
  <c r="CQ142"/>
  <c r="CP142"/>
  <c r="CO142"/>
  <c r="CN142"/>
  <c r="CM142"/>
  <c r="CL142"/>
  <c r="CK142"/>
  <c r="CJ142"/>
  <c r="CI142"/>
  <c r="CH142"/>
  <c r="CG142"/>
  <c r="CF142"/>
  <c r="CE142"/>
  <c r="CD142"/>
  <c r="CC142"/>
  <c r="CB142"/>
  <c r="CA142"/>
  <c r="BZ142"/>
  <c r="BY142"/>
  <c r="BX142"/>
  <c r="BW142"/>
  <c r="BV142"/>
  <c r="BU142"/>
  <c r="BT142"/>
  <c r="BS142"/>
  <c r="BR142"/>
  <c r="BQ142"/>
  <c r="BP142"/>
  <c r="BO142"/>
  <c r="BN142"/>
  <c r="BM142"/>
  <c r="BL142"/>
  <c r="BK142"/>
  <c r="BJ142"/>
  <c r="BI142"/>
  <c r="BH142"/>
  <c r="BG142"/>
  <c r="BF142"/>
  <c r="CQ141"/>
  <c r="CP141"/>
  <c r="CO141"/>
  <c r="CN141"/>
  <c r="CM141"/>
  <c r="CL141"/>
  <c r="CK141"/>
  <c r="CJ141"/>
  <c r="CI141"/>
  <c r="CH141"/>
  <c r="CG141"/>
  <c r="CF141"/>
  <c r="CE141"/>
  <c r="CD141"/>
  <c r="CC141"/>
  <c r="CB141"/>
  <c r="CA141"/>
  <c r="BZ141"/>
  <c r="BY141"/>
  <c r="BX141"/>
  <c r="BW141"/>
  <c r="BV141"/>
  <c r="BU141"/>
  <c r="BT141"/>
  <c r="BS141"/>
  <c r="BR141"/>
  <c r="BQ141"/>
  <c r="BP141"/>
  <c r="BO141"/>
  <c r="BN141"/>
  <c r="BM141"/>
  <c r="BL141"/>
  <c r="BK141"/>
  <c r="BJ141"/>
  <c r="BI141"/>
  <c r="BH141"/>
  <c r="BG141"/>
  <c r="BF141"/>
  <c r="CQ140"/>
  <c r="CP140"/>
  <c r="CO140"/>
  <c r="CN140"/>
  <c r="CM140"/>
  <c r="CL140"/>
  <c r="CK140"/>
  <c r="CJ140"/>
  <c r="CI140"/>
  <c r="CH140"/>
  <c r="CG140"/>
  <c r="CF140"/>
  <c r="CE140"/>
  <c r="CD140"/>
  <c r="CC140"/>
  <c r="CB140"/>
  <c r="CA140"/>
  <c r="BZ140"/>
  <c r="BY140"/>
  <c r="BX140"/>
  <c r="BW140"/>
  <c r="BV140"/>
  <c r="BU140"/>
  <c r="BT140"/>
  <c r="BS140"/>
  <c r="BR140"/>
  <c r="BQ140"/>
  <c r="BP140"/>
  <c r="BO140"/>
  <c r="BN140"/>
  <c r="BM140"/>
  <c r="BL140"/>
  <c r="BK140"/>
  <c r="BJ140"/>
  <c r="BI140"/>
  <c r="BH140"/>
  <c r="BG140"/>
  <c r="BF140"/>
  <c r="CQ139"/>
  <c r="CP139"/>
  <c r="CO139"/>
  <c r="CN139"/>
  <c r="CM139"/>
  <c r="CL139"/>
  <c r="CK139"/>
  <c r="CJ139"/>
  <c r="CI139"/>
  <c r="CH139"/>
  <c r="CG139"/>
  <c r="CF139"/>
  <c r="CE139"/>
  <c r="CD139"/>
  <c r="CC139"/>
  <c r="CB139"/>
  <c r="CA139"/>
  <c r="BZ139"/>
  <c r="BY139"/>
  <c r="BX139"/>
  <c r="BW139"/>
  <c r="BV139"/>
  <c r="BU139"/>
  <c r="BT139"/>
  <c r="BS139"/>
  <c r="BR139"/>
  <c r="BQ139"/>
  <c r="BP139"/>
  <c r="BO139"/>
  <c r="BN139"/>
  <c r="BM139"/>
  <c r="BL139"/>
  <c r="BK139"/>
  <c r="BJ139"/>
  <c r="BI139"/>
  <c r="BH139"/>
  <c r="BG139"/>
  <c r="BF139"/>
  <c r="CQ138"/>
  <c r="CP138"/>
  <c r="CO138"/>
  <c r="CN138"/>
  <c r="CM138"/>
  <c r="CL138"/>
  <c r="CK138"/>
  <c r="CJ138"/>
  <c r="CI138"/>
  <c r="CH138"/>
  <c r="CG138"/>
  <c r="CF138"/>
  <c r="CE138"/>
  <c r="CD138"/>
  <c r="CC138"/>
  <c r="CB138"/>
  <c r="CA138"/>
  <c r="BZ138"/>
  <c r="BY138"/>
  <c r="BX138"/>
  <c r="BW138"/>
  <c r="BV138"/>
  <c r="BU138"/>
  <c r="BT138"/>
  <c r="BS138"/>
  <c r="BR138"/>
  <c r="BQ138"/>
  <c r="BP138"/>
  <c r="BO138"/>
  <c r="BN138"/>
  <c r="BM138"/>
  <c r="BL138"/>
  <c r="BK138"/>
  <c r="BJ138"/>
  <c r="BI138"/>
  <c r="BH138"/>
  <c r="BG138"/>
  <c r="BF138"/>
  <c r="CQ137"/>
  <c r="CP137"/>
  <c r="CO137"/>
  <c r="CN137"/>
  <c r="CM137"/>
  <c r="CL137"/>
  <c r="CK137"/>
  <c r="CJ137"/>
  <c r="CI137"/>
  <c r="CH137"/>
  <c r="CG137"/>
  <c r="CF137"/>
  <c r="CE137"/>
  <c r="CD137"/>
  <c r="CC137"/>
  <c r="CB137"/>
  <c r="CA137"/>
  <c r="BZ137"/>
  <c r="BY137"/>
  <c r="BX137"/>
  <c r="BW137"/>
  <c r="BV137"/>
  <c r="BU137"/>
  <c r="BT137"/>
  <c r="BS137"/>
  <c r="BR137"/>
  <c r="BQ137"/>
  <c r="BP137"/>
  <c r="BO137"/>
  <c r="BN137"/>
  <c r="BM137"/>
  <c r="BL137"/>
  <c r="BK137"/>
  <c r="BJ137"/>
  <c r="BI137"/>
  <c r="BH137"/>
  <c r="BG137"/>
  <c r="BF137"/>
  <c r="CQ136"/>
  <c r="CP136"/>
  <c r="CO136"/>
  <c r="CN136"/>
  <c r="CM136"/>
  <c r="CL136"/>
  <c r="CK136"/>
  <c r="CJ136"/>
  <c r="CI136"/>
  <c r="CH136"/>
  <c r="CG136"/>
  <c r="CF136"/>
  <c r="CE136"/>
  <c r="CD136"/>
  <c r="CC136"/>
  <c r="CB136"/>
  <c r="CA136"/>
  <c r="BZ136"/>
  <c r="BY136"/>
  <c r="BX136"/>
  <c r="BW136"/>
  <c r="BV136"/>
  <c r="BU136"/>
  <c r="BT136"/>
  <c r="BS136"/>
  <c r="BR136"/>
  <c r="BQ136"/>
  <c r="BP136"/>
  <c r="BO136"/>
  <c r="BN136"/>
  <c r="BM136"/>
  <c r="BL136"/>
  <c r="BK136"/>
  <c r="BJ136"/>
  <c r="BI136"/>
  <c r="BH136"/>
  <c r="BG136"/>
  <c r="BF136"/>
  <c r="CQ135"/>
  <c r="CP135"/>
  <c r="CO135"/>
  <c r="CN135"/>
  <c r="CM135"/>
  <c r="CL135"/>
  <c r="CK135"/>
  <c r="CJ135"/>
  <c r="CI135"/>
  <c r="CH135"/>
  <c r="CG135"/>
  <c r="CF135"/>
  <c r="CE135"/>
  <c r="CD135"/>
  <c r="CC135"/>
  <c r="CB135"/>
  <c r="CA135"/>
  <c r="BZ135"/>
  <c r="BY135"/>
  <c r="BX135"/>
  <c r="BW135"/>
  <c r="BV135"/>
  <c r="BU135"/>
  <c r="BT135"/>
  <c r="BS135"/>
  <c r="BR135"/>
  <c r="BQ135"/>
  <c r="BP135"/>
  <c r="BO135"/>
  <c r="BN135"/>
  <c r="BM135"/>
  <c r="BL135"/>
  <c r="BK135"/>
  <c r="BJ135"/>
  <c r="BI135"/>
  <c r="BH135"/>
  <c r="BG135"/>
  <c r="BF135"/>
  <c r="CQ134"/>
  <c r="CP134"/>
  <c r="CO134"/>
  <c r="CN134"/>
  <c r="CM134"/>
  <c r="CL134"/>
  <c r="CK134"/>
  <c r="CJ134"/>
  <c r="CI134"/>
  <c r="CH134"/>
  <c r="CG134"/>
  <c r="CF134"/>
  <c r="CE134"/>
  <c r="CD134"/>
  <c r="CC134"/>
  <c r="CB134"/>
  <c r="CA134"/>
  <c r="BZ134"/>
  <c r="BY134"/>
  <c r="BX134"/>
  <c r="BW134"/>
  <c r="BV134"/>
  <c r="BU134"/>
  <c r="BT134"/>
  <c r="BS134"/>
  <c r="BR134"/>
  <c r="BQ134"/>
  <c r="BP134"/>
  <c r="BO134"/>
  <c r="BN134"/>
  <c r="BM134"/>
  <c r="BL134"/>
  <c r="BK134"/>
  <c r="BJ134"/>
  <c r="BI134"/>
  <c r="BH134"/>
  <c r="BG134"/>
  <c r="BF134"/>
  <c r="CQ133"/>
  <c r="CP133"/>
  <c r="CO133"/>
  <c r="CN133"/>
  <c r="CM133"/>
  <c r="CL133"/>
  <c r="CK133"/>
  <c r="CJ133"/>
  <c r="CI133"/>
  <c r="CH133"/>
  <c r="CG133"/>
  <c r="CF133"/>
  <c r="CE133"/>
  <c r="CD133"/>
  <c r="CC133"/>
  <c r="CB133"/>
  <c r="CA133"/>
  <c r="BZ133"/>
  <c r="BY133"/>
  <c r="BX133"/>
  <c r="BW133"/>
  <c r="BV133"/>
  <c r="BU133"/>
  <c r="BT133"/>
  <c r="BS133"/>
  <c r="BR133"/>
  <c r="BQ133"/>
  <c r="BP133"/>
  <c r="BO133"/>
  <c r="BN133"/>
  <c r="BM133"/>
  <c r="BL133"/>
  <c r="BK133"/>
  <c r="BJ133"/>
  <c r="BI133"/>
  <c r="BH133"/>
  <c r="BG133"/>
  <c r="BF133"/>
  <c r="CQ132"/>
  <c r="CP132"/>
  <c r="CO132"/>
  <c r="CN132"/>
  <c r="CM132"/>
  <c r="CL132"/>
  <c r="CK132"/>
  <c r="CJ132"/>
  <c r="CI132"/>
  <c r="CH132"/>
  <c r="CG132"/>
  <c r="CF132"/>
  <c r="CE132"/>
  <c r="CD132"/>
  <c r="CC132"/>
  <c r="CB132"/>
  <c r="CA132"/>
  <c r="BZ132"/>
  <c r="BY132"/>
  <c r="BX132"/>
  <c r="BW132"/>
  <c r="BV132"/>
  <c r="BU132"/>
  <c r="BT132"/>
  <c r="BS132"/>
  <c r="BR132"/>
  <c r="BQ132"/>
  <c r="BP132"/>
  <c r="BO132"/>
  <c r="BN132"/>
  <c r="BM132"/>
  <c r="BL132"/>
  <c r="BK132"/>
  <c r="BJ132"/>
  <c r="BI132"/>
  <c r="BH132"/>
  <c r="BG132"/>
  <c r="BF132"/>
  <c r="CQ131"/>
  <c r="CP131"/>
  <c r="CO131"/>
  <c r="CN131"/>
  <c r="CM131"/>
  <c r="CL131"/>
  <c r="CK131"/>
  <c r="CJ131"/>
  <c r="CI131"/>
  <c r="CH131"/>
  <c r="CG131"/>
  <c r="CF131"/>
  <c r="CE131"/>
  <c r="CD131"/>
  <c r="CC131"/>
  <c r="CB131"/>
  <c r="CA131"/>
  <c r="BZ131"/>
  <c r="BY131"/>
  <c r="BX131"/>
  <c r="BW131"/>
  <c r="BV131"/>
  <c r="BU131"/>
  <c r="BT131"/>
  <c r="BS131"/>
  <c r="BR131"/>
  <c r="BQ131"/>
  <c r="BP131"/>
  <c r="BO131"/>
  <c r="BN131"/>
  <c r="BM131"/>
  <c r="BL131"/>
  <c r="BK131"/>
  <c r="BJ131"/>
  <c r="BI131"/>
  <c r="BH131"/>
  <c r="BG131"/>
  <c r="BF131"/>
  <c r="CQ130"/>
  <c r="CP130"/>
  <c r="CO130"/>
  <c r="CN130"/>
  <c r="CM130"/>
  <c r="CL130"/>
  <c r="CK130"/>
  <c r="CJ130"/>
  <c r="CI130"/>
  <c r="CH130"/>
  <c r="CG130"/>
  <c r="CF130"/>
  <c r="CE130"/>
  <c r="CD130"/>
  <c r="CC130"/>
  <c r="CB130"/>
  <c r="CA130"/>
  <c r="BZ130"/>
  <c r="BY130"/>
  <c r="BX130"/>
  <c r="BW130"/>
  <c r="BV130"/>
  <c r="BU130"/>
  <c r="BT130"/>
  <c r="BS130"/>
  <c r="BR130"/>
  <c r="BQ130"/>
  <c r="BP130"/>
  <c r="BO130"/>
  <c r="BN130"/>
  <c r="BM130"/>
  <c r="BL130"/>
  <c r="BK130"/>
  <c r="BJ130"/>
  <c r="BI130"/>
  <c r="BH130"/>
  <c r="BG130"/>
  <c r="BF130"/>
  <c r="CQ129"/>
  <c r="CP129"/>
  <c r="CO129"/>
  <c r="CN129"/>
  <c r="CM129"/>
  <c r="CL129"/>
  <c r="CK129"/>
  <c r="CJ129"/>
  <c r="CI129"/>
  <c r="CH129"/>
  <c r="CG129"/>
  <c r="CF129"/>
  <c r="CE129"/>
  <c r="CD129"/>
  <c r="CC129"/>
  <c r="CB129"/>
  <c r="CA129"/>
  <c r="BZ129"/>
  <c r="BY129"/>
  <c r="BX129"/>
  <c r="BW129"/>
  <c r="BV129"/>
  <c r="BU129"/>
  <c r="BT129"/>
  <c r="BS129"/>
  <c r="BR129"/>
  <c r="BQ129"/>
  <c r="BP129"/>
  <c r="BO129"/>
  <c r="BN129"/>
  <c r="BM129"/>
  <c r="BL129"/>
  <c r="BK129"/>
  <c r="BJ129"/>
  <c r="BI129"/>
  <c r="BH129"/>
  <c r="BG129"/>
  <c r="BF129"/>
  <c r="CQ128"/>
  <c r="CP128"/>
  <c r="CO128"/>
  <c r="CN128"/>
  <c r="CM128"/>
  <c r="CL128"/>
  <c r="CK128"/>
  <c r="CJ128"/>
  <c r="CI128"/>
  <c r="CH128"/>
  <c r="CG128"/>
  <c r="CF128"/>
  <c r="CE128"/>
  <c r="CD128"/>
  <c r="CC128"/>
  <c r="CB128"/>
  <c r="CA128"/>
  <c r="BZ128"/>
  <c r="BY128"/>
  <c r="BX128"/>
  <c r="BW128"/>
  <c r="BV128"/>
  <c r="BU128"/>
  <c r="BT128"/>
  <c r="BS128"/>
  <c r="BR128"/>
  <c r="BQ128"/>
  <c r="BP128"/>
  <c r="BO128"/>
  <c r="BN128"/>
  <c r="BM128"/>
  <c r="BL128"/>
  <c r="BK128"/>
  <c r="BJ128"/>
  <c r="BI128"/>
  <c r="BH128"/>
  <c r="BG128"/>
  <c r="BF128"/>
  <c r="CQ127"/>
  <c r="CP127"/>
  <c r="CO127"/>
  <c r="CN127"/>
  <c r="CM127"/>
  <c r="CL127"/>
  <c r="CK127"/>
  <c r="CJ127"/>
  <c r="CI127"/>
  <c r="CH127"/>
  <c r="CG127"/>
  <c r="CF127"/>
  <c r="CE127"/>
  <c r="CD127"/>
  <c r="CC127"/>
  <c r="CB127"/>
  <c r="CA127"/>
  <c r="BZ127"/>
  <c r="BY127"/>
  <c r="BX127"/>
  <c r="BW127"/>
  <c r="BV127"/>
  <c r="BU127"/>
  <c r="BT127"/>
  <c r="BS127"/>
  <c r="BR127"/>
  <c r="BQ127"/>
  <c r="BP127"/>
  <c r="BO127"/>
  <c r="BN127"/>
  <c r="BM127"/>
  <c r="BL127"/>
  <c r="BK127"/>
  <c r="BJ127"/>
  <c r="BI127"/>
  <c r="BH127"/>
  <c r="BG127"/>
  <c r="BF127"/>
  <c r="CQ126"/>
  <c r="CP126"/>
  <c r="CO126"/>
  <c r="CN126"/>
  <c r="CM126"/>
  <c r="CL126"/>
  <c r="CK126"/>
  <c r="CJ126"/>
  <c r="CI126"/>
  <c r="CH126"/>
  <c r="CG126"/>
  <c r="CF126"/>
  <c r="CE126"/>
  <c r="CD126"/>
  <c r="CC126"/>
  <c r="CB126"/>
  <c r="CA126"/>
  <c r="BZ126"/>
  <c r="BY126"/>
  <c r="BX126"/>
  <c r="BW126"/>
  <c r="BV126"/>
  <c r="BU126"/>
  <c r="BT126"/>
  <c r="BS126"/>
  <c r="BR126"/>
  <c r="BQ126"/>
  <c r="BP126"/>
  <c r="BO126"/>
  <c r="BN126"/>
  <c r="BM126"/>
  <c r="BL126"/>
  <c r="BK126"/>
  <c r="BJ126"/>
  <c r="BI126"/>
  <c r="BH126"/>
  <c r="BG126"/>
  <c r="BF126"/>
  <c r="CQ125"/>
  <c r="CP125"/>
  <c r="CO125"/>
  <c r="CN125"/>
  <c r="CM125"/>
  <c r="CL125"/>
  <c r="CK125"/>
  <c r="CJ125"/>
  <c r="CI125"/>
  <c r="CH125"/>
  <c r="CG125"/>
  <c r="CF125"/>
  <c r="CE125"/>
  <c r="CD125"/>
  <c r="CC125"/>
  <c r="CB125"/>
  <c r="CA125"/>
  <c r="BZ125"/>
  <c r="BY125"/>
  <c r="BX125"/>
  <c r="BW125"/>
  <c r="BV125"/>
  <c r="BU125"/>
  <c r="BT125"/>
  <c r="BS125"/>
  <c r="BR125"/>
  <c r="BQ125"/>
  <c r="BP125"/>
  <c r="BO125"/>
  <c r="BN125"/>
  <c r="BM125"/>
  <c r="BL125"/>
  <c r="BK125"/>
  <c r="BJ125"/>
  <c r="BI125"/>
  <c r="BH125"/>
  <c r="BG125"/>
  <c r="BF125"/>
  <c r="CQ124"/>
  <c r="CP124"/>
  <c r="CO124"/>
  <c r="CN124"/>
  <c r="CM124"/>
  <c r="CL124"/>
  <c r="CK124"/>
  <c r="CJ124"/>
  <c r="CI124"/>
  <c r="CH124"/>
  <c r="CG124"/>
  <c r="CF124"/>
  <c r="CE124"/>
  <c r="CD124"/>
  <c r="CC124"/>
  <c r="CB124"/>
  <c r="CA124"/>
  <c r="BZ124"/>
  <c r="BY124"/>
  <c r="BX124"/>
  <c r="BW124"/>
  <c r="BV124"/>
  <c r="BU124"/>
  <c r="BT124"/>
  <c r="BS124"/>
  <c r="BR124"/>
  <c r="BQ124"/>
  <c r="BP124"/>
  <c r="BO124"/>
  <c r="BN124"/>
  <c r="BM124"/>
  <c r="BL124"/>
  <c r="BK124"/>
  <c r="BJ124"/>
  <c r="BI124"/>
  <c r="BH124"/>
  <c r="BG124"/>
  <c r="BF124"/>
  <c r="CQ123"/>
  <c r="CP123"/>
  <c r="CO123"/>
  <c r="CN123"/>
  <c r="CM123"/>
  <c r="CL123"/>
  <c r="CK123"/>
  <c r="CJ123"/>
  <c r="CI123"/>
  <c r="CH123"/>
  <c r="CG123"/>
  <c r="CF123"/>
  <c r="CE123"/>
  <c r="CD123"/>
  <c r="CC123"/>
  <c r="CB123"/>
  <c r="CA123"/>
  <c r="BZ123"/>
  <c r="BY123"/>
  <c r="BX123"/>
  <c r="BW123"/>
  <c r="BV123"/>
  <c r="BU123"/>
  <c r="BT123"/>
  <c r="BS123"/>
  <c r="BR123"/>
  <c r="BQ123"/>
  <c r="BP123"/>
  <c r="BO123"/>
  <c r="BN123"/>
  <c r="BM123"/>
  <c r="BL123"/>
  <c r="BK123"/>
  <c r="BJ123"/>
  <c r="BI123"/>
  <c r="BH123"/>
  <c r="BG123"/>
  <c r="BF123"/>
  <c r="CQ122"/>
  <c r="CP122"/>
  <c r="CO122"/>
  <c r="CN122"/>
  <c r="CM122"/>
  <c r="CL122"/>
  <c r="CK122"/>
  <c r="CJ122"/>
  <c r="CI122"/>
  <c r="CH122"/>
  <c r="CG122"/>
  <c r="CF122"/>
  <c r="CE122"/>
  <c r="CD122"/>
  <c r="CC122"/>
  <c r="CB122"/>
  <c r="CA122"/>
  <c r="BZ122"/>
  <c r="BY122"/>
  <c r="BX122"/>
  <c r="BW122"/>
  <c r="BV122"/>
  <c r="BU122"/>
  <c r="BT122"/>
  <c r="BS122"/>
  <c r="BR122"/>
  <c r="BQ122"/>
  <c r="BP122"/>
  <c r="BO122"/>
  <c r="BN122"/>
  <c r="BM122"/>
  <c r="BL122"/>
  <c r="BK122"/>
  <c r="BJ122"/>
  <c r="BI122"/>
  <c r="BH122"/>
  <c r="BG122"/>
  <c r="BF122"/>
  <c r="CQ121"/>
  <c r="CP121"/>
  <c r="CO121"/>
  <c r="CN121"/>
  <c r="CM121"/>
  <c r="CL121"/>
  <c r="CK121"/>
  <c r="CJ121"/>
  <c r="CI121"/>
  <c r="CH121"/>
  <c r="CG121"/>
  <c r="CF121"/>
  <c r="CE121"/>
  <c r="CD121"/>
  <c r="CC121"/>
  <c r="CB121"/>
  <c r="CA121"/>
  <c r="BZ121"/>
  <c r="BY121"/>
  <c r="BX121"/>
  <c r="BW121"/>
  <c r="BV121"/>
  <c r="BU121"/>
  <c r="BT121"/>
  <c r="BS121"/>
  <c r="BR121"/>
  <c r="BQ121"/>
  <c r="BP121"/>
  <c r="BO121"/>
  <c r="BN121"/>
  <c r="BM121"/>
  <c r="BL121"/>
  <c r="BK121"/>
  <c r="BJ121"/>
  <c r="BI121"/>
  <c r="BH121"/>
  <c r="BG121"/>
  <c r="BF121"/>
  <c r="CQ120"/>
  <c r="CP120"/>
  <c r="CO120"/>
  <c r="CN120"/>
  <c r="CM120"/>
  <c r="CL120"/>
  <c r="CK120"/>
  <c r="CJ120"/>
  <c r="CI120"/>
  <c r="CH120"/>
  <c r="CG120"/>
  <c r="CF120"/>
  <c r="CE120"/>
  <c r="CD120"/>
  <c r="CC120"/>
  <c r="CB120"/>
  <c r="CA120"/>
  <c r="BZ120"/>
  <c r="BY120"/>
  <c r="BX120"/>
  <c r="BW120"/>
  <c r="BV120"/>
  <c r="BU120"/>
  <c r="BT120"/>
  <c r="BS120"/>
  <c r="BR120"/>
  <c r="BQ120"/>
  <c r="BP120"/>
  <c r="BO120"/>
  <c r="BN120"/>
  <c r="BM120"/>
  <c r="BL120"/>
  <c r="BK120"/>
  <c r="BJ120"/>
  <c r="BI120"/>
  <c r="BH120"/>
  <c r="BG120"/>
  <c r="BF120"/>
  <c r="CQ119"/>
  <c r="CP119"/>
  <c r="CO119"/>
  <c r="CN119"/>
  <c r="CM119"/>
  <c r="CL119"/>
  <c r="CK119"/>
  <c r="CJ119"/>
  <c r="CI119"/>
  <c r="CH119"/>
  <c r="CG119"/>
  <c r="CF119"/>
  <c r="CE119"/>
  <c r="CD119"/>
  <c r="CC119"/>
  <c r="CB119"/>
  <c r="CA119"/>
  <c r="BZ119"/>
  <c r="BY119"/>
  <c r="BX119"/>
  <c r="BW119"/>
  <c r="BV119"/>
  <c r="BU119"/>
  <c r="BT119"/>
  <c r="BS119"/>
  <c r="BR119"/>
  <c r="BQ119"/>
  <c r="BP119"/>
  <c r="BO119"/>
  <c r="BN119"/>
  <c r="BM119"/>
  <c r="BL119"/>
  <c r="BK119"/>
  <c r="BJ119"/>
  <c r="BI119"/>
  <c r="BH119"/>
  <c r="BG119"/>
  <c r="BF119"/>
  <c r="CQ118"/>
  <c r="CP118"/>
  <c r="CO118"/>
  <c r="CN118"/>
  <c r="CM118"/>
  <c r="CL118"/>
  <c r="CK118"/>
  <c r="CJ118"/>
  <c r="CI118"/>
  <c r="CH118"/>
  <c r="CG118"/>
  <c r="CF118"/>
  <c r="CE118"/>
  <c r="CD118"/>
  <c r="CC118"/>
  <c r="CB118"/>
  <c r="CA118"/>
  <c r="BZ118"/>
  <c r="BY118"/>
  <c r="BX118"/>
  <c r="BW118"/>
  <c r="BV118"/>
  <c r="BU118"/>
  <c r="BT118"/>
  <c r="BS118"/>
  <c r="BR118"/>
  <c r="BQ118"/>
  <c r="BP118"/>
  <c r="BO118"/>
  <c r="BN118"/>
  <c r="BM118"/>
  <c r="BL118"/>
  <c r="BK118"/>
  <c r="BJ118"/>
  <c r="BI118"/>
  <c r="BH118"/>
  <c r="BG118"/>
  <c r="BF118"/>
  <c r="CQ117"/>
  <c r="CP117"/>
  <c r="CO117"/>
  <c r="CN117"/>
  <c r="CM117"/>
  <c r="CL117"/>
  <c r="CK117"/>
  <c r="CJ117"/>
  <c r="CI117"/>
  <c r="CH117"/>
  <c r="CG117"/>
  <c r="CF117"/>
  <c r="CE117"/>
  <c r="CD117"/>
  <c r="CC117"/>
  <c r="CB117"/>
  <c r="CA117"/>
  <c r="BZ117"/>
  <c r="BY117"/>
  <c r="BX117"/>
  <c r="BW117"/>
  <c r="BV117"/>
  <c r="BU117"/>
  <c r="BT117"/>
  <c r="BS117"/>
  <c r="BR117"/>
  <c r="BQ117"/>
  <c r="BP117"/>
  <c r="BO117"/>
  <c r="BN117"/>
  <c r="BM117"/>
  <c r="BL117"/>
  <c r="BK117"/>
  <c r="BJ117"/>
  <c r="BI117"/>
  <c r="BH117"/>
  <c r="BG117"/>
  <c r="BF117"/>
  <c r="CQ116"/>
  <c r="CP116"/>
  <c r="CO116"/>
  <c r="CN116"/>
  <c r="CM116"/>
  <c r="CL116"/>
  <c r="CK116"/>
  <c r="CJ116"/>
  <c r="CI116"/>
  <c r="CH116"/>
  <c r="CG116"/>
  <c r="CF116"/>
  <c r="CE116"/>
  <c r="CD116"/>
  <c r="CC116"/>
  <c r="CB116"/>
  <c r="CA116"/>
  <c r="BZ116"/>
  <c r="BY116"/>
  <c r="BX116"/>
  <c r="BW116"/>
  <c r="BV116"/>
  <c r="BU116"/>
  <c r="BT116"/>
  <c r="BS116"/>
  <c r="BR116"/>
  <c r="BQ116"/>
  <c r="BP116"/>
  <c r="BO116"/>
  <c r="BN116"/>
  <c r="BM116"/>
  <c r="BL116"/>
  <c r="BK116"/>
  <c r="BJ116"/>
  <c r="BI116"/>
  <c r="BH116"/>
  <c r="BG116"/>
  <c r="BF116"/>
  <c r="CQ115"/>
  <c r="CP115"/>
  <c r="CO115"/>
  <c r="CN115"/>
  <c r="CM115"/>
  <c r="CL115"/>
  <c r="CK115"/>
  <c r="CJ115"/>
  <c r="CI115"/>
  <c r="CH115"/>
  <c r="CG115"/>
  <c r="CF115"/>
  <c r="CE115"/>
  <c r="CD115"/>
  <c r="CC115"/>
  <c r="CB115"/>
  <c r="CA115"/>
  <c r="BZ115"/>
  <c r="BY115"/>
  <c r="BX115"/>
  <c r="BW115"/>
  <c r="BV115"/>
  <c r="BU115"/>
  <c r="BT115"/>
  <c r="BS115"/>
  <c r="BR115"/>
  <c r="BQ115"/>
  <c r="BP115"/>
  <c r="BO115"/>
  <c r="BN115"/>
  <c r="BM115"/>
  <c r="BL115"/>
  <c r="BK115"/>
  <c r="BJ115"/>
  <c r="BI115"/>
  <c r="BH115"/>
  <c r="BG115"/>
  <c r="BF115"/>
  <c r="CQ114"/>
  <c r="CP114"/>
  <c r="CO114"/>
  <c r="CN114"/>
  <c r="CM114"/>
  <c r="CL114"/>
  <c r="CK114"/>
  <c r="CJ114"/>
  <c r="CI114"/>
  <c r="CH114"/>
  <c r="CG114"/>
  <c r="CF114"/>
  <c r="CE114"/>
  <c r="CD114"/>
  <c r="CC114"/>
  <c r="CB114"/>
  <c r="CA114"/>
  <c r="BZ114"/>
  <c r="BY114"/>
  <c r="BX114"/>
  <c r="BW114"/>
  <c r="BV114"/>
  <c r="BU114"/>
  <c r="BT114"/>
  <c r="BS114"/>
  <c r="BR114"/>
  <c r="BQ114"/>
  <c r="BP114"/>
  <c r="BO114"/>
  <c r="BN114"/>
  <c r="BM114"/>
  <c r="BL114"/>
  <c r="BK114"/>
  <c r="BJ114"/>
  <c r="BI114"/>
  <c r="BH114"/>
  <c r="BG114"/>
  <c r="BF114"/>
  <c r="CQ113"/>
  <c r="CP113"/>
  <c r="CO113"/>
  <c r="CN113"/>
  <c r="CM113"/>
  <c r="CL113"/>
  <c r="CK113"/>
  <c r="CJ113"/>
  <c r="CI113"/>
  <c r="CH113"/>
  <c r="CG113"/>
  <c r="CF113"/>
  <c r="CE113"/>
  <c r="CD113"/>
  <c r="CC113"/>
  <c r="CB113"/>
  <c r="CA113"/>
  <c r="BZ113"/>
  <c r="BY113"/>
  <c r="BX113"/>
  <c r="BW113"/>
  <c r="BV113"/>
  <c r="BU113"/>
  <c r="BT113"/>
  <c r="BS113"/>
  <c r="BR113"/>
  <c r="BQ113"/>
  <c r="BP113"/>
  <c r="BO113"/>
  <c r="BN113"/>
  <c r="BM113"/>
  <c r="BL113"/>
  <c r="BK113"/>
  <c r="BJ113"/>
  <c r="BI113"/>
  <c r="BH113"/>
  <c r="BG113"/>
  <c r="BF113"/>
  <c r="CQ112"/>
  <c r="CP112"/>
  <c r="CO112"/>
  <c r="CN112"/>
  <c r="CM112"/>
  <c r="CL112"/>
  <c r="CK112"/>
  <c r="CJ112"/>
  <c r="CI112"/>
  <c r="CH112"/>
  <c r="CG112"/>
  <c r="CF112"/>
  <c r="CE112"/>
  <c r="CD112"/>
  <c r="CC112"/>
  <c r="CB112"/>
  <c r="CA112"/>
  <c r="BZ112"/>
  <c r="BY112"/>
  <c r="BX112"/>
  <c r="BW112"/>
  <c r="BV112"/>
  <c r="BU112"/>
  <c r="BT112"/>
  <c r="BS112"/>
  <c r="BR112"/>
  <c r="BQ112"/>
  <c r="BP112"/>
  <c r="BO112"/>
  <c r="BN112"/>
  <c r="BM112"/>
  <c r="BL112"/>
  <c r="BK112"/>
  <c r="BJ112"/>
  <c r="BI112"/>
  <c r="BH112"/>
  <c r="BG112"/>
  <c r="BF112"/>
  <c r="CQ111"/>
  <c r="CP111"/>
  <c r="CO111"/>
  <c r="CN111"/>
  <c r="CM111"/>
  <c r="CL111"/>
  <c r="CK111"/>
  <c r="CJ111"/>
  <c r="CI111"/>
  <c r="CH111"/>
  <c r="CG111"/>
  <c r="CF111"/>
  <c r="CE111"/>
  <c r="CD111"/>
  <c r="CC111"/>
  <c r="CB111"/>
  <c r="CA111"/>
  <c r="BZ111"/>
  <c r="BY111"/>
  <c r="BX111"/>
  <c r="BW111"/>
  <c r="BV111"/>
  <c r="BU111"/>
  <c r="BT111"/>
  <c r="BS111"/>
  <c r="BR111"/>
  <c r="BQ111"/>
  <c r="BP111"/>
  <c r="BO111"/>
  <c r="BN111"/>
  <c r="BM111"/>
  <c r="BL111"/>
  <c r="BK111"/>
  <c r="BJ111"/>
  <c r="BI111"/>
  <c r="BH111"/>
  <c r="BG111"/>
  <c r="BF111"/>
  <c r="CQ110"/>
  <c r="CP110"/>
  <c r="CO110"/>
  <c r="CN110"/>
  <c r="CM110"/>
  <c r="CL110"/>
  <c r="CK110"/>
  <c r="CJ110"/>
  <c r="CI110"/>
  <c r="CH110"/>
  <c r="CG110"/>
  <c r="CF110"/>
  <c r="CE110"/>
  <c r="CD110"/>
  <c r="CC110"/>
  <c r="CB110"/>
  <c r="CA110"/>
  <c r="BZ110"/>
  <c r="BY110"/>
  <c r="BX110"/>
  <c r="BW110"/>
  <c r="BV110"/>
  <c r="BU110"/>
  <c r="BT110"/>
  <c r="BS110"/>
  <c r="BR110"/>
  <c r="BQ110"/>
  <c r="BP110"/>
  <c r="BO110"/>
  <c r="BN110"/>
  <c r="BM110"/>
  <c r="BL110"/>
  <c r="BK110"/>
  <c r="BJ110"/>
  <c r="BI110"/>
  <c r="BH110"/>
  <c r="BG110"/>
  <c r="BF110"/>
  <c r="CQ109"/>
  <c r="CP109"/>
  <c r="CO109"/>
  <c r="CN109"/>
  <c r="CM109"/>
  <c r="CL109"/>
  <c r="CK109"/>
  <c r="CJ109"/>
  <c r="CI109"/>
  <c r="CH109"/>
  <c r="CG109"/>
  <c r="CF109"/>
  <c r="CE109"/>
  <c r="CD109"/>
  <c r="CC109"/>
  <c r="CB109"/>
  <c r="CA109"/>
  <c r="BZ109"/>
  <c r="BY109"/>
  <c r="BX109"/>
  <c r="BW109"/>
  <c r="BV109"/>
  <c r="BU109"/>
  <c r="BT109"/>
  <c r="BS109"/>
  <c r="BR109"/>
  <c r="BQ109"/>
  <c r="BP109"/>
  <c r="BO109"/>
  <c r="BN109"/>
  <c r="BM109"/>
  <c r="BL109"/>
  <c r="BK109"/>
  <c r="BJ109"/>
  <c r="BI109"/>
  <c r="BH109"/>
  <c r="BG109"/>
  <c r="BF109"/>
  <c r="CQ108"/>
  <c r="CP108"/>
  <c r="CO108"/>
  <c r="CN108"/>
  <c r="CM108"/>
  <c r="CL108"/>
  <c r="CK108"/>
  <c r="CJ108"/>
  <c r="CI108"/>
  <c r="CH108"/>
  <c r="CG108"/>
  <c r="CF108"/>
  <c r="CE108"/>
  <c r="CD108"/>
  <c r="CC108"/>
  <c r="CB108"/>
  <c r="CA108"/>
  <c r="BZ108"/>
  <c r="BY108"/>
  <c r="BX108"/>
  <c r="BW108"/>
  <c r="BV108"/>
  <c r="BU108"/>
  <c r="BT108"/>
  <c r="BS108"/>
  <c r="BR108"/>
  <c r="BQ108"/>
  <c r="BP108"/>
  <c r="BO108"/>
  <c r="BN108"/>
  <c r="BM108"/>
  <c r="BL108"/>
  <c r="BK108"/>
  <c r="BJ108"/>
  <c r="BI108"/>
  <c r="BH108"/>
  <c r="BG108"/>
  <c r="BF108"/>
  <c r="CQ107"/>
  <c r="CP107"/>
  <c r="CO107"/>
  <c r="CN107"/>
  <c r="CM107"/>
  <c r="CL107"/>
  <c r="CK107"/>
  <c r="CJ107"/>
  <c r="CI107"/>
  <c r="CH107"/>
  <c r="CG107"/>
  <c r="CF107"/>
  <c r="CE107"/>
  <c r="CD107"/>
  <c r="CC107"/>
  <c r="CB107"/>
  <c r="CA107"/>
  <c r="BZ107"/>
  <c r="BY107"/>
  <c r="BX107"/>
  <c r="BW107"/>
  <c r="BV107"/>
  <c r="BU107"/>
  <c r="BT107"/>
  <c r="BS107"/>
  <c r="BR107"/>
  <c r="BQ107"/>
  <c r="BP107"/>
  <c r="BO107"/>
  <c r="BN107"/>
  <c r="BM107"/>
  <c r="BL107"/>
  <c r="BK107"/>
  <c r="BJ107"/>
  <c r="BI107"/>
  <c r="BH107"/>
  <c r="BG107"/>
  <c r="BF107"/>
  <c r="CQ106"/>
  <c r="CP106"/>
  <c r="CO106"/>
  <c r="CN106"/>
  <c r="CM106"/>
  <c r="CL106"/>
  <c r="CK106"/>
  <c r="CJ106"/>
  <c r="CI106"/>
  <c r="CH106"/>
  <c r="CG106"/>
  <c r="CF106"/>
  <c r="CE106"/>
  <c r="CD106"/>
  <c r="CC106"/>
  <c r="CB106"/>
  <c r="CA106"/>
  <c r="BZ106"/>
  <c r="BY106"/>
  <c r="BX106"/>
  <c r="BW106"/>
  <c r="BV106"/>
  <c r="BU106"/>
  <c r="BT106"/>
  <c r="BS106"/>
  <c r="BR106"/>
  <c r="BQ106"/>
  <c r="BP106"/>
  <c r="BO106"/>
  <c r="BN106"/>
  <c r="BM106"/>
  <c r="BL106"/>
  <c r="BK106"/>
  <c r="BJ106"/>
  <c r="BI106"/>
  <c r="BH106"/>
  <c r="BG106"/>
  <c r="BF106"/>
  <c r="CQ105"/>
  <c r="CP105"/>
  <c r="CO105"/>
  <c r="CN105"/>
  <c r="CM105"/>
  <c r="CL105"/>
  <c r="CK105"/>
  <c r="CJ105"/>
  <c r="CI105"/>
  <c r="CH105"/>
  <c r="CG105"/>
  <c r="CF105"/>
  <c r="CE105"/>
  <c r="CD105"/>
  <c r="CC105"/>
  <c r="CB105"/>
  <c r="CA105"/>
  <c r="BZ105"/>
  <c r="BY105"/>
  <c r="BX105"/>
  <c r="BW105"/>
  <c r="BV105"/>
  <c r="BU105"/>
  <c r="BT105"/>
  <c r="BS105"/>
  <c r="BR105"/>
  <c r="BQ105"/>
  <c r="BP105"/>
  <c r="BO105"/>
  <c r="BN105"/>
  <c r="BM105"/>
  <c r="BL105"/>
  <c r="BK105"/>
  <c r="BJ105"/>
  <c r="BI105"/>
  <c r="BH105"/>
  <c r="BG105"/>
  <c r="BF105"/>
  <c r="CQ104"/>
  <c r="CP104"/>
  <c r="CO104"/>
  <c r="CN104"/>
  <c r="CM104"/>
  <c r="CL104"/>
  <c r="CK104"/>
  <c r="CJ104"/>
  <c r="CI104"/>
  <c r="CH104"/>
  <c r="CG104"/>
  <c r="CF104"/>
  <c r="CE104"/>
  <c r="CD104"/>
  <c r="CC104"/>
  <c r="CB104"/>
  <c r="CA104"/>
  <c r="BZ104"/>
  <c r="BY104"/>
  <c r="BX104"/>
  <c r="BW104"/>
  <c r="BV104"/>
  <c r="BU104"/>
  <c r="BT104"/>
  <c r="BS104"/>
  <c r="BR104"/>
  <c r="BQ104"/>
  <c r="BP104"/>
  <c r="BO104"/>
  <c r="BN104"/>
  <c r="BM104"/>
  <c r="BL104"/>
  <c r="BK104"/>
  <c r="BJ104"/>
  <c r="BI104"/>
  <c r="BH104"/>
  <c r="BG104"/>
  <c r="BF104"/>
  <c r="CQ103"/>
  <c r="CP103"/>
  <c r="CO103"/>
  <c r="CN103"/>
  <c r="CM103"/>
  <c r="CL103"/>
  <c r="CK103"/>
  <c r="CJ103"/>
  <c r="CI103"/>
  <c r="CH103"/>
  <c r="CG103"/>
  <c r="CF103"/>
  <c r="CE103"/>
  <c r="CD103"/>
  <c r="CC103"/>
  <c r="CB103"/>
  <c r="CA103"/>
  <c r="BZ103"/>
  <c r="BY103"/>
  <c r="BX103"/>
  <c r="BW103"/>
  <c r="BV103"/>
  <c r="BU103"/>
  <c r="BT103"/>
  <c r="BS103"/>
  <c r="BR103"/>
  <c r="BQ103"/>
  <c r="BP103"/>
  <c r="BO103"/>
  <c r="BN103"/>
  <c r="BM103"/>
  <c r="BL103"/>
  <c r="BK103"/>
  <c r="BJ103"/>
  <c r="BI103"/>
  <c r="BH103"/>
  <c r="BG103"/>
  <c r="BF103"/>
  <c r="CQ102"/>
  <c r="CP102"/>
  <c r="CO102"/>
  <c r="CN102"/>
  <c r="CM102"/>
  <c r="CL102"/>
  <c r="CK102"/>
  <c r="CJ102"/>
  <c r="CI102"/>
  <c r="CH102"/>
  <c r="CG102"/>
  <c r="CF102"/>
  <c r="CE102"/>
  <c r="CD102"/>
  <c r="CC102"/>
  <c r="CB102"/>
  <c r="CA102"/>
  <c r="BZ102"/>
  <c r="BY102"/>
  <c r="BX102"/>
  <c r="BW102"/>
  <c r="BV102"/>
  <c r="BU102"/>
  <c r="BT102"/>
  <c r="BS102"/>
  <c r="BR102"/>
  <c r="BQ102"/>
  <c r="BP102"/>
  <c r="BO102"/>
  <c r="BN102"/>
  <c r="BM102"/>
  <c r="BL102"/>
  <c r="BK102"/>
  <c r="BJ102"/>
  <c r="BI102"/>
  <c r="BH102"/>
  <c r="BG102"/>
  <c r="BF102"/>
  <c r="CQ101"/>
  <c r="CP101"/>
  <c r="CO101"/>
  <c r="CN101"/>
  <c r="CM101"/>
  <c r="CL101"/>
  <c r="CK101"/>
  <c r="CJ101"/>
  <c r="CI101"/>
  <c r="CH101"/>
  <c r="CG101"/>
  <c r="CF101"/>
  <c r="CE101"/>
  <c r="CD101"/>
  <c r="CC101"/>
  <c r="CB101"/>
  <c r="CA101"/>
  <c r="BZ101"/>
  <c r="BY101"/>
  <c r="BX101"/>
  <c r="BW101"/>
  <c r="BV101"/>
  <c r="BU101"/>
  <c r="BT101"/>
  <c r="BS101"/>
  <c r="BR101"/>
  <c r="BQ101"/>
  <c r="BP101"/>
  <c r="BO101"/>
  <c r="BN101"/>
  <c r="BM101"/>
  <c r="BL101"/>
  <c r="BK101"/>
  <c r="BJ101"/>
  <c r="BI101"/>
  <c r="BH101"/>
  <c r="BG101"/>
  <c r="BF101"/>
  <c r="CQ100"/>
  <c r="CP100"/>
  <c r="CO100"/>
  <c r="CN100"/>
  <c r="CM100"/>
  <c r="CL100"/>
  <c r="CK100"/>
  <c r="CJ100"/>
  <c r="CI100"/>
  <c r="CH100"/>
  <c r="CG100"/>
  <c r="CF100"/>
  <c r="CE100"/>
  <c r="CD100"/>
  <c r="CC100"/>
  <c r="CB100"/>
  <c r="CA100"/>
  <c r="BZ100"/>
  <c r="BY100"/>
  <c r="BX100"/>
  <c r="BW100"/>
  <c r="BV100"/>
  <c r="BU100"/>
  <c r="BT100"/>
  <c r="BS100"/>
  <c r="BR100"/>
  <c r="BQ100"/>
  <c r="BP100"/>
  <c r="BO100"/>
  <c r="BN100"/>
  <c r="BM100"/>
  <c r="BL100"/>
  <c r="BK100"/>
  <c r="BJ100"/>
  <c r="BI100"/>
  <c r="BH100"/>
  <c r="BG100"/>
  <c r="BF100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CQ98"/>
  <c r="CP98"/>
  <c r="CO98"/>
  <c r="CN98"/>
  <c r="CM98"/>
  <c r="CL98"/>
  <c r="CK98"/>
  <c r="CJ98"/>
  <c r="CI98"/>
  <c r="CH98"/>
  <c r="CG98"/>
  <c r="CF98"/>
  <c r="CE98"/>
  <c r="CD98"/>
  <c r="CC98"/>
  <c r="CB98"/>
  <c r="CA98"/>
  <c r="BZ98"/>
  <c r="BY98"/>
  <c r="BX98"/>
  <c r="BW98"/>
  <c r="BV98"/>
  <c r="BU98"/>
  <c r="BT98"/>
  <c r="BS98"/>
  <c r="BR98"/>
  <c r="BQ98"/>
  <c r="BP98"/>
  <c r="BO98"/>
  <c r="BN98"/>
  <c r="BM98"/>
  <c r="BL98"/>
  <c r="BK98"/>
  <c r="BJ98"/>
  <c r="BI98"/>
  <c r="BH98"/>
  <c r="BG98"/>
  <c r="BF98"/>
  <c r="CQ97"/>
  <c r="CP97"/>
  <c r="CO97"/>
  <c r="CN97"/>
  <c r="CM97"/>
  <c r="CL97"/>
  <c r="CK97"/>
  <c r="CJ97"/>
  <c r="CI97"/>
  <c r="CH97"/>
  <c r="CG97"/>
  <c r="CF97"/>
  <c r="CE97"/>
  <c r="CD97"/>
  <c r="CC97"/>
  <c r="CB97"/>
  <c r="CA97"/>
  <c r="BZ97"/>
  <c r="BY97"/>
  <c r="BX97"/>
  <c r="BW97"/>
  <c r="BV97"/>
  <c r="BU97"/>
  <c r="BT97"/>
  <c r="BS97"/>
  <c r="BR97"/>
  <c r="BQ97"/>
  <c r="BP97"/>
  <c r="BO97"/>
  <c r="BN97"/>
  <c r="BM97"/>
  <c r="BL97"/>
  <c r="BK97"/>
  <c r="BJ97"/>
  <c r="BI97"/>
  <c r="BH97"/>
  <c r="BG97"/>
  <c r="BF97"/>
  <c r="CQ96"/>
  <c r="CP96"/>
  <c r="CO96"/>
  <c r="CN96"/>
  <c r="CM96"/>
  <c r="CL96"/>
  <c r="CK96"/>
  <c r="CJ96"/>
  <c r="CI96"/>
  <c r="CH96"/>
  <c r="CG96"/>
  <c r="CF96"/>
  <c r="CE96"/>
  <c r="CD96"/>
  <c r="CC96"/>
  <c r="CB96"/>
  <c r="CA96"/>
  <c r="BZ96"/>
  <c r="BY96"/>
  <c r="BX96"/>
  <c r="BW96"/>
  <c r="BV96"/>
  <c r="BU96"/>
  <c r="BT96"/>
  <c r="BS96"/>
  <c r="BR96"/>
  <c r="BQ96"/>
  <c r="BP96"/>
  <c r="BO96"/>
  <c r="BN96"/>
  <c r="BM96"/>
  <c r="BL96"/>
  <c r="BK96"/>
  <c r="BJ96"/>
  <c r="BI96"/>
  <c r="BH96"/>
  <c r="BG96"/>
  <c r="BF96"/>
  <c r="CQ95"/>
  <c r="CP95"/>
  <c r="CO95"/>
  <c r="CN95"/>
  <c r="CM95"/>
  <c r="CL95"/>
  <c r="CK95"/>
  <c r="CJ95"/>
  <c r="CI95"/>
  <c r="CH95"/>
  <c r="CG95"/>
  <c r="CF95"/>
  <c r="CE95"/>
  <c r="CD95"/>
  <c r="CC95"/>
  <c r="CB95"/>
  <c r="CA95"/>
  <c r="BZ95"/>
  <c r="BY95"/>
  <c r="BX95"/>
  <c r="BW95"/>
  <c r="BV95"/>
  <c r="BU95"/>
  <c r="BT95"/>
  <c r="BS95"/>
  <c r="BR95"/>
  <c r="BQ95"/>
  <c r="BP95"/>
  <c r="BO95"/>
  <c r="BN95"/>
  <c r="BM95"/>
  <c r="BL95"/>
  <c r="BK95"/>
  <c r="BJ95"/>
  <c r="BI95"/>
  <c r="BH95"/>
  <c r="BG95"/>
  <c r="BF95"/>
  <c r="CQ94"/>
  <c r="CP94"/>
  <c r="CO94"/>
  <c r="CN94"/>
  <c r="CM94"/>
  <c r="CL94"/>
  <c r="CK94"/>
  <c r="CJ94"/>
  <c r="CI94"/>
  <c r="CH94"/>
  <c r="CG94"/>
  <c r="CF94"/>
  <c r="CE94"/>
  <c r="CD94"/>
  <c r="CC94"/>
  <c r="CB94"/>
  <c r="CA94"/>
  <c r="BZ94"/>
  <c r="BY94"/>
  <c r="BX94"/>
  <c r="BW94"/>
  <c r="BV94"/>
  <c r="BU94"/>
  <c r="BT94"/>
  <c r="BS94"/>
  <c r="BR94"/>
  <c r="BQ94"/>
  <c r="BP94"/>
  <c r="BO94"/>
  <c r="BN94"/>
  <c r="BM94"/>
  <c r="BL94"/>
  <c r="BK94"/>
  <c r="BJ94"/>
  <c r="BI94"/>
  <c r="BH94"/>
  <c r="BG94"/>
  <c r="BF94"/>
  <c r="CQ93"/>
  <c r="CP93"/>
  <c r="CO93"/>
  <c r="CN93"/>
  <c r="CM93"/>
  <c r="CL93"/>
  <c r="CK93"/>
  <c r="CJ93"/>
  <c r="CI93"/>
  <c r="CH93"/>
  <c r="CG93"/>
  <c r="CF93"/>
  <c r="CE93"/>
  <c r="CD93"/>
  <c r="CC93"/>
  <c r="CB93"/>
  <c r="CA93"/>
  <c r="BZ93"/>
  <c r="BY93"/>
  <c r="BX93"/>
  <c r="BW93"/>
  <c r="BV93"/>
  <c r="BU93"/>
  <c r="BT93"/>
  <c r="BS93"/>
  <c r="BR93"/>
  <c r="BQ93"/>
  <c r="BP93"/>
  <c r="BO93"/>
  <c r="BN93"/>
  <c r="BM93"/>
  <c r="BL93"/>
  <c r="BK93"/>
  <c r="BJ93"/>
  <c r="BI93"/>
  <c r="BH93"/>
  <c r="BG93"/>
  <c r="BF93"/>
  <c r="CQ92"/>
  <c r="CP92"/>
  <c r="CO92"/>
  <c r="CN92"/>
  <c r="CM92"/>
  <c r="CL92"/>
  <c r="CK92"/>
  <c r="CJ92"/>
  <c r="CI92"/>
  <c r="CH92"/>
  <c r="CG92"/>
  <c r="CF92"/>
  <c r="CE92"/>
  <c r="CD92"/>
  <c r="CC92"/>
  <c r="CB92"/>
  <c r="CA92"/>
  <c r="BZ92"/>
  <c r="BY92"/>
  <c r="BX92"/>
  <c r="BW92"/>
  <c r="BV92"/>
  <c r="BU92"/>
  <c r="BT92"/>
  <c r="BS92"/>
  <c r="BR92"/>
  <c r="BQ92"/>
  <c r="BP92"/>
  <c r="BO92"/>
  <c r="BN92"/>
  <c r="BM92"/>
  <c r="BL92"/>
  <c r="BK92"/>
  <c r="BJ92"/>
  <c r="BI92"/>
  <c r="BH92"/>
  <c r="BG92"/>
  <c r="BF92"/>
  <c r="CQ91"/>
  <c r="CP91"/>
  <c r="CO91"/>
  <c r="CN91"/>
  <c r="CM91"/>
  <c r="CL91"/>
  <c r="CK91"/>
  <c r="CJ91"/>
  <c r="CI91"/>
  <c r="CH91"/>
  <c r="CG91"/>
  <c r="CF91"/>
  <c r="CE91"/>
  <c r="CD91"/>
  <c r="CC91"/>
  <c r="CB91"/>
  <c r="CA91"/>
  <c r="BZ91"/>
  <c r="BY91"/>
  <c r="BX91"/>
  <c r="BW91"/>
  <c r="BV91"/>
  <c r="BU91"/>
  <c r="BT91"/>
  <c r="BS91"/>
  <c r="BR91"/>
  <c r="BQ91"/>
  <c r="BP91"/>
  <c r="BO91"/>
  <c r="BN91"/>
  <c r="BM91"/>
  <c r="BL91"/>
  <c r="BK91"/>
  <c r="BJ91"/>
  <c r="BI91"/>
  <c r="BH91"/>
  <c r="BG91"/>
  <c r="BF91"/>
  <c r="CQ90"/>
  <c r="CP90"/>
  <c r="CO90"/>
  <c r="CN90"/>
  <c r="CM90"/>
  <c r="CL90"/>
  <c r="CK90"/>
  <c r="CJ90"/>
  <c r="CI90"/>
  <c r="CH90"/>
  <c r="CG90"/>
  <c r="CF90"/>
  <c r="CE90"/>
  <c r="CD90"/>
  <c r="CC90"/>
  <c r="CB90"/>
  <c r="CA90"/>
  <c r="BZ90"/>
  <c r="BY90"/>
  <c r="BX90"/>
  <c r="BW90"/>
  <c r="BV90"/>
  <c r="BU90"/>
  <c r="BT90"/>
  <c r="BS90"/>
  <c r="BR90"/>
  <c r="BQ90"/>
  <c r="BP90"/>
  <c r="BO90"/>
  <c r="BN90"/>
  <c r="BM90"/>
  <c r="BL90"/>
  <c r="BK90"/>
  <c r="BJ90"/>
  <c r="BI90"/>
  <c r="BH90"/>
  <c r="BG90"/>
  <c r="BF90"/>
  <c r="CQ89"/>
  <c r="CP89"/>
  <c r="CO89"/>
  <c r="CN89"/>
  <c r="CM89"/>
  <c r="CL89"/>
  <c r="CK89"/>
  <c r="CJ89"/>
  <c r="CI89"/>
  <c r="CH89"/>
  <c r="CG89"/>
  <c r="CF89"/>
  <c r="CE89"/>
  <c r="CD89"/>
  <c r="CC89"/>
  <c r="CB89"/>
  <c r="CA89"/>
  <c r="BZ89"/>
  <c r="BY89"/>
  <c r="BX89"/>
  <c r="BW89"/>
  <c r="BV89"/>
  <c r="BU89"/>
  <c r="BT89"/>
  <c r="BS89"/>
  <c r="BR89"/>
  <c r="BQ89"/>
  <c r="BP89"/>
  <c r="BO89"/>
  <c r="BN89"/>
  <c r="BM89"/>
  <c r="BL89"/>
  <c r="BK89"/>
  <c r="BJ89"/>
  <c r="BI89"/>
  <c r="BH89"/>
  <c r="BG89"/>
  <c r="BF89"/>
  <c r="CQ88"/>
  <c r="CP88"/>
  <c r="CO88"/>
  <c r="CN88"/>
  <c r="CM88"/>
  <c r="CL88"/>
  <c r="CK88"/>
  <c r="CJ88"/>
  <c r="CI88"/>
  <c r="CH88"/>
  <c r="CG88"/>
  <c r="CF88"/>
  <c r="CE88"/>
  <c r="CD88"/>
  <c r="CC88"/>
  <c r="CB88"/>
  <c r="CA88"/>
  <c r="BZ88"/>
  <c r="BY88"/>
  <c r="BX88"/>
  <c r="BW88"/>
  <c r="BV88"/>
  <c r="BU88"/>
  <c r="BT88"/>
  <c r="BS88"/>
  <c r="BR88"/>
  <c r="BQ88"/>
  <c r="BP88"/>
  <c r="BO88"/>
  <c r="BN88"/>
  <c r="BM88"/>
  <c r="BL88"/>
  <c r="BK88"/>
  <c r="BJ88"/>
  <c r="BI88"/>
  <c r="BH88"/>
  <c r="BG88"/>
  <c r="BF88"/>
  <c r="CQ87"/>
  <c r="CP87"/>
  <c r="CO87"/>
  <c r="CN87"/>
  <c r="CM87"/>
  <c r="CL87"/>
  <c r="CK87"/>
  <c r="CJ87"/>
  <c r="CI87"/>
  <c r="CH87"/>
  <c r="CG87"/>
  <c r="CF87"/>
  <c r="CE87"/>
  <c r="CD87"/>
  <c r="CC87"/>
  <c r="CB87"/>
  <c r="CA87"/>
  <c r="BZ87"/>
  <c r="BY87"/>
  <c r="BX87"/>
  <c r="BW87"/>
  <c r="BV87"/>
  <c r="BU87"/>
  <c r="BT87"/>
  <c r="BS87"/>
  <c r="BR87"/>
  <c r="BQ87"/>
  <c r="BP87"/>
  <c r="BO87"/>
  <c r="BN87"/>
  <c r="BM87"/>
  <c r="BL87"/>
  <c r="BK87"/>
  <c r="BJ87"/>
  <c r="BI87"/>
  <c r="BH87"/>
  <c r="BG87"/>
  <c r="BF87"/>
  <c r="CQ86"/>
  <c r="CP86"/>
  <c r="CO86"/>
  <c r="CN86"/>
  <c r="CM86"/>
  <c r="CL86"/>
  <c r="CK86"/>
  <c r="CJ86"/>
  <c r="CI86"/>
  <c r="CH86"/>
  <c r="CG86"/>
  <c r="CF86"/>
  <c r="CE86"/>
  <c r="CD86"/>
  <c r="CC86"/>
  <c r="CB86"/>
  <c r="CA86"/>
  <c r="BZ86"/>
  <c r="BY86"/>
  <c r="BX86"/>
  <c r="BW86"/>
  <c r="BV86"/>
  <c r="BU86"/>
  <c r="BT86"/>
  <c r="BS86"/>
  <c r="BR86"/>
  <c r="BQ86"/>
  <c r="BP86"/>
  <c r="BO86"/>
  <c r="BN86"/>
  <c r="BM86"/>
  <c r="BL86"/>
  <c r="BK86"/>
  <c r="BJ86"/>
  <c r="BI86"/>
  <c r="BH86"/>
  <c r="BG86"/>
  <c r="BF86"/>
  <c r="CQ85"/>
  <c r="CP85"/>
  <c r="CO85"/>
  <c r="CN85"/>
  <c r="CM85"/>
  <c r="CL85"/>
  <c r="CK85"/>
  <c r="CJ85"/>
  <c r="CI85"/>
  <c r="CH85"/>
  <c r="CG85"/>
  <c r="CF85"/>
  <c r="CE85"/>
  <c r="CD85"/>
  <c r="CC85"/>
  <c r="CB85"/>
  <c r="CA85"/>
  <c r="BZ85"/>
  <c r="BY85"/>
  <c r="BX85"/>
  <c r="BW85"/>
  <c r="BV85"/>
  <c r="BU85"/>
  <c r="BT85"/>
  <c r="BS85"/>
  <c r="BR85"/>
  <c r="BQ85"/>
  <c r="BP85"/>
  <c r="BO85"/>
  <c r="BN85"/>
  <c r="BM85"/>
  <c r="BL85"/>
  <c r="BK85"/>
  <c r="BJ85"/>
  <c r="BI85"/>
  <c r="BH85"/>
  <c r="BG85"/>
  <c r="BF85"/>
  <c r="CQ84"/>
  <c r="CP84"/>
  <c r="CO84"/>
  <c r="CN84"/>
  <c r="CM84"/>
  <c r="CL84"/>
  <c r="CK84"/>
  <c r="CJ84"/>
  <c r="CI84"/>
  <c r="CH84"/>
  <c r="CG84"/>
  <c r="CF84"/>
  <c r="CE84"/>
  <c r="CD84"/>
  <c r="CC84"/>
  <c r="CB84"/>
  <c r="CA84"/>
  <c r="BZ84"/>
  <c r="BY84"/>
  <c r="BX84"/>
  <c r="BW84"/>
  <c r="BV84"/>
  <c r="BU84"/>
  <c r="BT84"/>
  <c r="BS84"/>
  <c r="BR84"/>
  <c r="BQ84"/>
  <c r="BP84"/>
  <c r="BO84"/>
  <c r="BN84"/>
  <c r="BM84"/>
  <c r="BL84"/>
  <c r="BK84"/>
  <c r="BJ84"/>
  <c r="BI84"/>
  <c r="BH84"/>
  <c r="BG84"/>
  <c r="BF84"/>
  <c r="CQ83"/>
  <c r="CP83"/>
  <c r="CO83"/>
  <c r="CN83"/>
  <c r="CM83"/>
  <c r="CL83"/>
  <c r="CK83"/>
  <c r="CJ83"/>
  <c r="CI83"/>
  <c r="CH83"/>
  <c r="CG83"/>
  <c r="CF83"/>
  <c r="CE83"/>
  <c r="CD83"/>
  <c r="CC83"/>
  <c r="CB83"/>
  <c r="CA83"/>
  <c r="BZ83"/>
  <c r="BY83"/>
  <c r="BX83"/>
  <c r="BW83"/>
  <c r="BV83"/>
  <c r="BU83"/>
  <c r="BT83"/>
  <c r="BS83"/>
  <c r="BR83"/>
  <c r="BQ83"/>
  <c r="BP83"/>
  <c r="BO83"/>
  <c r="BN83"/>
  <c r="BM83"/>
  <c r="BL83"/>
  <c r="BK83"/>
  <c r="BJ83"/>
  <c r="BI83"/>
  <c r="BH83"/>
  <c r="BG83"/>
  <c r="BF83"/>
  <c r="CQ82"/>
  <c r="CP82"/>
  <c r="CO82"/>
  <c r="CN82"/>
  <c r="CM82"/>
  <c r="CL82"/>
  <c r="CK82"/>
  <c r="CJ82"/>
  <c r="CI82"/>
  <c r="CH82"/>
  <c r="CG82"/>
  <c r="CF82"/>
  <c r="CE82"/>
  <c r="CD82"/>
  <c r="CC82"/>
  <c r="CB82"/>
  <c r="CA82"/>
  <c r="BZ82"/>
  <c r="BY82"/>
  <c r="BX82"/>
  <c r="BW82"/>
  <c r="BV82"/>
  <c r="BU82"/>
  <c r="BT82"/>
  <c r="BS82"/>
  <c r="BR82"/>
  <c r="BQ82"/>
  <c r="BP82"/>
  <c r="BO82"/>
  <c r="BN82"/>
  <c r="BM82"/>
  <c r="BL82"/>
  <c r="BK82"/>
  <c r="BJ82"/>
  <c r="BI82"/>
  <c r="BH82"/>
  <c r="BG82"/>
  <c r="BF82"/>
  <c r="CQ81"/>
  <c r="CP81"/>
  <c r="CO81"/>
  <c r="CN81"/>
  <c r="CM81"/>
  <c r="CL81"/>
  <c r="CK81"/>
  <c r="CJ81"/>
  <c r="CI81"/>
  <c r="CH81"/>
  <c r="CG81"/>
  <c r="CF81"/>
  <c r="CE81"/>
  <c r="CD81"/>
  <c r="CC81"/>
  <c r="CB81"/>
  <c r="CA81"/>
  <c r="BZ81"/>
  <c r="BY81"/>
  <c r="BX81"/>
  <c r="BW81"/>
  <c r="BV81"/>
  <c r="BU81"/>
  <c r="BT81"/>
  <c r="BS81"/>
  <c r="BR81"/>
  <c r="BQ81"/>
  <c r="BP81"/>
  <c r="BO81"/>
  <c r="BN81"/>
  <c r="BM81"/>
  <c r="BL81"/>
  <c r="BK81"/>
  <c r="BJ81"/>
  <c r="BI81"/>
  <c r="BH81"/>
  <c r="BG81"/>
  <c r="BF81"/>
  <c r="CQ80"/>
  <c r="CP80"/>
  <c r="CO80"/>
  <c r="CN80"/>
  <c r="CM80"/>
  <c r="CL80"/>
  <c r="CK80"/>
  <c r="CJ80"/>
  <c r="CI80"/>
  <c r="CH80"/>
  <c r="CG80"/>
  <c r="CF80"/>
  <c r="CE80"/>
  <c r="CD80"/>
  <c r="CC80"/>
  <c r="CB80"/>
  <c r="CA80"/>
  <c r="BZ80"/>
  <c r="BY80"/>
  <c r="BX80"/>
  <c r="BW80"/>
  <c r="BV80"/>
  <c r="BU80"/>
  <c r="BT80"/>
  <c r="BS80"/>
  <c r="BR80"/>
  <c r="BQ80"/>
  <c r="BP80"/>
  <c r="BO80"/>
  <c r="BN80"/>
  <c r="BM80"/>
  <c r="BL80"/>
  <c r="BK80"/>
  <c r="BJ80"/>
  <c r="BI80"/>
  <c r="BH80"/>
  <c r="BG80"/>
  <c r="BF80"/>
  <c r="CQ79"/>
  <c r="CP79"/>
  <c r="CO79"/>
  <c r="CN79"/>
  <c r="CM79"/>
  <c r="CL79"/>
  <c r="CK79"/>
  <c r="CJ79"/>
  <c r="CI79"/>
  <c r="CH79"/>
  <c r="CG79"/>
  <c r="CF79"/>
  <c r="CE79"/>
  <c r="CD79"/>
  <c r="CC79"/>
  <c r="CB79"/>
  <c r="CA79"/>
  <c r="BZ79"/>
  <c r="BY79"/>
  <c r="BX79"/>
  <c r="BW79"/>
  <c r="BV79"/>
  <c r="BU79"/>
  <c r="BT79"/>
  <c r="BS79"/>
  <c r="BR79"/>
  <c r="BQ79"/>
  <c r="BP79"/>
  <c r="BO79"/>
  <c r="BN79"/>
  <c r="BM79"/>
  <c r="BL79"/>
  <c r="BK79"/>
  <c r="BJ79"/>
  <c r="BI79"/>
  <c r="BH79"/>
  <c r="BG79"/>
  <c r="BF79"/>
  <c r="CQ78"/>
  <c r="CP78"/>
  <c r="CO78"/>
  <c r="CN78"/>
  <c r="CM78"/>
  <c r="CL78"/>
  <c r="CK78"/>
  <c r="CJ78"/>
  <c r="CI78"/>
  <c r="CH78"/>
  <c r="CG78"/>
  <c r="CF78"/>
  <c r="CE78"/>
  <c r="CD78"/>
  <c r="CC78"/>
  <c r="CB78"/>
  <c r="CA78"/>
  <c r="BZ78"/>
  <c r="BY78"/>
  <c r="BX78"/>
  <c r="BW78"/>
  <c r="BV78"/>
  <c r="BU78"/>
  <c r="BT78"/>
  <c r="BS78"/>
  <c r="BR78"/>
  <c r="BQ78"/>
  <c r="BP78"/>
  <c r="BO78"/>
  <c r="BN78"/>
  <c r="BM78"/>
  <c r="BL78"/>
  <c r="BK78"/>
  <c r="BJ78"/>
  <c r="BI78"/>
  <c r="BH78"/>
  <c r="BG78"/>
  <c r="BF78"/>
  <c r="CQ77"/>
  <c r="CP77"/>
  <c r="CO77"/>
  <c r="CN77"/>
  <c r="CM77"/>
  <c r="CL77"/>
  <c r="CK77"/>
  <c r="CJ77"/>
  <c r="CI77"/>
  <c r="CH77"/>
  <c r="CG77"/>
  <c r="CF77"/>
  <c r="CE77"/>
  <c r="CD77"/>
  <c r="CC77"/>
  <c r="CB77"/>
  <c r="CA77"/>
  <c r="BZ77"/>
  <c r="BY77"/>
  <c r="BX77"/>
  <c r="BW77"/>
  <c r="BV77"/>
  <c r="BU77"/>
  <c r="BT77"/>
  <c r="BS77"/>
  <c r="BR77"/>
  <c r="BQ77"/>
  <c r="BP77"/>
  <c r="BO77"/>
  <c r="BN77"/>
  <c r="BM77"/>
  <c r="BL77"/>
  <c r="BK77"/>
  <c r="BJ77"/>
  <c r="BI77"/>
  <c r="BH77"/>
  <c r="BG77"/>
  <c r="BF77"/>
  <c r="CQ76"/>
  <c r="CP76"/>
  <c r="CO76"/>
  <c r="CN76"/>
  <c r="CM76"/>
  <c r="CL76"/>
  <c r="CK76"/>
  <c r="CJ76"/>
  <c r="CI76"/>
  <c r="CH76"/>
  <c r="CG76"/>
  <c r="CF76"/>
  <c r="CE76"/>
  <c r="CD76"/>
  <c r="CC76"/>
  <c r="CB76"/>
  <c r="CA76"/>
  <c r="BZ76"/>
  <c r="BY76"/>
  <c r="BX76"/>
  <c r="BW76"/>
  <c r="BV76"/>
  <c r="BU76"/>
  <c r="BT76"/>
  <c r="BS76"/>
  <c r="BR76"/>
  <c r="BQ76"/>
  <c r="BP76"/>
  <c r="BO76"/>
  <c r="BN76"/>
  <c r="BM76"/>
  <c r="BL76"/>
  <c r="BK76"/>
  <c r="BJ76"/>
  <c r="BI76"/>
  <c r="BH76"/>
  <c r="BG76"/>
  <c r="BF76"/>
  <c r="CQ75"/>
  <c r="CP75"/>
  <c r="CO75"/>
  <c r="CN75"/>
  <c r="CM75"/>
  <c r="CL75"/>
  <c r="CK75"/>
  <c r="CJ75"/>
  <c r="CI75"/>
  <c r="CH75"/>
  <c r="CG75"/>
  <c r="CF75"/>
  <c r="CE75"/>
  <c r="CD75"/>
  <c r="CC75"/>
  <c r="CB75"/>
  <c r="CA75"/>
  <c r="BZ75"/>
  <c r="BY75"/>
  <c r="BX75"/>
  <c r="BW75"/>
  <c r="BV75"/>
  <c r="BU75"/>
  <c r="BT75"/>
  <c r="BS75"/>
  <c r="BR75"/>
  <c r="BQ75"/>
  <c r="BP75"/>
  <c r="BO75"/>
  <c r="BN75"/>
  <c r="BM75"/>
  <c r="BL75"/>
  <c r="BK75"/>
  <c r="BJ75"/>
  <c r="BI75"/>
  <c r="BH75"/>
  <c r="BG75"/>
  <c r="BF75"/>
  <c r="CQ74"/>
  <c r="CP74"/>
  <c r="CO74"/>
  <c r="CN74"/>
  <c r="CM74"/>
  <c r="CL74"/>
  <c r="CK74"/>
  <c r="CJ74"/>
  <c r="CI74"/>
  <c r="CH74"/>
  <c r="CG74"/>
  <c r="CF74"/>
  <c r="CE74"/>
  <c r="CD74"/>
  <c r="CC74"/>
  <c r="CB74"/>
  <c r="CA74"/>
  <c r="BZ74"/>
  <c r="BY74"/>
  <c r="BX74"/>
  <c r="BW74"/>
  <c r="BV74"/>
  <c r="BU74"/>
  <c r="BT74"/>
  <c r="BS74"/>
  <c r="BR74"/>
  <c r="BQ74"/>
  <c r="BP74"/>
  <c r="BO74"/>
  <c r="BN74"/>
  <c r="BM74"/>
  <c r="BL74"/>
  <c r="BK74"/>
  <c r="BJ74"/>
  <c r="BI74"/>
  <c r="BH74"/>
  <c r="BG74"/>
  <c r="BF74"/>
  <c r="CQ73"/>
  <c r="CP73"/>
  <c r="CO73"/>
  <c r="CN73"/>
  <c r="CM73"/>
  <c r="CL73"/>
  <c r="CK73"/>
  <c r="CJ73"/>
  <c r="CI73"/>
  <c r="CH73"/>
  <c r="CG73"/>
  <c r="CF73"/>
  <c r="CE73"/>
  <c r="CD73"/>
  <c r="CC73"/>
  <c r="CB73"/>
  <c r="CA73"/>
  <c r="BZ73"/>
  <c r="BY73"/>
  <c r="BX73"/>
  <c r="BW73"/>
  <c r="BV73"/>
  <c r="BU73"/>
  <c r="BT73"/>
  <c r="BS73"/>
  <c r="BR73"/>
  <c r="BQ73"/>
  <c r="BP73"/>
  <c r="BO73"/>
  <c r="BN73"/>
  <c r="BM73"/>
  <c r="BL73"/>
  <c r="BK73"/>
  <c r="BJ73"/>
  <c r="BI73"/>
  <c r="BH73"/>
  <c r="BG73"/>
  <c r="BF73"/>
  <c r="CQ72"/>
  <c r="CP72"/>
  <c r="CO72"/>
  <c r="CN72"/>
  <c r="CM72"/>
  <c r="CL72"/>
  <c r="CK72"/>
  <c r="CJ72"/>
  <c r="CI72"/>
  <c r="CH72"/>
  <c r="CG72"/>
  <c r="CF72"/>
  <c r="CE72"/>
  <c r="CD72"/>
  <c r="CC72"/>
  <c r="CB72"/>
  <c r="CA72"/>
  <c r="BZ72"/>
  <c r="BY72"/>
  <c r="BX72"/>
  <c r="BW72"/>
  <c r="BV72"/>
  <c r="BU72"/>
  <c r="BT72"/>
  <c r="BS72"/>
  <c r="BR72"/>
  <c r="BQ72"/>
  <c r="BP72"/>
  <c r="BO72"/>
  <c r="BN72"/>
  <c r="BM72"/>
  <c r="BL72"/>
  <c r="BK72"/>
  <c r="BJ72"/>
  <c r="BI72"/>
  <c r="BH72"/>
  <c r="BG72"/>
  <c r="BF72"/>
  <c r="CQ71"/>
  <c r="CP71"/>
  <c r="CO71"/>
  <c r="CN71"/>
  <c r="CM71"/>
  <c r="CL71"/>
  <c r="CK71"/>
  <c r="CJ71"/>
  <c r="CI71"/>
  <c r="CH71"/>
  <c r="CG71"/>
  <c r="CF71"/>
  <c r="CE71"/>
  <c r="CD71"/>
  <c r="CC71"/>
  <c r="CB71"/>
  <c r="CA71"/>
  <c r="BZ71"/>
  <c r="BY71"/>
  <c r="BX71"/>
  <c r="BW71"/>
  <c r="BV71"/>
  <c r="BU71"/>
  <c r="BT71"/>
  <c r="BS71"/>
  <c r="BR71"/>
  <c r="BQ71"/>
  <c r="BP71"/>
  <c r="BO71"/>
  <c r="BN71"/>
  <c r="BM71"/>
  <c r="BL71"/>
  <c r="BK71"/>
  <c r="BJ71"/>
  <c r="BI71"/>
  <c r="BH71"/>
  <c r="BG71"/>
  <c r="BF71"/>
  <c r="CQ70"/>
  <c r="CP70"/>
  <c r="CO70"/>
  <c r="CN70"/>
  <c r="CM70"/>
  <c r="CL70"/>
  <c r="CK70"/>
  <c r="CJ70"/>
  <c r="CI70"/>
  <c r="CH70"/>
  <c r="CG70"/>
  <c r="CF70"/>
  <c r="CE70"/>
  <c r="CD70"/>
  <c r="CC70"/>
  <c r="CB70"/>
  <c r="CA70"/>
  <c r="BZ70"/>
  <c r="BY70"/>
  <c r="BX70"/>
  <c r="BW70"/>
  <c r="BV70"/>
  <c r="BU70"/>
  <c r="BT70"/>
  <c r="BS70"/>
  <c r="BR70"/>
  <c r="BQ70"/>
  <c r="BP70"/>
  <c r="BO70"/>
  <c r="BN70"/>
  <c r="BM70"/>
  <c r="BL70"/>
  <c r="BK70"/>
  <c r="BJ70"/>
  <c r="BI70"/>
  <c r="BH70"/>
  <c r="BG70"/>
  <c r="BF70"/>
  <c r="CQ69"/>
  <c r="CP69"/>
  <c r="CO69"/>
  <c r="CN69"/>
  <c r="CM69"/>
  <c r="CL69"/>
  <c r="CK69"/>
  <c r="CJ69"/>
  <c r="CI69"/>
  <c r="CH69"/>
  <c r="CG69"/>
  <c r="CF69"/>
  <c r="CE69"/>
  <c r="CD69"/>
  <c r="CC69"/>
  <c r="CB69"/>
  <c r="CA69"/>
  <c r="BZ69"/>
  <c r="BY69"/>
  <c r="BX69"/>
  <c r="BW69"/>
  <c r="BV69"/>
  <c r="BU69"/>
  <c r="BT69"/>
  <c r="BS69"/>
  <c r="BR69"/>
  <c r="BQ69"/>
  <c r="BP69"/>
  <c r="BO69"/>
  <c r="BN69"/>
  <c r="BM69"/>
  <c r="BL69"/>
  <c r="BK69"/>
  <c r="BJ69"/>
  <c r="BI69"/>
  <c r="BH69"/>
  <c r="BG69"/>
  <c r="BF69"/>
  <c r="CQ68"/>
  <c r="CP68"/>
  <c r="CO68"/>
  <c r="CN68"/>
  <c r="CM68"/>
  <c r="CL68"/>
  <c r="CK68"/>
  <c r="CJ68"/>
  <c r="CI68"/>
  <c r="CH68"/>
  <c r="CG68"/>
  <c r="CF68"/>
  <c r="CE68"/>
  <c r="CD68"/>
  <c r="CC68"/>
  <c r="CB68"/>
  <c r="CA68"/>
  <c r="BZ68"/>
  <c r="BY68"/>
  <c r="BX68"/>
  <c r="BW68"/>
  <c r="BV68"/>
  <c r="BU68"/>
  <c r="BT68"/>
  <c r="BS68"/>
  <c r="BR68"/>
  <c r="BQ68"/>
  <c r="BP68"/>
  <c r="BO68"/>
  <c r="BN68"/>
  <c r="BM68"/>
  <c r="BL68"/>
  <c r="BK68"/>
  <c r="BJ68"/>
  <c r="BI68"/>
  <c r="BH68"/>
  <c r="BG68"/>
  <c r="BF68"/>
  <c r="CQ67"/>
  <c r="CP67"/>
  <c r="CO67"/>
  <c r="CN67"/>
  <c r="CM67"/>
  <c r="CL67"/>
  <c r="CK67"/>
  <c r="CJ67"/>
  <c r="CI67"/>
  <c r="CH67"/>
  <c r="CG67"/>
  <c r="CF67"/>
  <c r="CE67"/>
  <c r="CD67"/>
  <c r="CC67"/>
  <c r="CB67"/>
  <c r="CA67"/>
  <c r="BZ67"/>
  <c r="BY67"/>
  <c r="BX67"/>
  <c r="BW67"/>
  <c r="BV67"/>
  <c r="BU67"/>
  <c r="BT67"/>
  <c r="BS67"/>
  <c r="BR67"/>
  <c r="BQ67"/>
  <c r="BP67"/>
  <c r="BO67"/>
  <c r="BN67"/>
  <c r="BM67"/>
  <c r="BL67"/>
  <c r="BK67"/>
  <c r="BJ67"/>
  <c r="BI67"/>
  <c r="BH67"/>
  <c r="BG67"/>
  <c r="BF67"/>
  <c r="CQ66"/>
  <c r="CP66"/>
  <c r="CO66"/>
  <c r="CN66"/>
  <c r="CM66"/>
  <c r="CL66"/>
  <c r="CK66"/>
  <c r="CJ66"/>
  <c r="CI66"/>
  <c r="CH66"/>
  <c r="CG66"/>
  <c r="CF66"/>
  <c r="CE66"/>
  <c r="CD66"/>
  <c r="CC66"/>
  <c r="CB66"/>
  <c r="CA66"/>
  <c r="BZ66"/>
  <c r="BY66"/>
  <c r="BX66"/>
  <c r="BW66"/>
  <c r="BV66"/>
  <c r="BU66"/>
  <c r="BT66"/>
  <c r="BS66"/>
  <c r="BR66"/>
  <c r="BQ66"/>
  <c r="BP66"/>
  <c r="BO66"/>
  <c r="BN66"/>
  <c r="BM66"/>
  <c r="BL66"/>
  <c r="BK66"/>
  <c r="BJ66"/>
  <c r="BI66"/>
  <c r="BH66"/>
  <c r="BG66"/>
  <c r="BF66"/>
  <c r="CQ65"/>
  <c r="CP65"/>
  <c r="CO65"/>
  <c r="CN65"/>
  <c r="CM65"/>
  <c r="CL65"/>
  <c r="CK65"/>
  <c r="CJ65"/>
  <c r="CI65"/>
  <c r="CH65"/>
  <c r="CG65"/>
  <c r="CF65"/>
  <c r="CE65"/>
  <c r="CD65"/>
  <c r="CC65"/>
  <c r="CB65"/>
  <c r="CA65"/>
  <c r="BZ65"/>
  <c r="BY65"/>
  <c r="BX65"/>
  <c r="BW65"/>
  <c r="BV65"/>
  <c r="BU65"/>
  <c r="BT65"/>
  <c r="BS65"/>
  <c r="BR65"/>
  <c r="BQ65"/>
  <c r="BP65"/>
  <c r="BO65"/>
  <c r="BN65"/>
  <c r="BM65"/>
  <c r="BL65"/>
  <c r="BK65"/>
  <c r="BJ65"/>
  <c r="BI65"/>
  <c r="BH65"/>
  <c r="BG65"/>
  <c r="BF65"/>
  <c r="CQ64"/>
  <c r="CP64"/>
  <c r="CO64"/>
  <c r="CN64"/>
  <c r="CM64"/>
  <c r="CL64"/>
  <c r="CK64"/>
  <c r="CJ64"/>
  <c r="CI64"/>
  <c r="CH64"/>
  <c r="CG64"/>
  <c r="CF64"/>
  <c r="CE64"/>
  <c r="CD64"/>
  <c r="CC64"/>
  <c r="CB64"/>
  <c r="CA64"/>
  <c r="BZ64"/>
  <c r="BY64"/>
  <c r="BX64"/>
  <c r="BW64"/>
  <c r="BV64"/>
  <c r="BU64"/>
  <c r="BT64"/>
  <c r="BS64"/>
  <c r="BR64"/>
  <c r="BQ64"/>
  <c r="BP64"/>
  <c r="BO64"/>
  <c r="BN64"/>
  <c r="BM64"/>
  <c r="BL64"/>
  <c r="BK64"/>
  <c r="BJ64"/>
  <c r="BI64"/>
  <c r="BH64"/>
  <c r="BG64"/>
  <c r="BF64"/>
  <c r="CQ63"/>
  <c r="CP63"/>
  <c r="CO63"/>
  <c r="CN63"/>
  <c r="CM63"/>
  <c r="CL63"/>
  <c r="CK63"/>
  <c r="CJ63"/>
  <c r="CI63"/>
  <c r="CH63"/>
  <c r="CG63"/>
  <c r="CF63"/>
  <c r="CE63"/>
  <c r="CD63"/>
  <c r="CC63"/>
  <c r="CB63"/>
  <c r="CA63"/>
  <c r="BZ63"/>
  <c r="BY63"/>
  <c r="BX63"/>
  <c r="BW63"/>
  <c r="BV63"/>
  <c r="BU63"/>
  <c r="BT63"/>
  <c r="BS63"/>
  <c r="BR63"/>
  <c r="BQ63"/>
  <c r="BP63"/>
  <c r="BO63"/>
  <c r="BN63"/>
  <c r="BM63"/>
  <c r="BL63"/>
  <c r="BK63"/>
  <c r="BJ63"/>
  <c r="BI63"/>
  <c r="BH63"/>
  <c r="BG63"/>
  <c r="BF63"/>
  <c r="CQ62"/>
  <c r="CP62"/>
  <c r="CO62"/>
  <c r="CN62"/>
  <c r="CM62"/>
  <c r="CL62"/>
  <c r="CK62"/>
  <c r="CJ62"/>
  <c r="CI62"/>
  <c r="CH62"/>
  <c r="CG62"/>
  <c r="CF62"/>
  <c r="CE62"/>
  <c r="CD62"/>
  <c r="CC62"/>
  <c r="CB62"/>
  <c r="CA62"/>
  <c r="BZ62"/>
  <c r="BY62"/>
  <c r="BX62"/>
  <c r="BW62"/>
  <c r="BV62"/>
  <c r="BU62"/>
  <c r="BT62"/>
  <c r="BS62"/>
  <c r="BR62"/>
  <c r="BQ62"/>
  <c r="BP62"/>
  <c r="BO62"/>
  <c r="BN62"/>
  <c r="BM62"/>
  <c r="BL62"/>
  <c r="BK62"/>
  <c r="BJ62"/>
  <c r="BI62"/>
  <c r="BH62"/>
  <c r="BG62"/>
  <c r="BF62"/>
  <c r="CQ61"/>
  <c r="CP61"/>
  <c r="CO61"/>
  <c r="CN61"/>
  <c r="CM61"/>
  <c r="CL61"/>
  <c r="CK61"/>
  <c r="CJ61"/>
  <c r="CI61"/>
  <c r="CH61"/>
  <c r="CG61"/>
  <c r="CF61"/>
  <c r="CE61"/>
  <c r="CD61"/>
  <c r="CC61"/>
  <c r="CB61"/>
  <c r="CA61"/>
  <c r="BZ61"/>
  <c r="BY61"/>
  <c r="BX61"/>
  <c r="BW61"/>
  <c r="BV61"/>
  <c r="BU61"/>
  <c r="BT61"/>
  <c r="BS61"/>
  <c r="BR61"/>
  <c r="BQ61"/>
  <c r="BP61"/>
  <c r="BO61"/>
  <c r="BN61"/>
  <c r="BM61"/>
  <c r="BL61"/>
  <c r="BK61"/>
  <c r="BJ61"/>
  <c r="BI61"/>
  <c r="BH61"/>
  <c r="BG61"/>
  <c r="BF61"/>
  <c r="CQ60"/>
  <c r="CP60"/>
  <c r="CO60"/>
  <c r="CN60"/>
  <c r="CM60"/>
  <c r="CL60"/>
  <c r="CK60"/>
  <c r="CJ60"/>
  <c r="CI60"/>
  <c r="CH60"/>
  <c r="CG60"/>
  <c r="CF60"/>
  <c r="CE60"/>
  <c r="CD60"/>
  <c r="CC60"/>
  <c r="CB60"/>
  <c r="CA60"/>
  <c r="BZ60"/>
  <c r="BY60"/>
  <c r="BX60"/>
  <c r="BW60"/>
  <c r="BV60"/>
  <c r="BU60"/>
  <c r="BT60"/>
  <c r="BS60"/>
  <c r="BR60"/>
  <c r="BQ60"/>
  <c r="BP60"/>
  <c r="BO60"/>
  <c r="BN60"/>
  <c r="BM60"/>
  <c r="BL60"/>
  <c r="BK60"/>
  <c r="BJ60"/>
  <c r="BI60"/>
  <c r="BH60"/>
  <c r="BG60"/>
  <c r="BF60"/>
  <c r="CQ59"/>
  <c r="CP59"/>
  <c r="CO59"/>
  <c r="CN59"/>
  <c r="CM59"/>
  <c r="CL59"/>
  <c r="CK59"/>
  <c r="CJ59"/>
  <c r="CI59"/>
  <c r="CH59"/>
  <c r="CG59"/>
  <c r="CF59"/>
  <c r="CE59"/>
  <c r="CD59"/>
  <c r="CC59"/>
  <c r="CB59"/>
  <c r="CA59"/>
  <c r="BZ59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CQ58"/>
  <c r="CP58"/>
  <c r="CO58"/>
  <c r="CN58"/>
  <c r="CM58"/>
  <c r="CL58"/>
  <c r="CK58"/>
  <c r="CJ58"/>
  <c r="CI58"/>
  <c r="CH58"/>
  <c r="CG58"/>
  <c r="CF58"/>
  <c r="CE58"/>
  <c r="CD58"/>
  <c r="CC58"/>
  <c r="CB58"/>
  <c r="CA58"/>
  <c r="BZ58"/>
  <c r="BY58"/>
  <c r="BX58"/>
  <c r="BW58"/>
  <c r="BV58"/>
  <c r="BU58"/>
  <c r="BT58"/>
  <c r="BS58"/>
  <c r="BR58"/>
  <c r="BQ58"/>
  <c r="BP58"/>
  <c r="BO58"/>
  <c r="BN58"/>
  <c r="BM58"/>
  <c r="BL58"/>
  <c r="BK58"/>
  <c r="BJ58"/>
  <c r="BI58"/>
  <c r="BH58"/>
  <c r="BG58"/>
  <c r="BF58"/>
  <c r="CQ57"/>
  <c r="CP57"/>
  <c r="CO57"/>
  <c r="CN57"/>
  <c r="CM57"/>
  <c r="CL57"/>
  <c r="CK57"/>
  <c r="CJ57"/>
  <c r="CI57"/>
  <c r="CH57"/>
  <c r="CG57"/>
  <c r="CF57"/>
  <c r="CE57"/>
  <c r="CD57"/>
  <c r="CC57"/>
  <c r="CB57"/>
  <c r="CA57"/>
  <c r="BZ57"/>
  <c r="BY57"/>
  <c r="BX57"/>
  <c r="BW57"/>
  <c r="BV57"/>
  <c r="BU57"/>
  <c r="BT57"/>
  <c r="BS57"/>
  <c r="BR57"/>
  <c r="BQ57"/>
  <c r="BP57"/>
  <c r="BO57"/>
  <c r="BN57"/>
  <c r="BM57"/>
  <c r="BL57"/>
  <c r="BK57"/>
  <c r="BJ57"/>
  <c r="BI57"/>
  <c r="BH57"/>
  <c r="BG57"/>
  <c r="BF57"/>
  <c r="CQ56"/>
  <c r="CP56"/>
  <c r="CO56"/>
  <c r="CN56"/>
  <c r="CM56"/>
  <c r="CL56"/>
  <c r="CK56"/>
  <c r="CJ56"/>
  <c r="CI56"/>
  <c r="CH56"/>
  <c r="CG56"/>
  <c r="CF56"/>
  <c r="CE56"/>
  <c r="CD56"/>
  <c r="CC56"/>
  <c r="CB56"/>
  <c r="CA56"/>
  <c r="BZ56"/>
  <c r="BY56"/>
  <c r="BX56"/>
  <c r="BW56"/>
  <c r="BV56"/>
  <c r="BU56"/>
  <c r="BT56"/>
  <c r="BS56"/>
  <c r="BR56"/>
  <c r="BQ56"/>
  <c r="BP56"/>
  <c r="BO56"/>
  <c r="BN56"/>
  <c r="BM56"/>
  <c r="BL56"/>
  <c r="BK56"/>
  <c r="BJ56"/>
  <c r="BI56"/>
  <c r="BH56"/>
  <c r="BG56"/>
  <c r="BF56"/>
  <c r="CQ55"/>
  <c r="CP55"/>
  <c r="CO55"/>
  <c r="CN55"/>
  <c r="CM55"/>
  <c r="CL55"/>
  <c r="CK55"/>
  <c r="CJ55"/>
  <c r="CI55"/>
  <c r="CH55"/>
  <c r="CG55"/>
  <c r="CF55"/>
  <c r="CE55"/>
  <c r="CD55"/>
  <c r="CC55"/>
  <c r="CB55"/>
  <c r="CA55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CQ54"/>
  <c r="CP54"/>
  <c r="CO54"/>
  <c r="CN54"/>
  <c r="CM54"/>
  <c r="CL54"/>
  <c r="CK54"/>
  <c r="CJ54"/>
  <c r="CI54"/>
  <c r="CH54"/>
  <c r="CG54"/>
  <c r="CF54"/>
  <c r="CE54"/>
  <c r="CD54"/>
  <c r="CC54"/>
  <c r="CB54"/>
  <c r="CA54"/>
  <c r="BZ54"/>
  <c r="BY54"/>
  <c r="BX54"/>
  <c r="BW54"/>
  <c r="BV54"/>
  <c r="BU54"/>
  <c r="BT54"/>
  <c r="BS54"/>
  <c r="BR54"/>
  <c r="BQ54"/>
  <c r="BP54"/>
  <c r="BO54"/>
  <c r="BN54"/>
  <c r="BM54"/>
  <c r="BL54"/>
  <c r="BK54"/>
  <c r="BJ54"/>
  <c r="BI54"/>
  <c r="BH54"/>
  <c r="BG54"/>
  <c r="BF54"/>
  <c r="CQ53"/>
  <c r="CP53"/>
  <c r="CO53"/>
  <c r="CN53"/>
  <c r="CM53"/>
  <c r="CL53"/>
  <c r="CK53"/>
  <c r="CJ53"/>
  <c r="CI53"/>
  <c r="CH53"/>
  <c r="CG53"/>
  <c r="CF53"/>
  <c r="CE53"/>
  <c r="CD53"/>
  <c r="CC53"/>
  <c r="CB53"/>
  <c r="CA53"/>
  <c r="BZ53"/>
  <c r="BY53"/>
  <c r="BX53"/>
  <c r="BW53"/>
  <c r="BV53"/>
  <c r="BU53"/>
  <c r="BT53"/>
  <c r="BS53"/>
  <c r="BR53"/>
  <c r="BQ53"/>
  <c r="BP53"/>
  <c r="BO53"/>
  <c r="BN53"/>
  <c r="BM53"/>
  <c r="BL53"/>
  <c r="BK53"/>
  <c r="BJ53"/>
  <c r="BI53"/>
  <c r="BH53"/>
  <c r="BG53"/>
  <c r="BF53"/>
  <c r="CQ52"/>
  <c r="CP52"/>
  <c r="CO52"/>
  <c r="CN52"/>
  <c r="CM52"/>
  <c r="CL52"/>
  <c r="CK52"/>
  <c r="CJ52"/>
  <c r="CI52"/>
  <c r="CH52"/>
  <c r="CG52"/>
  <c r="CF52"/>
  <c r="CE52"/>
  <c r="CD52"/>
  <c r="CC52"/>
  <c r="CB52"/>
  <c r="CA52"/>
  <c r="BZ52"/>
  <c r="BY52"/>
  <c r="BX52"/>
  <c r="BW52"/>
  <c r="BV52"/>
  <c r="BU52"/>
  <c r="BT52"/>
  <c r="BS52"/>
  <c r="BR52"/>
  <c r="BQ52"/>
  <c r="BP52"/>
  <c r="BO52"/>
  <c r="BN52"/>
  <c r="BM52"/>
  <c r="BL52"/>
  <c r="BK52"/>
  <c r="BJ52"/>
  <c r="BI52"/>
  <c r="BH52"/>
  <c r="BG52"/>
  <c r="BF52"/>
  <c r="CQ51"/>
  <c r="CP51"/>
  <c r="CO51"/>
  <c r="CN51"/>
  <c r="CM51"/>
  <c r="CL51"/>
  <c r="CK51"/>
  <c r="CJ51"/>
  <c r="CI51"/>
  <c r="CH51"/>
  <c r="CG51"/>
  <c r="CF51"/>
  <c r="CE51"/>
  <c r="CD51"/>
  <c r="CC51"/>
  <c r="CB51"/>
  <c r="CA51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CQ50"/>
  <c r="CP50"/>
  <c r="CO50"/>
  <c r="CN50"/>
  <c r="CM50"/>
  <c r="CL50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BI50"/>
  <c r="BH50"/>
  <c r="BG50"/>
  <c r="BF50"/>
  <c r="CQ49"/>
  <c r="CP49"/>
  <c r="CO49"/>
  <c r="CN49"/>
  <c r="CM49"/>
  <c r="CL49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BR49"/>
  <c r="BQ49"/>
  <c r="BP49"/>
  <c r="BO49"/>
  <c r="BN49"/>
  <c r="BM49"/>
  <c r="BL49"/>
  <c r="BK49"/>
  <c r="BJ49"/>
  <c r="BI49"/>
  <c r="BH49"/>
  <c r="BG49"/>
  <c r="BF49"/>
  <c r="CQ48"/>
  <c r="CP48"/>
  <c r="CO48"/>
  <c r="CN48"/>
  <c r="CM48"/>
  <c r="CL48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BR48"/>
  <c r="BQ48"/>
  <c r="BP48"/>
  <c r="BO48"/>
  <c r="BN48"/>
  <c r="BM48"/>
  <c r="BL48"/>
  <c r="BK48"/>
  <c r="BJ48"/>
  <c r="BI48"/>
  <c r="BH48"/>
  <c r="BG48"/>
  <c r="BF48"/>
  <c r="CQ47"/>
  <c r="CP47"/>
  <c r="CO47"/>
  <c r="CN47"/>
  <c r="CM47"/>
  <c r="CL47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CQ46"/>
  <c r="CP46"/>
  <c r="CO46"/>
  <c r="CN46"/>
  <c r="CM46"/>
  <c r="CL46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BR46"/>
  <c r="BQ46"/>
  <c r="BP46"/>
  <c r="BO46"/>
  <c r="BN46"/>
  <c r="BM46"/>
  <c r="BL46"/>
  <c r="BK46"/>
  <c r="BJ46"/>
  <c r="BI46"/>
  <c r="BH46"/>
  <c r="BG46"/>
  <c r="BF46"/>
  <c r="CQ45"/>
  <c r="CP45"/>
  <c r="CO45"/>
  <c r="CN45"/>
  <c r="CM45"/>
  <c r="CL45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BI45"/>
  <c r="BH45"/>
  <c r="BG45"/>
  <c r="BF45"/>
  <c r="CQ44"/>
  <c r="CP44"/>
  <c r="CO44"/>
  <c r="CN44"/>
  <c r="CM44"/>
  <c r="CL44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BS44"/>
  <c r="BR44"/>
  <c r="BQ44"/>
  <c r="BP44"/>
  <c r="BO44"/>
  <c r="BN44"/>
  <c r="BM44"/>
  <c r="BL44"/>
  <c r="BK44"/>
  <c r="BJ44"/>
  <c r="BI44"/>
  <c r="BH44"/>
  <c r="BG44"/>
  <c r="BF44"/>
  <c r="CQ43"/>
  <c r="CP43"/>
  <c r="CO43"/>
  <c r="CN43"/>
  <c r="CM43"/>
  <c r="CL43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BR43"/>
  <c r="BQ43"/>
  <c r="BP43"/>
  <c r="BO43"/>
  <c r="BN43"/>
  <c r="BM43"/>
  <c r="BL43"/>
  <c r="BK43"/>
  <c r="BJ43"/>
  <c r="BI43"/>
  <c r="BH43"/>
  <c r="BG43"/>
  <c r="BF43"/>
  <c r="CQ42"/>
  <c r="CP42"/>
  <c r="CO42"/>
  <c r="CN42"/>
  <c r="CM42"/>
  <c r="CL42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BS42"/>
  <c r="BR42"/>
  <c r="BQ42"/>
  <c r="BP42"/>
  <c r="BO42"/>
  <c r="BN42"/>
  <c r="BM42"/>
  <c r="BL42"/>
  <c r="BK42"/>
  <c r="BJ42"/>
  <c r="BI42"/>
  <c r="BH42"/>
  <c r="BG42"/>
  <c r="BF42"/>
  <c r="CQ41"/>
  <c r="CP41"/>
  <c r="CO41"/>
  <c r="CN41"/>
  <c r="CM41"/>
  <c r="CL41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BS41"/>
  <c r="BR41"/>
  <c r="BQ41"/>
  <c r="BP41"/>
  <c r="BO41"/>
  <c r="BN41"/>
  <c r="BM41"/>
  <c r="BL41"/>
  <c r="BK41"/>
  <c r="BJ41"/>
  <c r="BI41"/>
  <c r="BH41"/>
  <c r="BG41"/>
  <c r="BF41"/>
  <c r="CQ40"/>
  <c r="CP40"/>
  <c r="CO40"/>
  <c r="CN40"/>
  <c r="CM40"/>
  <c r="CL40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BS40"/>
  <c r="BR40"/>
  <c r="BQ40"/>
  <c r="BP40"/>
  <c r="BO40"/>
  <c r="BN40"/>
  <c r="BM40"/>
  <c r="BL40"/>
  <c r="BK40"/>
  <c r="BJ40"/>
  <c r="BI40"/>
  <c r="BH40"/>
  <c r="BG40"/>
  <c r="BF40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CQ38"/>
  <c r="CP38"/>
  <c r="CO38"/>
  <c r="CN38"/>
  <c r="CM38"/>
  <c r="CL38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CQ37"/>
  <c r="CP37"/>
  <c r="CO37"/>
  <c r="CN37"/>
  <c r="CM37"/>
  <c r="CL37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BG37"/>
  <c r="BF37"/>
  <c r="CQ36"/>
  <c r="CP36"/>
  <c r="CO36"/>
  <c r="CN36"/>
  <c r="CM36"/>
  <c r="CL36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CQ35"/>
  <c r="CP35"/>
  <c r="CO35"/>
  <c r="CN35"/>
  <c r="CM35"/>
  <c r="CL35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BS35"/>
  <c r="BR35"/>
  <c r="BQ35"/>
  <c r="BP35"/>
  <c r="BO35"/>
  <c r="BN35"/>
  <c r="BM35"/>
  <c r="BL35"/>
  <c r="BK35"/>
  <c r="BJ35"/>
  <c r="BI35"/>
  <c r="BH35"/>
  <c r="BG35"/>
  <c r="BF35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AZ267"/>
  <c r="AZ266"/>
  <c r="AZ265"/>
  <c r="AZ264"/>
  <c r="AZ263"/>
  <c r="AZ262"/>
  <c r="AZ261"/>
  <c r="AZ260"/>
  <c r="AZ259"/>
  <c r="AZ258"/>
  <c r="AZ257"/>
  <c r="AZ256"/>
  <c r="AZ255"/>
  <c r="AZ254"/>
  <c r="AZ253"/>
  <c r="AZ252"/>
  <c r="AZ251"/>
  <c r="AZ250"/>
  <c r="AZ249"/>
  <c r="AZ248"/>
  <c r="AZ247"/>
  <c r="AZ246"/>
  <c r="AZ245"/>
  <c r="AZ244"/>
  <c r="AZ243"/>
  <c r="AZ242"/>
  <c r="AZ241"/>
  <c r="AZ240"/>
  <c r="AZ239"/>
  <c r="AZ238"/>
  <c r="AZ237"/>
  <c r="AZ236"/>
  <c r="AZ235"/>
  <c r="AZ234"/>
  <c r="AZ233"/>
  <c r="AZ232"/>
  <c r="AZ231"/>
  <c r="AZ230"/>
  <c r="AZ229"/>
  <c r="AZ228"/>
  <c r="AZ227"/>
  <c r="AZ226"/>
  <c r="AZ225"/>
  <c r="AZ224"/>
  <c r="AZ223"/>
  <c r="AZ222"/>
  <c r="AZ221"/>
  <c r="AZ220"/>
  <c r="AZ219"/>
  <c r="AZ218"/>
  <c r="AZ217"/>
  <c r="AZ216"/>
  <c r="AZ215"/>
  <c r="AZ214"/>
  <c r="AZ213"/>
  <c r="AZ212"/>
  <c r="AZ211"/>
  <c r="AZ210"/>
  <c r="AZ209"/>
  <c r="AZ208"/>
  <c r="AZ207"/>
  <c r="I314" i="5"/>
  <c r="I313"/>
  <c r="I312"/>
  <c r="I311"/>
  <c r="I310"/>
  <c r="I309"/>
  <c r="I308"/>
  <c r="I307"/>
  <c r="I306"/>
  <c r="I305"/>
  <c r="I304"/>
  <c r="I303"/>
  <c r="I302"/>
  <c r="I301"/>
  <c r="I300"/>
  <c r="I299"/>
  <c r="I298"/>
  <c r="I297"/>
  <c r="I296"/>
  <c r="I295"/>
  <c r="I294"/>
  <c r="I293"/>
  <c r="I292"/>
  <c r="I291"/>
  <c r="I290"/>
  <c r="I289"/>
  <c r="I288"/>
  <c r="I287"/>
  <c r="I286"/>
  <c r="I285"/>
  <c r="I284"/>
  <c r="I283"/>
  <c r="I282"/>
  <c r="I281"/>
  <c r="I280"/>
  <c r="I279"/>
  <c r="I278"/>
  <c r="I277"/>
  <c r="I276"/>
  <c r="I275"/>
  <c r="I274"/>
  <c r="I273"/>
  <c r="I272"/>
  <c r="I271"/>
  <c r="I270"/>
  <c r="I269"/>
  <c r="I268"/>
  <c r="I267"/>
  <c r="I266"/>
  <c r="I265"/>
  <c r="I264"/>
  <c r="I263"/>
  <c r="I262"/>
  <c r="I261"/>
  <c r="I259"/>
  <c r="I258"/>
  <c r="I257"/>
  <c r="I256"/>
  <c r="I255"/>
  <c r="I254"/>
  <c r="I253"/>
  <c r="I252"/>
  <c r="I251"/>
  <c r="I250"/>
  <c r="I249"/>
  <c r="I248"/>
  <c r="I247"/>
  <c r="I246"/>
  <c r="I245"/>
  <c r="I244"/>
  <c r="I243"/>
  <c r="I242"/>
  <c r="I241"/>
  <c r="I240"/>
  <c r="I239"/>
  <c r="I238"/>
  <c r="I237"/>
  <c r="I236"/>
  <c r="I235"/>
  <c r="I234"/>
  <c r="I233"/>
  <c r="I232"/>
  <c r="I231"/>
  <c r="I230"/>
  <c r="I229"/>
  <c r="I228"/>
  <c r="I227"/>
  <c r="I226"/>
  <c r="L312"/>
  <c r="L311"/>
  <c r="L310"/>
  <c r="I225"/>
  <c r="I224"/>
  <c r="I223"/>
  <c r="I222"/>
  <c r="I221"/>
  <c r="I220"/>
  <c r="I219"/>
  <c r="I218"/>
  <c r="I217"/>
  <c r="I216"/>
  <c r="I215"/>
  <c r="I214"/>
  <c r="I213"/>
  <c r="I212"/>
  <c r="I211"/>
  <c r="I210"/>
  <c r="I209"/>
  <c r="I208"/>
  <c r="I207"/>
  <c r="I206"/>
  <c r="I205"/>
  <c r="I204"/>
  <c r="I203"/>
  <c r="I201"/>
  <c r="I200"/>
  <c r="I199"/>
  <c r="I198"/>
  <c r="I197"/>
  <c r="I196"/>
  <c r="I195"/>
  <c r="I194"/>
  <c r="I193"/>
  <c r="I192"/>
  <c r="I191"/>
  <c r="I190"/>
  <c r="I189"/>
  <c r="I188"/>
  <c r="I187"/>
  <c r="I186"/>
  <c r="I185"/>
  <c r="I184"/>
  <c r="I183"/>
  <c r="I182"/>
  <c r="I181"/>
  <c r="I180"/>
  <c r="I179"/>
  <c r="I178"/>
  <c r="I177"/>
  <c r="I176"/>
  <c r="I175"/>
  <c r="I174"/>
  <c r="I173"/>
  <c r="I172"/>
  <c r="I171"/>
  <c r="I170"/>
  <c r="I169"/>
  <c r="I168"/>
  <c r="I167"/>
  <c r="I166"/>
  <c r="I165"/>
  <c r="I164"/>
  <c r="I163"/>
  <c r="I162"/>
  <c r="I161"/>
  <c r="I160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02"/>
  <c r="AZ206" i="1"/>
  <c r="AZ205"/>
  <c r="AZ204"/>
  <c r="AZ203"/>
  <c r="AZ202"/>
  <c r="AZ201"/>
  <c r="AZ200"/>
  <c r="AZ199"/>
  <c r="AZ198"/>
  <c r="AZ197"/>
  <c r="AZ196"/>
  <c r="AZ195"/>
  <c r="AZ194"/>
  <c r="AZ193"/>
  <c r="AZ192"/>
  <c r="AZ191"/>
  <c r="AZ190"/>
  <c r="AZ189"/>
  <c r="AZ188"/>
  <c r="AZ187"/>
  <c r="AZ186"/>
  <c r="AZ185"/>
  <c r="AZ184"/>
  <c r="AZ183"/>
  <c r="AZ182"/>
  <c r="AZ181"/>
  <c r="AZ180"/>
  <c r="AZ179"/>
  <c r="AZ178"/>
  <c r="AZ177"/>
  <c r="DZ283" l="1"/>
  <c r="EM285"/>
  <c r="DZ174"/>
  <c r="EC281"/>
  <c r="DE283"/>
  <c r="EK283"/>
  <c r="DY284"/>
  <c r="DM285"/>
  <c r="EG284"/>
  <c r="DI285"/>
  <c r="EB281"/>
  <c r="DD283"/>
  <c r="EJ283"/>
  <c r="DX284"/>
  <c r="DL285"/>
  <c r="DB285"/>
  <c r="EF284"/>
  <c r="DT285"/>
  <c r="EN284"/>
  <c r="DH285"/>
  <c r="DC283"/>
  <c r="EI283"/>
  <c r="DW284"/>
  <c r="DK283"/>
  <c r="EQ283"/>
  <c r="EE284"/>
  <c r="DS285"/>
  <c r="DG285"/>
  <c r="EQ284"/>
  <c r="EK280"/>
  <c r="EG283"/>
  <c r="DU284"/>
  <c r="DI284"/>
  <c r="EO284"/>
  <c r="DT284"/>
  <c r="EJ280"/>
  <c r="EF283"/>
  <c r="DS284"/>
  <c r="EE283"/>
  <c r="DG284"/>
  <c r="EM284"/>
  <c r="EA285"/>
  <c r="EP111"/>
  <c r="EP127"/>
  <c r="EP143"/>
  <c r="DP245"/>
  <c r="DP253"/>
  <c r="DL272"/>
  <c r="DX278"/>
  <c r="DO284"/>
  <c r="EO111"/>
  <c r="EQ116"/>
  <c r="EO127"/>
  <c r="EQ132"/>
  <c r="EO143"/>
  <c r="EQ148"/>
  <c r="EO159"/>
  <c r="DS234"/>
  <c r="DS242"/>
  <c r="DK284"/>
  <c r="DV231"/>
  <c r="DV255"/>
  <c r="DJ256"/>
  <c r="EP256"/>
  <c r="ED257"/>
  <c r="DR258"/>
  <c r="DF259"/>
  <c r="EL259"/>
  <c r="DZ260"/>
  <c r="DN261"/>
  <c r="EH262"/>
  <c r="DV263"/>
  <c r="DJ264"/>
  <c r="EP264"/>
  <c r="ED265"/>
  <c r="DR266"/>
  <c r="DY244"/>
  <c r="DY252"/>
  <c r="DU271"/>
  <c r="EB283"/>
  <c r="DC284"/>
  <c r="EI284"/>
  <c r="EQ62"/>
  <c r="EO73"/>
  <c r="EQ78"/>
  <c r="DW283"/>
  <c r="DU285"/>
  <c r="EH285"/>
  <c r="DD161"/>
  <c r="EJ161"/>
  <c r="DR164"/>
  <c r="DL165"/>
  <c r="DZ168"/>
  <c r="DT169"/>
  <c r="DN170"/>
  <c r="DV174"/>
  <c r="DP175"/>
  <c r="ED178"/>
  <c r="DX179"/>
  <c r="DT185"/>
  <c r="DN186"/>
  <c r="DF283"/>
  <c r="EL283"/>
  <c r="DZ284"/>
  <c r="DN285"/>
  <c r="EH284"/>
  <c r="DV285"/>
  <c r="DS41"/>
  <c r="EG44"/>
  <c r="DO47"/>
  <c r="EI49"/>
  <c r="DQ52"/>
  <c r="DE54"/>
  <c r="EE55"/>
  <c r="DS57"/>
  <c r="EA61"/>
  <c r="DU62"/>
  <c r="DI64"/>
  <c r="DC65"/>
  <c r="EI65"/>
  <c r="EC66"/>
  <c r="DW67"/>
  <c r="DK69"/>
  <c r="DE70"/>
  <c r="EK70"/>
  <c r="EE71"/>
  <c r="DY72"/>
  <c r="DM74"/>
  <c r="DG75"/>
  <c r="EM75"/>
  <c r="EG76"/>
  <c r="EA77"/>
  <c r="DU78"/>
  <c r="DO79"/>
  <c r="DI80"/>
  <c r="DC81"/>
  <c r="EI81"/>
  <c r="EC82"/>
  <c r="DW83"/>
  <c r="DQ84"/>
  <c r="DK85"/>
  <c r="DE86"/>
  <c r="EK86"/>
  <c r="EE87"/>
  <c r="DY88"/>
  <c r="DS89"/>
  <c r="DM90"/>
  <c r="DG91"/>
  <c r="EM91"/>
  <c r="EG92"/>
  <c r="EA93"/>
  <c r="DU94"/>
  <c r="DO95"/>
  <c r="DI96"/>
  <c r="DC97"/>
  <c r="EI97"/>
  <c r="EC98"/>
  <c r="DW99"/>
  <c r="DQ100"/>
  <c r="DK101"/>
  <c r="DE102"/>
  <c r="EK102"/>
  <c r="EE103"/>
  <c r="DY104"/>
  <c r="DS105"/>
  <c r="DM106"/>
  <c r="DG107"/>
  <c r="EM107"/>
  <c r="EG108"/>
  <c r="EA109"/>
  <c r="DU110"/>
  <c r="DO111"/>
  <c r="DI112"/>
  <c r="DC113"/>
  <c r="EI113"/>
  <c r="EC114"/>
  <c r="DW115"/>
  <c r="DQ116"/>
  <c r="DK117"/>
  <c r="DE118"/>
  <c r="EK118"/>
  <c r="EE119"/>
  <c r="DY120"/>
  <c r="DS121"/>
  <c r="DM122"/>
  <c r="DG123"/>
  <c r="EM123"/>
  <c r="EG124"/>
  <c r="EA125"/>
  <c r="DU126"/>
  <c r="DO127"/>
  <c r="DI128"/>
  <c r="DC129"/>
  <c r="EI129"/>
  <c r="EC130"/>
  <c r="DW131"/>
  <c r="DQ132"/>
  <c r="DK133"/>
  <c r="DE134"/>
  <c r="EK134"/>
  <c r="EE135"/>
  <c r="DY136"/>
  <c r="DS137"/>
  <c r="DM138"/>
  <c r="DG139"/>
  <c r="EM139"/>
  <c r="EG140"/>
  <c r="EA141"/>
  <c r="DU142"/>
  <c r="DO143"/>
  <c r="DI144"/>
  <c r="DC145"/>
  <c r="EI145"/>
  <c r="EC146"/>
  <c r="DW147"/>
  <c r="DQ148"/>
  <c r="DK149"/>
  <c r="DE150"/>
  <c r="EK150"/>
  <c r="EE151"/>
  <c r="DY152"/>
  <c r="DS153"/>
  <c r="DM154"/>
  <c r="DG155"/>
  <c r="EM155"/>
  <c r="EG156"/>
  <c r="EA157"/>
  <c r="DU158"/>
  <c r="DO159"/>
  <c r="DI160"/>
  <c r="DC161"/>
  <c r="EI161"/>
  <c r="EC162"/>
  <c r="DW163"/>
  <c r="DQ164"/>
  <c r="DK165"/>
  <c r="DE166"/>
  <c r="EK166"/>
  <c r="EE167"/>
  <c r="DY168"/>
  <c r="DS169"/>
  <c r="DM170"/>
  <c r="DG171"/>
  <c r="EM171"/>
  <c r="EG172"/>
  <c r="EA173"/>
  <c r="DU174"/>
  <c r="DO175"/>
  <c r="DI176"/>
  <c r="DC177"/>
  <c r="EI177"/>
  <c r="EC178"/>
  <c r="DW179"/>
  <c r="DQ180"/>
  <c r="DK181"/>
  <c r="DE182"/>
  <c r="EK182"/>
  <c r="EE183"/>
  <c r="DY184"/>
  <c r="DS185"/>
  <c r="DM186"/>
  <c r="DG187"/>
  <c r="EM187"/>
  <c r="EG188"/>
  <c r="EA189"/>
  <c r="DU190"/>
  <c r="DU46"/>
  <c r="EC50"/>
  <c r="DK53"/>
  <c r="EK54"/>
  <c r="DM58"/>
  <c r="DO63"/>
  <c r="DS73"/>
  <c r="DX168"/>
  <c r="DR169"/>
  <c r="DN175"/>
  <c r="DH176"/>
  <c r="EN176"/>
  <c r="ED183"/>
  <c r="DL186"/>
  <c r="DF187"/>
  <c r="EL187"/>
  <c r="DT190"/>
  <c r="EP283"/>
  <c r="DI48"/>
  <c r="DQ68"/>
  <c r="DC49"/>
  <c r="EG60"/>
  <c r="DP41"/>
  <c r="DD43"/>
  <c r="DR46"/>
  <c r="EF49"/>
  <c r="DT51"/>
  <c r="DN52"/>
  <c r="DH53"/>
  <c r="EN53"/>
  <c r="EH54"/>
  <c r="DV56"/>
  <c r="DP57"/>
  <c r="DJ58"/>
  <c r="DD59"/>
  <c r="EJ59"/>
  <c r="ED60"/>
  <c r="DX61"/>
  <c r="DR62"/>
  <c r="DL63"/>
  <c r="DF64"/>
  <c r="EL64"/>
  <c r="EF65"/>
  <c r="DZ66"/>
  <c r="DT67"/>
  <c r="DN68"/>
  <c r="DH69"/>
  <c r="EN69"/>
  <c r="EH70"/>
  <c r="EB71"/>
  <c r="DV72"/>
  <c r="DP73"/>
  <c r="EL280"/>
  <c r="EH283"/>
  <c r="DV284"/>
  <c r="DJ284"/>
  <c r="EP284"/>
  <c r="DG43"/>
  <c r="DW51"/>
  <c r="EM59"/>
  <c r="DF48"/>
  <c r="EM43"/>
  <c r="DG59"/>
  <c r="DV40"/>
  <c r="DJ42"/>
  <c r="EJ43"/>
  <c r="ED44"/>
  <c r="DX45"/>
  <c r="DL47"/>
  <c r="DZ50"/>
  <c r="EB55"/>
  <c r="DR163"/>
  <c r="EF166"/>
  <c r="DZ167"/>
  <c r="DH170"/>
  <c r="EN170"/>
  <c r="EH171"/>
  <c r="EB172"/>
  <c r="DD176"/>
  <c r="EJ176"/>
  <c r="ED177"/>
  <c r="DF181"/>
  <c r="EL181"/>
  <c r="EH187"/>
  <c r="EB188"/>
  <c r="DY56"/>
  <c r="EL48"/>
  <c r="DI159"/>
  <c r="DC160"/>
  <c r="EI160"/>
  <c r="EE166"/>
  <c r="DY167"/>
  <c r="DO174"/>
  <c r="EC177"/>
  <c r="DW178"/>
  <c r="DE181"/>
  <c r="EK181"/>
  <c r="EE182"/>
  <c r="DY183"/>
  <c r="EG187"/>
  <c r="EA188"/>
  <c r="DJ283"/>
  <c r="EL285"/>
  <c r="ED166"/>
  <c r="DX167"/>
  <c r="DF170"/>
  <c r="EL170"/>
  <c r="EF171"/>
  <c r="EB177"/>
  <c r="DV178"/>
  <c r="DL185"/>
  <c r="DZ188"/>
  <c r="DT189"/>
  <c r="ED283"/>
  <c r="DF284"/>
  <c r="EL284"/>
  <c r="DY188"/>
  <c r="DS189"/>
  <c r="DF175"/>
  <c r="EL175"/>
  <c r="DT178"/>
  <c r="DN179"/>
  <c r="EB182"/>
  <c r="DV183"/>
  <c r="DP184"/>
  <c r="DX188"/>
  <c r="DR189"/>
  <c r="EG101"/>
  <c r="EA102"/>
  <c r="DU103"/>
  <c r="DO104"/>
  <c r="DI105"/>
  <c r="DC106"/>
  <c r="EI106"/>
  <c r="EC107"/>
  <c r="DW108"/>
  <c r="DQ109"/>
  <c r="DK110"/>
  <c r="DE111"/>
  <c r="EK111"/>
  <c r="EE112"/>
  <c r="DY113"/>
  <c r="DS114"/>
  <c r="DM115"/>
  <c r="DG116"/>
  <c r="EM116"/>
  <c r="EG117"/>
  <c r="EA118"/>
  <c r="DU119"/>
  <c r="DO120"/>
  <c r="DI121"/>
  <c r="DC122"/>
  <c r="EI122"/>
  <c r="EC123"/>
  <c r="DW124"/>
  <c r="DQ125"/>
  <c r="DK126"/>
  <c r="DE127"/>
  <c r="EK127"/>
  <c r="EE128"/>
  <c r="DY129"/>
  <c r="DS130"/>
  <c r="DM131"/>
  <c r="DG132"/>
  <c r="EM132"/>
  <c r="EG133"/>
  <c r="EA134"/>
  <c r="DU135"/>
  <c r="DO136"/>
  <c r="DI137"/>
  <c r="DC138"/>
  <c r="EI138"/>
  <c r="EC139"/>
  <c r="DW140"/>
  <c r="DQ141"/>
  <c r="DK142"/>
  <c r="DE143"/>
  <c r="EK143"/>
  <c r="EE144"/>
  <c r="DY145"/>
  <c r="DS146"/>
  <c r="DM147"/>
  <c r="DG148"/>
  <c r="EM148"/>
  <c r="EG149"/>
  <c r="EA150"/>
  <c r="DU151"/>
  <c r="DC154"/>
  <c r="EI154"/>
  <c r="DW156"/>
  <c r="DQ157"/>
  <c r="DK158"/>
  <c r="DY161"/>
  <c r="DS162"/>
  <c r="DM163"/>
  <c r="DU167"/>
  <c r="DO168"/>
  <c r="EC171"/>
  <c r="DW172"/>
  <c r="DS178"/>
  <c r="DM179"/>
  <c r="DC186"/>
  <c r="EI186"/>
  <c r="DQ189"/>
  <c r="DK190"/>
  <c r="DF280"/>
  <c r="DF285"/>
  <c r="DY40"/>
  <c r="EF165"/>
  <c r="DN168"/>
  <c r="DH169"/>
  <c r="EN169"/>
  <c r="DV172"/>
  <c r="DP173"/>
  <c r="DJ174"/>
  <c r="DR178"/>
  <c r="DL179"/>
  <c r="DT183"/>
  <c r="DP189"/>
  <c r="DJ190"/>
  <c r="EP105"/>
  <c r="EP121"/>
  <c r="EI47"/>
  <c r="DK51"/>
  <c r="DS55"/>
  <c r="DG57"/>
  <c r="EG58"/>
  <c r="DU60"/>
  <c r="DC63"/>
  <c r="EC64"/>
  <c r="DQ66"/>
  <c r="DK67"/>
  <c r="EK68"/>
  <c r="DY70"/>
  <c r="DM72"/>
  <c r="EG74"/>
  <c r="DU76"/>
  <c r="DI78"/>
  <c r="EI79"/>
  <c r="DW81"/>
  <c r="DK83"/>
  <c r="EK84"/>
  <c r="DY86"/>
  <c r="DM88"/>
  <c r="EM89"/>
  <c r="EA91"/>
  <c r="DI94"/>
  <c r="EI95"/>
  <c r="DQ98"/>
  <c r="DE100"/>
  <c r="EE101"/>
  <c r="DS103"/>
  <c r="DG105"/>
  <c r="EA107"/>
  <c r="DO109"/>
  <c r="DC111"/>
  <c r="EC112"/>
  <c r="DK115"/>
  <c r="EK116"/>
  <c r="DY118"/>
  <c r="DM120"/>
  <c r="EM121"/>
  <c r="EA123"/>
  <c r="DO125"/>
  <c r="DC127"/>
  <c r="EC128"/>
  <c r="DQ130"/>
  <c r="DE132"/>
  <c r="EE133"/>
  <c r="DY134"/>
  <c r="DM136"/>
  <c r="DG137"/>
  <c r="EM137"/>
  <c r="EG138"/>
  <c r="EA139"/>
  <c r="DU140"/>
  <c r="DO141"/>
  <c r="DI142"/>
  <c r="DC143"/>
  <c r="EC144"/>
  <c r="DW145"/>
  <c r="DQ146"/>
  <c r="DK147"/>
  <c r="DE148"/>
  <c r="EK148"/>
  <c r="EE149"/>
  <c r="DY150"/>
  <c r="DS151"/>
  <c r="DM152"/>
  <c r="DG153"/>
  <c r="EM153"/>
  <c r="EG154"/>
  <c r="EA155"/>
  <c r="DU156"/>
  <c r="DO157"/>
  <c r="DI158"/>
  <c r="DC159"/>
  <c r="EI159"/>
  <c r="EC160"/>
  <c r="DW161"/>
  <c r="DQ162"/>
  <c r="DK163"/>
  <c r="DE164"/>
  <c r="EK164"/>
  <c r="EE165"/>
  <c r="DY166"/>
  <c r="DS167"/>
  <c r="DM168"/>
  <c r="DG169"/>
  <c r="EM169"/>
  <c r="EG170"/>
  <c r="EA171"/>
  <c r="DU172"/>
  <c r="DO173"/>
  <c r="DI174"/>
  <c r="DC175"/>
  <c r="EC176"/>
  <c r="DW177"/>
  <c r="DQ178"/>
  <c r="DK179"/>
  <c r="DE180"/>
  <c r="EK180"/>
  <c r="EE181"/>
  <c r="DY182"/>
  <c r="DS183"/>
  <c r="DM184"/>
  <c r="DG185"/>
  <c r="EM185"/>
  <c r="EG186"/>
  <c r="EA187"/>
  <c r="DU188"/>
  <c r="DO189"/>
  <c r="DI190"/>
  <c r="EO41"/>
  <c r="EQ46"/>
  <c r="ET41"/>
  <c r="EO57"/>
  <c r="EO89"/>
  <c r="EQ94"/>
  <c r="ET89"/>
  <c r="EO105"/>
  <c r="EQ110"/>
  <c r="ET105"/>
  <c r="EO121"/>
  <c r="EQ126"/>
  <c r="DC47"/>
  <c r="EE53"/>
  <c r="DM56"/>
  <c r="EM57"/>
  <c r="EA59"/>
  <c r="DO61"/>
  <c r="DI62"/>
  <c r="EI63"/>
  <c r="DW65"/>
  <c r="DE68"/>
  <c r="EE69"/>
  <c r="DS71"/>
  <c r="DG73"/>
  <c r="DO77"/>
  <c r="DC79"/>
  <c r="EC80"/>
  <c r="DQ82"/>
  <c r="DE84"/>
  <c r="EE85"/>
  <c r="DS87"/>
  <c r="DG89"/>
  <c r="EG90"/>
  <c r="DU92"/>
  <c r="DO93"/>
  <c r="DC95"/>
  <c r="EC96"/>
  <c r="DW97"/>
  <c r="DK99"/>
  <c r="EK100"/>
  <c r="DY102"/>
  <c r="DM104"/>
  <c r="EM105"/>
  <c r="EG106"/>
  <c r="DU108"/>
  <c r="DI110"/>
  <c r="EI111"/>
  <c r="DW113"/>
  <c r="DQ114"/>
  <c r="DE116"/>
  <c r="EE117"/>
  <c r="DS119"/>
  <c r="DG121"/>
  <c r="EG122"/>
  <c r="DU124"/>
  <c r="DI126"/>
  <c r="EI127"/>
  <c r="DW129"/>
  <c r="DK131"/>
  <c r="EK132"/>
  <c r="DS135"/>
  <c r="EI143"/>
  <c r="EI175"/>
  <c r="DL168"/>
  <c r="DF169"/>
  <c r="EL169"/>
  <c r="DT172"/>
  <c r="DN173"/>
  <c r="DJ179"/>
  <c r="DD180"/>
  <c r="EJ180"/>
  <c r="DZ187"/>
  <c r="DH190"/>
  <c r="EN190"/>
  <c r="DG190"/>
  <c r="EM190"/>
  <c r="DD169"/>
  <c r="EJ169"/>
  <c r="ED170"/>
  <c r="DT177"/>
  <c r="EH180"/>
  <c r="EB181"/>
  <c r="DJ184"/>
  <c r="DD185"/>
  <c r="EJ185"/>
  <c r="ED186"/>
  <c r="DF190"/>
  <c r="EL190"/>
  <c r="DV283"/>
  <c r="DK173"/>
  <c r="DE174"/>
  <c r="EK174"/>
  <c r="EG180"/>
  <c r="EA181"/>
  <c r="DQ188"/>
  <c r="DN284"/>
  <c r="DJ157"/>
  <c r="ED159"/>
  <c r="DX160"/>
  <c r="DN167"/>
  <c r="EB170"/>
  <c r="DV171"/>
  <c r="DD174"/>
  <c r="EJ174"/>
  <c r="ED175"/>
  <c r="DX176"/>
  <c r="EF180"/>
  <c r="DZ181"/>
  <c r="EH185"/>
  <c r="EP285"/>
  <c r="EF57"/>
  <c r="DP65"/>
  <c r="ED164"/>
  <c r="DX165"/>
  <c r="DR166"/>
  <c r="DZ170"/>
  <c r="DT171"/>
  <c r="EH174"/>
  <c r="EB175"/>
  <c r="DX181"/>
  <c r="DR182"/>
  <c r="DH189"/>
  <c r="EN189"/>
  <c r="DR285"/>
  <c r="DR283"/>
  <c r="DR282"/>
  <c r="DR284"/>
  <c r="EA45"/>
  <c r="DE168"/>
  <c r="EK168"/>
  <c r="DS171"/>
  <c r="DM172"/>
  <c r="EA175"/>
  <c r="DU176"/>
  <c r="DO177"/>
  <c r="DW181"/>
  <c r="DQ182"/>
  <c r="DY186"/>
  <c r="EH152"/>
  <c r="EB153"/>
  <c r="DV154"/>
  <c r="DP155"/>
  <c r="DJ156"/>
  <c r="DL161"/>
  <c r="DF162"/>
  <c r="EL162"/>
  <c r="EB169"/>
  <c r="DJ172"/>
  <c r="DD173"/>
  <c r="EJ173"/>
  <c r="DR176"/>
  <c r="DL177"/>
  <c r="DF178"/>
  <c r="EL178"/>
  <c r="DN182"/>
  <c r="DH183"/>
  <c r="EN183"/>
  <c r="DP187"/>
  <c r="ED67"/>
  <c r="DR69"/>
  <c r="EF72"/>
  <c r="DT74"/>
  <c r="DN75"/>
  <c r="EN76"/>
  <c r="EH77"/>
  <c r="EB78"/>
  <c r="DV79"/>
  <c r="DP80"/>
  <c r="DJ81"/>
  <c r="DD82"/>
  <c r="EJ82"/>
  <c r="ED83"/>
  <c r="DX84"/>
  <c r="DR85"/>
  <c r="DL86"/>
  <c r="DF87"/>
  <c r="EL87"/>
  <c r="EF88"/>
  <c r="DZ89"/>
  <c r="DT90"/>
  <c r="DN91"/>
  <c r="DH92"/>
  <c r="EN92"/>
  <c r="EH93"/>
  <c r="EB94"/>
  <c r="DV95"/>
  <c r="DP96"/>
  <c r="DJ97"/>
  <c r="DD98"/>
  <c r="ED99"/>
  <c r="DX100"/>
  <c r="DR101"/>
  <c r="DL102"/>
  <c r="DF103"/>
  <c r="EL103"/>
  <c r="EF104"/>
  <c r="DZ105"/>
  <c r="DT106"/>
  <c r="DN107"/>
  <c r="DH108"/>
  <c r="EN108"/>
  <c r="EH109"/>
  <c r="EB110"/>
  <c r="DV111"/>
  <c r="DP112"/>
  <c r="DJ113"/>
  <c r="DD114"/>
  <c r="EJ114"/>
  <c r="ED115"/>
  <c r="DX116"/>
  <c r="DR117"/>
  <c r="DL118"/>
  <c r="DF119"/>
  <c r="EL119"/>
  <c r="EF120"/>
  <c r="DZ121"/>
  <c r="DT122"/>
  <c r="DN123"/>
  <c r="DH124"/>
  <c r="EN124"/>
  <c r="EH125"/>
  <c r="EB126"/>
  <c r="DV127"/>
  <c r="DP128"/>
  <c r="DJ129"/>
  <c r="DD130"/>
  <c r="EJ130"/>
  <c r="ED131"/>
  <c r="DX132"/>
  <c r="DR133"/>
  <c r="DL134"/>
  <c r="DF135"/>
  <c r="EL135"/>
  <c r="EF136"/>
  <c r="DZ137"/>
  <c r="DT138"/>
  <c r="DN139"/>
  <c r="DH140"/>
  <c r="EN140"/>
  <c r="EH141"/>
  <c r="EB142"/>
  <c r="DV143"/>
  <c r="DP144"/>
  <c r="DJ145"/>
  <c r="DD146"/>
  <c r="EJ146"/>
  <c r="ED147"/>
  <c r="DX148"/>
  <c r="DR149"/>
  <c r="DL150"/>
  <c r="DF151"/>
  <c r="EL151"/>
  <c r="EF152"/>
  <c r="DZ153"/>
  <c r="DT154"/>
  <c r="DN155"/>
  <c r="DH156"/>
  <c r="EN156"/>
  <c r="EH157"/>
  <c r="EB158"/>
  <c r="DV159"/>
  <c r="DP160"/>
  <c r="DJ161"/>
  <c r="DD162"/>
  <c r="EJ162"/>
  <c r="ED163"/>
  <c r="DL166"/>
  <c r="DF167"/>
  <c r="EL167"/>
  <c r="EF168"/>
  <c r="DH172"/>
  <c r="EN172"/>
  <c r="EH173"/>
  <c r="DP176"/>
  <c r="DJ177"/>
  <c r="DF183"/>
  <c r="EL183"/>
  <c r="EF184"/>
  <c r="DF55"/>
  <c r="EJ66"/>
  <c r="DZ73"/>
  <c r="DH76"/>
  <c r="EJ98"/>
  <c r="DE183"/>
  <c r="EK183"/>
  <c r="EE184"/>
  <c r="DG188"/>
  <c r="EM188"/>
  <c r="EP116"/>
  <c r="EP132"/>
  <c r="EP148"/>
  <c r="EQ105"/>
  <c r="EO116"/>
  <c r="EQ121"/>
  <c r="EO132"/>
  <c r="EQ137"/>
  <c r="EO148"/>
  <c r="EO164"/>
  <c r="DQ284"/>
  <c r="EP137"/>
  <c r="EP153"/>
  <c r="EB233"/>
  <c r="EB241"/>
  <c r="EJ251"/>
  <c r="DX252"/>
  <c r="DL253"/>
  <c r="DB253"/>
  <c r="EF254"/>
  <c r="DT255"/>
  <c r="DH256"/>
  <c r="EN256"/>
  <c r="EB257"/>
  <c r="DP258"/>
  <c r="DD259"/>
  <c r="EJ259"/>
  <c r="DX260"/>
  <c r="DL261"/>
  <c r="DB261"/>
  <c r="EF262"/>
  <c r="DT263"/>
  <c r="DH264"/>
  <c r="EN264"/>
  <c r="EB265"/>
  <c r="DP266"/>
  <c r="DX268"/>
  <c r="DY283"/>
  <c r="DP284"/>
  <c r="ET121"/>
  <c r="EO137"/>
  <c r="EQ142"/>
  <c r="ET137"/>
  <c r="EO153"/>
  <c r="EQ158"/>
  <c r="ET153"/>
  <c r="EO169"/>
  <c r="EQ174"/>
  <c r="ET169"/>
  <c r="EO185"/>
  <c r="EQ190"/>
  <c r="ET185"/>
  <c r="DC227"/>
  <c r="EI227"/>
  <c r="DW228"/>
  <c r="DK229"/>
  <c r="EQ229"/>
  <c r="EE230"/>
  <c r="DS231"/>
  <c r="DG232"/>
  <c r="EM232"/>
  <c r="EA233"/>
  <c r="DO234"/>
  <c r="DC235"/>
  <c r="EI235"/>
  <c r="DW236"/>
  <c r="DK237"/>
  <c r="EQ237"/>
  <c r="EE238"/>
  <c r="DS239"/>
  <c r="DG240"/>
  <c r="EM256"/>
  <c r="EA257"/>
  <c r="DO258"/>
  <c r="DC259"/>
  <c r="EI259"/>
  <c r="DW260"/>
  <c r="DK261"/>
  <c r="EQ261"/>
  <c r="EE262"/>
  <c r="DS263"/>
  <c r="DG264"/>
  <c r="EM264"/>
  <c r="EA265"/>
  <c r="DO266"/>
  <c r="DX283"/>
  <c r="EP110"/>
  <c r="EP126"/>
  <c r="EP142"/>
  <c r="EP158"/>
  <c r="EP174"/>
  <c r="EP190"/>
  <c r="DJ229"/>
  <c r="EP229"/>
  <c r="EH243"/>
  <c r="EH251"/>
  <c r="ED270"/>
  <c r="DE285"/>
  <c r="EK285"/>
  <c r="EO110"/>
  <c r="EQ115"/>
  <c r="EO126"/>
  <c r="EQ131"/>
  <c r="EO142"/>
  <c r="EQ147"/>
  <c r="EO158"/>
  <c r="EQ179"/>
  <c r="EO190"/>
  <c r="EG227"/>
  <c r="DU228"/>
  <c r="DI229"/>
  <c r="EO229"/>
  <c r="EC230"/>
  <c r="DQ231"/>
  <c r="DE232"/>
  <c r="EK232"/>
  <c r="DY233"/>
  <c r="DM234"/>
  <c r="EG235"/>
  <c r="DU236"/>
  <c r="DI237"/>
  <c r="EO237"/>
  <c r="EC238"/>
  <c r="DQ239"/>
  <c r="DE240"/>
  <c r="EK240"/>
  <c r="DY241"/>
  <c r="DM242"/>
  <c r="EG243"/>
  <c r="DU244"/>
  <c r="DI245"/>
  <c r="EO245"/>
  <c r="EC246"/>
  <c r="DQ247"/>
  <c r="DE248"/>
  <c r="EK248"/>
  <c r="DY249"/>
  <c r="DM250"/>
  <c r="EG251"/>
  <c r="DU252"/>
  <c r="DI253"/>
  <c r="EO253"/>
  <c r="EC254"/>
  <c r="DQ255"/>
  <c r="DE256"/>
  <c r="EK256"/>
  <c r="DY257"/>
  <c r="DM258"/>
  <c r="EG259"/>
  <c r="DU260"/>
  <c r="DI261"/>
  <c r="EO261"/>
  <c r="EC262"/>
  <c r="DQ263"/>
  <c r="DE264"/>
  <c r="EK264"/>
  <c r="DM284"/>
  <c r="DD285"/>
  <c r="EJ285"/>
  <c r="EP115"/>
  <c r="EP131"/>
  <c r="EP147"/>
  <c r="EP163"/>
  <c r="EP179"/>
  <c r="DT228"/>
  <c r="DH229"/>
  <c r="EN229"/>
  <c r="DH253"/>
  <c r="DP279"/>
  <c r="DE280"/>
  <c r="DU283"/>
  <c r="DL284"/>
  <c r="EQ104"/>
  <c r="EO115"/>
  <c r="EQ120"/>
  <c r="EO131"/>
  <c r="EQ136"/>
  <c r="EO147"/>
  <c r="EQ152"/>
  <c r="EO179"/>
  <c r="EQ184"/>
  <c r="DS228"/>
  <c r="DK242"/>
  <c r="EQ242"/>
  <c r="DK250"/>
  <c r="EQ250"/>
  <c r="DG269"/>
  <c r="EM269"/>
  <c r="DD280"/>
  <c r="DT283"/>
  <c r="EP104"/>
  <c r="EP120"/>
  <c r="EP136"/>
  <c r="EP152"/>
  <c r="EP184"/>
  <c r="ED227"/>
  <c r="DN231"/>
  <c r="DN239"/>
  <c r="DN279"/>
  <c r="EG285"/>
  <c r="EO104"/>
  <c r="EQ109"/>
  <c r="EO120"/>
  <c r="EQ125"/>
  <c r="EO136"/>
  <c r="EQ141"/>
  <c r="EQ173"/>
  <c r="EC227"/>
  <c r="DQ228"/>
  <c r="DQ252"/>
  <c r="DQ260"/>
  <c r="EF285"/>
  <c r="EP109"/>
  <c r="EP125"/>
  <c r="EP141"/>
  <c r="EP157"/>
  <c r="EB227"/>
  <c r="DT241"/>
  <c r="DT249"/>
  <c r="DQ283"/>
  <c r="DH284"/>
  <c r="EE285"/>
  <c r="EO109"/>
  <c r="EQ114"/>
  <c r="EO125"/>
  <c r="EQ130"/>
  <c r="EO141"/>
  <c r="EQ146"/>
  <c r="EQ178"/>
  <c r="DW230"/>
  <c r="DW238"/>
  <c r="EE256"/>
  <c r="DS257"/>
  <c r="DG258"/>
  <c r="EM258"/>
  <c r="EA259"/>
  <c r="DO260"/>
  <c r="DC261"/>
  <c r="EI261"/>
  <c r="DW262"/>
  <c r="DK263"/>
  <c r="EQ263"/>
  <c r="EE264"/>
  <c r="DS265"/>
  <c r="DG266"/>
  <c r="EM266"/>
  <c r="EA267"/>
  <c r="DO268"/>
  <c r="DW278"/>
  <c r="DP283"/>
  <c r="ED285"/>
  <c r="DR171"/>
  <c r="DL172"/>
  <c r="EH179"/>
  <c r="DP182"/>
  <c r="DJ183"/>
  <c r="DX186"/>
  <c r="DR187"/>
  <c r="DL188"/>
  <c r="EP114"/>
  <c r="EP130"/>
  <c r="EP146"/>
  <c r="DZ227"/>
  <c r="DZ251"/>
  <c r="DJ255"/>
  <c r="EP255"/>
  <c r="ED256"/>
  <c r="DR257"/>
  <c r="DF258"/>
  <c r="EL258"/>
  <c r="DZ259"/>
  <c r="DN260"/>
  <c r="EH261"/>
  <c r="DV262"/>
  <c r="DJ263"/>
  <c r="EP263"/>
  <c r="ED264"/>
  <c r="DR265"/>
  <c r="DF266"/>
  <c r="EL266"/>
  <c r="DZ267"/>
  <c r="DN268"/>
  <c r="EH277"/>
  <c r="DV278"/>
  <c r="DO283"/>
  <c r="EC285"/>
  <c r="EQ103"/>
  <c r="EO114"/>
  <c r="EQ119"/>
  <c r="EO130"/>
  <c r="EQ135"/>
  <c r="EO146"/>
  <c r="EQ151"/>
  <c r="EC240"/>
  <c r="EC248"/>
  <c r="DI255"/>
  <c r="EO255"/>
  <c r="EC256"/>
  <c r="DQ257"/>
  <c r="DE258"/>
  <c r="EK258"/>
  <c r="DY259"/>
  <c r="DM260"/>
  <c r="EG261"/>
  <c r="DU262"/>
  <c r="DI263"/>
  <c r="EO263"/>
  <c r="EC264"/>
  <c r="DQ265"/>
  <c r="DE266"/>
  <c r="EK266"/>
  <c r="DY267"/>
  <c r="DM268"/>
  <c r="EG277"/>
  <c r="DN283"/>
  <c r="EB285"/>
  <c r="EP103"/>
  <c r="EP119"/>
  <c r="EP135"/>
  <c r="EP151"/>
  <c r="EP183"/>
  <c r="EF229"/>
  <c r="EF237"/>
  <c r="DH255"/>
  <c r="EN255"/>
  <c r="EB256"/>
  <c r="DP257"/>
  <c r="DD258"/>
  <c r="EJ258"/>
  <c r="DX259"/>
  <c r="DL260"/>
  <c r="DB260"/>
  <c r="EF261"/>
  <c r="DT262"/>
  <c r="DH263"/>
  <c r="EN263"/>
  <c r="EB264"/>
  <c r="DP265"/>
  <c r="DD266"/>
  <c r="EJ266"/>
  <c r="DX267"/>
  <c r="DL268"/>
  <c r="DB268"/>
  <c r="EF277"/>
  <c r="DM283"/>
  <c r="EO103"/>
  <c r="EQ108"/>
  <c r="EO119"/>
  <c r="EQ124"/>
  <c r="EO135"/>
  <c r="EQ140"/>
  <c r="EO151"/>
  <c r="EO167"/>
  <c r="EQ172"/>
  <c r="EO183"/>
  <c r="DS246"/>
  <c r="DG247"/>
  <c r="EM247"/>
  <c r="EA248"/>
  <c r="DO249"/>
  <c r="DC250"/>
  <c r="EI250"/>
  <c r="DW251"/>
  <c r="DK252"/>
  <c r="EQ252"/>
  <c r="EE253"/>
  <c r="DS254"/>
  <c r="DG255"/>
  <c r="EM255"/>
  <c r="EA256"/>
  <c r="DO257"/>
  <c r="DC258"/>
  <c r="EI258"/>
  <c r="DW259"/>
  <c r="DK260"/>
  <c r="EQ260"/>
  <c r="EE261"/>
  <c r="DS262"/>
  <c r="DG263"/>
  <c r="EM263"/>
  <c r="EA264"/>
  <c r="DO265"/>
  <c r="DC266"/>
  <c r="EI266"/>
  <c r="DW267"/>
  <c r="DK268"/>
  <c r="EQ268"/>
  <c r="DK276"/>
  <c r="EQ276"/>
  <c r="EE277"/>
  <c r="DL283"/>
  <c r="DZ285"/>
  <c r="EP108"/>
  <c r="EP124"/>
  <c r="EP140"/>
  <c r="EP156"/>
  <c r="EP172"/>
  <c r="DV227"/>
  <c r="DJ228"/>
  <c r="EP228"/>
  <c r="ED229"/>
  <c r="DR230"/>
  <c r="DF231"/>
  <c r="EL231"/>
  <c r="DZ232"/>
  <c r="DN233"/>
  <c r="EH234"/>
  <c r="DV235"/>
  <c r="DJ236"/>
  <c r="EP236"/>
  <c r="ED237"/>
  <c r="DR238"/>
  <c r="DF239"/>
  <c r="EL239"/>
  <c r="DZ240"/>
  <c r="DN241"/>
  <c r="EH242"/>
  <c r="DV243"/>
  <c r="DJ244"/>
  <c r="EP244"/>
  <c r="ED245"/>
  <c r="DR246"/>
  <c r="DF247"/>
  <c r="EL247"/>
  <c r="DZ248"/>
  <c r="DN249"/>
  <c r="EH250"/>
  <c r="DV251"/>
  <c r="DJ252"/>
  <c r="EP252"/>
  <c r="ED253"/>
  <c r="DR254"/>
  <c r="DF255"/>
  <c r="EL255"/>
  <c r="DZ256"/>
  <c r="DN257"/>
  <c r="EH258"/>
  <c r="DV259"/>
  <c r="DJ260"/>
  <c r="EP260"/>
  <c r="ED261"/>
  <c r="DR262"/>
  <c r="DF263"/>
  <c r="EL263"/>
  <c r="DZ264"/>
  <c r="DN265"/>
  <c r="EH266"/>
  <c r="DV267"/>
  <c r="DJ268"/>
  <c r="EP268"/>
  <c r="DJ276"/>
  <c r="EP276"/>
  <c r="DY285"/>
  <c r="EO108"/>
  <c r="EQ113"/>
  <c r="EO124"/>
  <c r="EQ129"/>
  <c r="EO140"/>
  <c r="EQ145"/>
  <c r="EO156"/>
  <c r="EQ161"/>
  <c r="EO172"/>
  <c r="EO188"/>
  <c r="DI228"/>
  <c r="EO228"/>
  <c r="DI236"/>
  <c r="EO236"/>
  <c r="DE255"/>
  <c r="EK255"/>
  <c r="DY256"/>
  <c r="DM257"/>
  <c r="EG258"/>
  <c r="DU259"/>
  <c r="DI260"/>
  <c r="EO260"/>
  <c r="EC261"/>
  <c r="DQ262"/>
  <c r="DE263"/>
  <c r="EK263"/>
  <c r="DY264"/>
  <c r="DM265"/>
  <c r="EG266"/>
  <c r="DU267"/>
  <c r="DI268"/>
  <c r="EO268"/>
  <c r="DI276"/>
  <c r="EO276"/>
  <c r="DX285"/>
  <c r="EP113"/>
  <c r="EP129"/>
  <c r="EP145"/>
  <c r="EP177"/>
  <c r="DL249"/>
  <c r="EJ255"/>
  <c r="DX256"/>
  <c r="DL257"/>
  <c r="DB257"/>
  <c r="EF258"/>
  <c r="DT259"/>
  <c r="DH260"/>
  <c r="EN260"/>
  <c r="EB261"/>
  <c r="DP262"/>
  <c r="DD263"/>
  <c r="EJ263"/>
  <c r="DX264"/>
  <c r="DL265"/>
  <c r="DB265"/>
  <c r="EF266"/>
  <c r="DT267"/>
  <c r="DH268"/>
  <c r="EN268"/>
  <c r="DH276"/>
  <c r="EN276"/>
  <c r="EQ102"/>
  <c r="EO113"/>
  <c r="EQ118"/>
  <c r="EO129"/>
  <c r="EQ134"/>
  <c r="EO145"/>
  <c r="EQ150"/>
  <c r="EO177"/>
  <c r="DO238"/>
  <c r="DO246"/>
  <c r="DD156"/>
  <c r="EJ156"/>
  <c r="ED157"/>
  <c r="DX158"/>
  <c r="DR159"/>
  <c r="DL160"/>
  <c r="DF161"/>
  <c r="EL161"/>
  <c r="EF162"/>
  <c r="DZ163"/>
  <c r="DT164"/>
  <c r="DN165"/>
  <c r="DH166"/>
  <c r="EN166"/>
  <c r="EH167"/>
  <c r="EB168"/>
  <c r="DV169"/>
  <c r="DP170"/>
  <c r="DJ171"/>
  <c r="DD172"/>
  <c r="EJ172"/>
  <c r="ED173"/>
  <c r="DX174"/>
  <c r="DR175"/>
  <c r="DL176"/>
  <c r="DF177"/>
  <c r="EL177"/>
  <c r="EF178"/>
  <c r="DZ179"/>
  <c r="DT180"/>
  <c r="DN181"/>
  <c r="DH182"/>
  <c r="EN182"/>
  <c r="EH183"/>
  <c r="EB184"/>
  <c r="DV185"/>
  <c r="DP186"/>
  <c r="DJ187"/>
  <c r="DD188"/>
  <c r="EJ188"/>
  <c r="ED189"/>
  <c r="DX190"/>
  <c r="DB43"/>
  <c r="EP54"/>
  <c r="DB59"/>
  <c r="EP70"/>
  <c r="DB75"/>
  <c r="EP86"/>
  <c r="DB91"/>
  <c r="EP102"/>
  <c r="DB107"/>
  <c r="EP118"/>
  <c r="DB123"/>
  <c r="EP134"/>
  <c r="DB139"/>
  <c r="EP150"/>
  <c r="DB155"/>
  <c r="EP166"/>
  <c r="DB171"/>
  <c r="EP182"/>
  <c r="DB187"/>
  <c r="DR227"/>
  <c r="DF228"/>
  <c r="EL228"/>
  <c r="DZ229"/>
  <c r="DN230"/>
  <c r="EH231"/>
  <c r="DV232"/>
  <c r="DJ233"/>
  <c r="EP233"/>
  <c r="ED234"/>
  <c r="DR235"/>
  <c r="DF236"/>
  <c r="EL236"/>
  <c r="DZ237"/>
  <c r="DN238"/>
  <c r="EH239"/>
  <c r="DV240"/>
  <c r="DJ241"/>
  <c r="EP241"/>
  <c r="ED242"/>
  <c r="DR243"/>
  <c r="DF244"/>
  <c r="EL244"/>
  <c r="DZ245"/>
  <c r="DN246"/>
  <c r="EH247"/>
  <c r="DV248"/>
  <c r="DJ249"/>
  <c r="EP249"/>
  <c r="ED250"/>
  <c r="DR251"/>
  <c r="DF252"/>
  <c r="EL252"/>
  <c r="DZ253"/>
  <c r="DN254"/>
  <c r="EH255"/>
  <c r="DV256"/>
  <c r="DJ257"/>
  <c r="EP257"/>
  <c r="ED258"/>
  <c r="DR259"/>
  <c r="DF260"/>
  <c r="EL260"/>
  <c r="DZ261"/>
  <c r="DN262"/>
  <c r="EH263"/>
  <c r="DV264"/>
  <c r="DJ265"/>
  <c r="EP265"/>
  <c r="ED266"/>
  <c r="EO102"/>
  <c r="EQ107"/>
  <c r="EO118"/>
  <c r="EQ123"/>
  <c r="EO134"/>
  <c r="EQ139"/>
  <c r="EO150"/>
  <c r="DY245"/>
  <c r="DM246"/>
  <c r="EG247"/>
  <c r="DU248"/>
  <c r="DI249"/>
  <c r="EO249"/>
  <c r="EC250"/>
  <c r="DQ251"/>
  <c r="DE252"/>
  <c r="EK252"/>
  <c r="DY253"/>
  <c r="DM254"/>
  <c r="EG255"/>
  <c r="DU256"/>
  <c r="DI257"/>
  <c r="EO257"/>
  <c r="EC258"/>
  <c r="DQ259"/>
  <c r="DE260"/>
  <c r="EK260"/>
  <c r="DY261"/>
  <c r="DM262"/>
  <c r="EG263"/>
  <c r="DU264"/>
  <c r="DI265"/>
  <c r="EO265"/>
  <c r="EC266"/>
  <c r="DQ275"/>
  <c r="EP107"/>
  <c r="EP123"/>
  <c r="EP139"/>
  <c r="EP155"/>
  <c r="EP171"/>
  <c r="DX237"/>
  <c r="DX245"/>
  <c r="EO43"/>
  <c r="EQ48"/>
  <c r="EO59"/>
  <c r="EQ64"/>
  <c r="EO75"/>
  <c r="EQ80"/>
  <c r="EO91"/>
  <c r="EQ96"/>
  <c r="EO107"/>
  <c r="EQ112"/>
  <c r="EO123"/>
  <c r="EQ128"/>
  <c r="EO139"/>
  <c r="EQ144"/>
  <c r="EO155"/>
  <c r="EQ160"/>
  <c r="EO171"/>
  <c r="EQ176"/>
  <c r="EO187"/>
  <c r="EE231"/>
  <c r="DS232"/>
  <c r="DG233"/>
  <c r="EM233"/>
  <c r="EA234"/>
  <c r="DO235"/>
  <c r="DC236"/>
  <c r="EI236"/>
  <c r="DW237"/>
  <c r="DK238"/>
  <c r="EQ238"/>
  <c r="EE239"/>
  <c r="DS240"/>
  <c r="DG241"/>
  <c r="EM241"/>
  <c r="EA242"/>
  <c r="DO243"/>
  <c r="DC244"/>
  <c r="EI244"/>
  <c r="DW245"/>
  <c r="DK246"/>
  <c r="EQ246"/>
  <c r="EE247"/>
  <c r="DS248"/>
  <c r="DG249"/>
  <c r="EM249"/>
  <c r="EA250"/>
  <c r="DO251"/>
  <c r="DC252"/>
  <c r="EI252"/>
  <c r="DW253"/>
  <c r="DK254"/>
  <c r="EQ254"/>
  <c r="EE255"/>
  <c r="DS256"/>
  <c r="DG257"/>
  <c r="EM257"/>
  <c r="EA258"/>
  <c r="DO259"/>
  <c r="DC260"/>
  <c r="EI260"/>
  <c r="DW261"/>
  <c r="DK262"/>
  <c r="EQ262"/>
  <c r="EE263"/>
  <c r="DS264"/>
  <c r="DG265"/>
  <c r="EM265"/>
  <c r="EA266"/>
  <c r="DO267"/>
  <c r="DC268"/>
  <c r="EI268"/>
  <c r="EP112"/>
  <c r="EP128"/>
  <c r="EP144"/>
  <c r="ED247"/>
  <c r="DV253"/>
  <c r="DJ254"/>
  <c r="EP254"/>
  <c r="ED255"/>
  <c r="DR256"/>
  <c r="DF257"/>
  <c r="EL257"/>
  <c r="DZ258"/>
  <c r="DN259"/>
  <c r="EH260"/>
  <c r="DV261"/>
  <c r="DJ262"/>
  <c r="EP262"/>
  <c r="ED263"/>
  <c r="DR264"/>
  <c r="DF265"/>
  <c r="EL265"/>
  <c r="DZ266"/>
  <c r="DN267"/>
  <c r="EH268"/>
  <c r="DZ274"/>
  <c r="EA162"/>
  <c r="DI165"/>
  <c r="DC166"/>
  <c r="DQ169"/>
  <c r="DK170"/>
  <c r="DE171"/>
  <c r="EK171"/>
  <c r="DM175"/>
  <c r="DG176"/>
  <c r="EM176"/>
  <c r="DO180"/>
  <c r="DK186"/>
  <c r="DE187"/>
  <c r="EK187"/>
  <c r="EQ101"/>
  <c r="EO112"/>
  <c r="EQ117"/>
  <c r="EO128"/>
  <c r="EQ133"/>
  <c r="EO144"/>
  <c r="EQ149"/>
  <c r="EQ165"/>
  <c r="EO176"/>
  <c r="EQ181"/>
  <c r="EG236"/>
  <c r="EG244"/>
  <c r="DJ74"/>
  <c r="DD75"/>
  <c r="EJ75"/>
  <c r="ED76"/>
  <c r="DX77"/>
  <c r="DR78"/>
  <c r="DL79"/>
  <c r="DF80"/>
  <c r="EL80"/>
  <c r="EF81"/>
  <c r="DZ82"/>
  <c r="DN84"/>
  <c r="DH85"/>
  <c r="EN85"/>
  <c r="EH86"/>
  <c r="EB87"/>
  <c r="DV88"/>
  <c r="DP89"/>
  <c r="DJ90"/>
  <c r="DD91"/>
  <c r="EJ91"/>
  <c r="ED92"/>
  <c r="DX93"/>
  <c r="DR94"/>
  <c r="DL95"/>
  <c r="DF96"/>
  <c r="EL96"/>
  <c r="EF97"/>
  <c r="DZ98"/>
  <c r="DT99"/>
  <c r="DN100"/>
  <c r="DH101"/>
  <c r="EN101"/>
  <c r="EH102"/>
  <c r="EB103"/>
  <c r="DV104"/>
  <c r="DP105"/>
  <c r="DJ106"/>
  <c r="DD107"/>
  <c r="EJ107"/>
  <c r="ED108"/>
  <c r="DX109"/>
  <c r="DR110"/>
  <c r="DL111"/>
  <c r="DF112"/>
  <c r="EL112"/>
  <c r="EF113"/>
  <c r="DZ114"/>
  <c r="DT115"/>
  <c r="DN116"/>
  <c r="DH117"/>
  <c r="EN117"/>
  <c r="EH118"/>
  <c r="EB119"/>
  <c r="DV120"/>
  <c r="DP121"/>
  <c r="DJ122"/>
  <c r="DD123"/>
  <c r="EJ123"/>
  <c r="ED124"/>
  <c r="DX125"/>
  <c r="DR126"/>
  <c r="DL127"/>
  <c r="DF128"/>
  <c r="EL128"/>
  <c r="EF129"/>
  <c r="DZ130"/>
  <c r="DT131"/>
  <c r="DN132"/>
  <c r="DH133"/>
  <c r="EN133"/>
  <c r="EH134"/>
  <c r="EB135"/>
  <c r="DV136"/>
  <c r="DP137"/>
  <c r="DJ138"/>
  <c r="DD139"/>
  <c r="EJ139"/>
  <c r="ED140"/>
  <c r="DX141"/>
  <c r="DR142"/>
  <c r="DL143"/>
  <c r="DF144"/>
  <c r="EL144"/>
  <c r="EF145"/>
  <c r="DZ146"/>
  <c r="DT147"/>
  <c r="DN148"/>
  <c r="DH149"/>
  <c r="EN149"/>
  <c r="EH150"/>
  <c r="EB151"/>
  <c r="DV152"/>
  <c r="DP153"/>
  <c r="DJ154"/>
  <c r="DD155"/>
  <c r="EJ155"/>
  <c r="ED156"/>
  <c r="DX157"/>
  <c r="DR158"/>
  <c r="DL159"/>
  <c r="DF160"/>
  <c r="EL160"/>
  <c r="EF161"/>
  <c r="DZ162"/>
  <c r="DT163"/>
  <c r="DN164"/>
  <c r="DH165"/>
  <c r="EN165"/>
  <c r="EH166"/>
  <c r="EB167"/>
  <c r="DV168"/>
  <c r="DP169"/>
  <c r="DJ170"/>
  <c r="DD171"/>
  <c r="EJ171"/>
  <c r="ED172"/>
  <c r="DX173"/>
  <c r="DR174"/>
  <c r="DL175"/>
  <c r="DF176"/>
  <c r="EL176"/>
  <c r="EF177"/>
  <c r="DZ178"/>
  <c r="DT179"/>
  <c r="DN180"/>
  <c r="DH181"/>
  <c r="EN181"/>
  <c r="EH182"/>
  <c r="EB183"/>
  <c r="DV184"/>
  <c r="DP185"/>
  <c r="DJ186"/>
  <c r="DD187"/>
  <c r="EJ187"/>
  <c r="ED188"/>
  <c r="DX189"/>
  <c r="DR190"/>
  <c r="DB42"/>
  <c r="EP53"/>
  <c r="DB58"/>
  <c r="EP69"/>
  <c r="DB74"/>
  <c r="EP85"/>
  <c r="DB90"/>
  <c r="EP101"/>
  <c r="DB106"/>
  <c r="EP117"/>
  <c r="DB122"/>
  <c r="EP133"/>
  <c r="DB138"/>
  <c r="EP149"/>
  <c r="DB154"/>
  <c r="EP165"/>
  <c r="DB170"/>
  <c r="EP181"/>
  <c r="DB186"/>
  <c r="DL227"/>
  <c r="DB227"/>
  <c r="EF228"/>
  <c r="DT229"/>
  <c r="DH230"/>
  <c r="EN230"/>
  <c r="EB231"/>
  <c r="DP232"/>
  <c r="DD233"/>
  <c r="EJ233"/>
  <c r="DX234"/>
  <c r="DL235"/>
  <c r="DB235"/>
  <c r="EF236"/>
  <c r="DT237"/>
  <c r="DH238"/>
  <c r="EN238"/>
  <c r="EB239"/>
  <c r="DP240"/>
  <c r="DD241"/>
  <c r="EJ241"/>
  <c r="DX242"/>
  <c r="DL243"/>
  <c r="DB243"/>
  <c r="EF244"/>
  <c r="DT245"/>
  <c r="DH246"/>
  <c r="EN246"/>
  <c r="EB247"/>
  <c r="DP248"/>
  <c r="DD249"/>
  <c r="EJ249"/>
  <c r="DX250"/>
  <c r="DL251"/>
  <c r="DB251"/>
  <c r="EF252"/>
  <c r="DT253"/>
  <c r="DH254"/>
  <c r="EN254"/>
  <c r="EB255"/>
  <c r="DP256"/>
  <c r="DD257"/>
  <c r="DT83"/>
  <c r="DM52"/>
  <c r="DE176"/>
  <c r="EK176"/>
  <c r="EE177"/>
  <c r="DU184"/>
  <c r="DC187"/>
  <c r="EI187"/>
  <c r="EC188"/>
  <c r="EO101"/>
  <c r="EQ106"/>
  <c r="EO117"/>
  <c r="EQ122"/>
  <c r="EO133"/>
  <c r="EQ138"/>
  <c r="EO149"/>
  <c r="EQ154"/>
  <c r="EO165"/>
  <c r="EQ170"/>
  <c r="EQ186"/>
  <c r="DG246"/>
  <c r="EM246"/>
  <c r="DG254"/>
  <c r="EM254"/>
  <c r="DC273"/>
  <c r="EI273"/>
  <c r="EP106"/>
  <c r="EP122"/>
  <c r="EP138"/>
  <c r="EP154"/>
  <c r="EP186"/>
  <c r="DJ235"/>
  <c r="EP235"/>
  <c r="DJ243"/>
  <c r="EP243"/>
  <c r="EO106"/>
  <c r="EQ111"/>
  <c r="EO122"/>
  <c r="EQ127"/>
  <c r="EO138"/>
  <c r="EQ143"/>
  <c r="EO154"/>
  <c r="EQ159"/>
  <c r="EO170"/>
  <c r="DI227"/>
  <c r="EO227"/>
  <c r="EC228"/>
  <c r="DQ229"/>
  <c r="DE230"/>
  <c r="EK230"/>
  <c r="DY231"/>
  <c r="DM232"/>
  <c r="EG233"/>
  <c r="DU234"/>
  <c r="DI235"/>
  <c r="EO235"/>
  <c r="EC236"/>
  <c r="DQ237"/>
  <c r="DE238"/>
  <c r="EK238"/>
  <c r="DY239"/>
  <c r="DM240"/>
  <c r="EG241"/>
  <c r="DU242"/>
  <c r="DI243"/>
  <c r="EO243"/>
  <c r="EC244"/>
  <c r="DQ245"/>
  <c r="DE246"/>
  <c r="EK246"/>
  <c r="DY247"/>
  <c r="DM248"/>
  <c r="EG249"/>
  <c r="DU250"/>
  <c r="DI251"/>
  <c r="EO251"/>
  <c r="EC252"/>
  <c r="DQ253"/>
  <c r="DE254"/>
  <c r="EK254"/>
  <c r="DY255"/>
  <c r="DM256"/>
  <c r="EG257"/>
  <c r="DU258"/>
  <c r="DI259"/>
  <c r="EO259"/>
  <c r="EC260"/>
  <c r="DQ261"/>
  <c r="DE262"/>
  <c r="EK262"/>
  <c r="DY263"/>
  <c r="DM264"/>
  <c r="EG265"/>
  <c r="DU266"/>
  <c r="DI267"/>
  <c r="EO267"/>
  <c r="EC268"/>
  <c r="DY278"/>
  <c r="DP36"/>
  <c r="DP33"/>
  <c r="DP30"/>
  <c r="DP27"/>
  <c r="DP37"/>
  <c r="DP34"/>
  <c r="DP31"/>
  <c r="DP28"/>
  <c r="DP38"/>
  <c r="DP35"/>
  <c r="DP32"/>
  <c r="DP29"/>
  <c r="DP26"/>
  <c r="DP39"/>
  <c r="EA43"/>
  <c r="EC48"/>
  <c r="DY54"/>
  <c r="DK40"/>
  <c r="DE41"/>
  <c r="EE42"/>
  <c r="DY43"/>
  <c r="DM45"/>
  <c r="DG46"/>
  <c r="EG47"/>
  <c r="EA48"/>
  <c r="DO50"/>
  <c r="EI52"/>
  <c r="DW54"/>
  <c r="DK56"/>
  <c r="DE57"/>
  <c r="EE58"/>
  <c r="DY59"/>
  <c r="DM61"/>
  <c r="EM62"/>
  <c r="DM77"/>
  <c r="DJ40"/>
  <c r="DD41"/>
  <c r="EJ41"/>
  <c r="ED42"/>
  <c r="DX43"/>
  <c r="DR44"/>
  <c r="DL45"/>
  <c r="DF46"/>
  <c r="EL46"/>
  <c r="EF47"/>
  <c r="DZ48"/>
  <c r="DT49"/>
  <c r="DN50"/>
  <c r="DH51"/>
  <c r="EN51"/>
  <c r="EH52"/>
  <c r="EB53"/>
  <c r="DV54"/>
  <c r="DP55"/>
  <c r="DJ56"/>
  <c r="DD57"/>
  <c r="EJ57"/>
  <c r="ED58"/>
  <c r="DX59"/>
  <c r="DR60"/>
  <c r="DL61"/>
  <c r="DF62"/>
  <c r="EL62"/>
  <c r="EF63"/>
  <c r="DZ64"/>
  <c r="DT65"/>
  <c r="DN66"/>
  <c r="DH67"/>
  <c r="EN67"/>
  <c r="EH68"/>
  <c r="EB69"/>
  <c r="DV70"/>
  <c r="DP71"/>
  <c r="DJ72"/>
  <c r="DD73"/>
  <c r="EJ73"/>
  <c r="ED74"/>
  <c r="DX75"/>
  <c r="DR76"/>
  <c r="DL77"/>
  <c r="DF78"/>
  <c r="EL78"/>
  <c r="EF79"/>
  <c r="DZ80"/>
  <c r="DT81"/>
  <c r="DN82"/>
  <c r="DH83"/>
  <c r="EN83"/>
  <c r="EH84"/>
  <c r="EB85"/>
  <c r="EB101"/>
  <c r="DV102"/>
  <c r="DP103"/>
  <c r="DJ104"/>
  <c r="DD105"/>
  <c r="EJ105"/>
  <c r="ED106"/>
  <c r="DX107"/>
  <c r="DR108"/>
  <c r="DL109"/>
  <c r="DF110"/>
  <c r="EL110"/>
  <c r="EF111"/>
  <c r="DZ112"/>
  <c r="DT113"/>
  <c r="DN114"/>
  <c r="DH115"/>
  <c r="EN115"/>
  <c r="EH116"/>
  <c r="EB117"/>
  <c r="DV118"/>
  <c r="DP119"/>
  <c r="DJ120"/>
  <c r="DD121"/>
  <c r="EJ121"/>
  <c r="ED122"/>
  <c r="DX123"/>
  <c r="DR124"/>
  <c r="DL125"/>
  <c r="DF126"/>
  <c r="EL126"/>
  <c r="EF127"/>
  <c r="DZ128"/>
  <c r="DT129"/>
  <c r="DN130"/>
  <c r="DH131"/>
  <c r="EN131"/>
  <c r="EH132"/>
  <c r="EB133"/>
  <c r="DV134"/>
  <c r="DP135"/>
  <c r="DJ136"/>
  <c r="DD137"/>
  <c r="EJ137"/>
  <c r="ED138"/>
  <c r="DX139"/>
  <c r="DR140"/>
  <c r="DL141"/>
  <c r="DF142"/>
  <c r="EL142"/>
  <c r="EF143"/>
  <c r="DZ144"/>
  <c r="DT145"/>
  <c r="DN146"/>
  <c r="DH147"/>
  <c r="EN147"/>
  <c r="EH148"/>
  <c r="EB149"/>
  <c r="DV150"/>
  <c r="DP151"/>
  <c r="DJ152"/>
  <c r="DD153"/>
  <c r="EJ153"/>
  <c r="ED154"/>
  <c r="DX155"/>
  <c r="DL157"/>
  <c r="DF158"/>
  <c r="EL158"/>
  <c r="EF159"/>
  <c r="DN162"/>
  <c r="DH163"/>
  <c r="EN163"/>
  <c r="DO33"/>
  <c r="DO30"/>
  <c r="DO27"/>
  <c r="DO37"/>
  <c r="DO34"/>
  <c r="DO31"/>
  <c r="DO28"/>
  <c r="DO38"/>
  <c r="DO35"/>
  <c r="DO32"/>
  <c r="DO29"/>
  <c r="DO26"/>
  <c r="DO39"/>
  <c r="DO36"/>
  <c r="DI40"/>
  <c r="DC41"/>
  <c r="EI41"/>
  <c r="EC42"/>
  <c r="DW43"/>
  <c r="DQ44"/>
  <c r="DK45"/>
  <c r="DE46"/>
  <c r="EK46"/>
  <c r="EE47"/>
  <c r="DY48"/>
  <c r="DS49"/>
  <c r="DM50"/>
  <c r="DG51"/>
  <c r="EM51"/>
  <c r="EG52"/>
  <c r="EA53"/>
  <c r="DU54"/>
  <c r="DO55"/>
  <c r="DI56"/>
  <c r="DC57"/>
  <c r="EI57"/>
  <c r="EC58"/>
  <c r="DW59"/>
  <c r="DQ60"/>
  <c r="DK61"/>
  <c r="DE62"/>
  <c r="EK62"/>
  <c r="EE63"/>
  <c r="DY64"/>
  <c r="DS65"/>
  <c r="DM66"/>
  <c r="DG67"/>
  <c r="EM67"/>
  <c r="EG68"/>
  <c r="EA69"/>
  <c r="DU70"/>
  <c r="DO71"/>
  <c r="DI72"/>
  <c r="DC73"/>
  <c r="EI73"/>
  <c r="EC74"/>
  <c r="DW75"/>
  <c r="DQ76"/>
  <c r="DK77"/>
  <c r="DE78"/>
  <c r="EK78"/>
  <c r="EE79"/>
  <c r="DY80"/>
  <c r="DS81"/>
  <c r="DM82"/>
  <c r="DG83"/>
  <c r="EM83"/>
  <c r="EG84"/>
  <c r="EA85"/>
  <c r="DU86"/>
  <c r="DO87"/>
  <c r="DI88"/>
  <c r="DC89"/>
  <c r="EI89"/>
  <c r="EC90"/>
  <c r="DW91"/>
  <c r="DQ92"/>
  <c r="DK93"/>
  <c r="DE94"/>
  <c r="EK94"/>
  <c r="EE95"/>
  <c r="DY96"/>
  <c r="DS97"/>
  <c r="DM98"/>
  <c r="DG99"/>
  <c r="EM99"/>
  <c r="EG100"/>
  <c r="EA101"/>
  <c r="DU102"/>
  <c r="DO103"/>
  <c r="DI104"/>
  <c r="DC105"/>
  <c r="EI105"/>
  <c r="EC106"/>
  <c r="DW107"/>
  <c r="DQ108"/>
  <c r="DK109"/>
  <c r="DE110"/>
  <c r="EK110"/>
  <c r="EE111"/>
  <c r="DY112"/>
  <c r="DS113"/>
  <c r="DM114"/>
  <c r="DG115"/>
  <c r="EM115"/>
  <c r="EG116"/>
  <c r="EA117"/>
  <c r="DU118"/>
  <c r="DO119"/>
  <c r="DI120"/>
  <c r="DC121"/>
  <c r="EI121"/>
  <c r="EC122"/>
  <c r="DW123"/>
  <c r="DQ124"/>
  <c r="DK125"/>
  <c r="DE126"/>
  <c r="EK126"/>
  <c r="EE127"/>
  <c r="DY128"/>
  <c r="DS129"/>
  <c r="DM130"/>
  <c r="DG131"/>
  <c r="EM131"/>
  <c r="EG132"/>
  <c r="EA133"/>
  <c r="DU134"/>
  <c r="DO135"/>
  <c r="DI136"/>
  <c r="DC137"/>
  <c r="EI137"/>
  <c r="EC138"/>
  <c r="DW139"/>
  <c r="DQ140"/>
  <c r="DK141"/>
  <c r="DE142"/>
  <c r="EK142"/>
  <c r="EE143"/>
  <c r="DY144"/>
  <c r="DS145"/>
  <c r="DM146"/>
  <c r="DG147"/>
  <c r="EM147"/>
  <c r="EG148"/>
  <c r="EA149"/>
  <c r="DU150"/>
  <c r="DO151"/>
  <c r="DC153"/>
  <c r="EI153"/>
  <c r="DQ156"/>
  <c r="EE159"/>
  <c r="DY160"/>
  <c r="DG163"/>
  <c r="EM163"/>
  <c r="EG164"/>
  <c r="EA165"/>
  <c r="DC169"/>
  <c r="EI169"/>
  <c r="EC170"/>
  <c r="DN33"/>
  <c r="DN30"/>
  <c r="DN27"/>
  <c r="DN37"/>
  <c r="DN34"/>
  <c r="DN31"/>
  <c r="DN28"/>
  <c r="DN38"/>
  <c r="DN35"/>
  <c r="DN32"/>
  <c r="DN29"/>
  <c r="DN26"/>
  <c r="DN39"/>
  <c r="DN36"/>
  <c r="DH40"/>
  <c r="EN40"/>
  <c r="EH41"/>
  <c r="EB42"/>
  <c r="DV43"/>
  <c r="DP44"/>
  <c r="DJ45"/>
  <c r="DD46"/>
  <c r="EJ46"/>
  <c r="ED47"/>
  <c r="DX48"/>
  <c r="DR49"/>
  <c r="DL50"/>
  <c r="DF51"/>
  <c r="EL51"/>
  <c r="EF52"/>
  <c r="DZ53"/>
  <c r="DT54"/>
  <c r="DN55"/>
  <c r="DH56"/>
  <c r="EN56"/>
  <c r="EH57"/>
  <c r="EB58"/>
  <c r="DV59"/>
  <c r="DP60"/>
  <c r="DJ61"/>
  <c r="DD62"/>
  <c r="EJ62"/>
  <c r="ED63"/>
  <c r="DX64"/>
  <c r="DR65"/>
  <c r="DL66"/>
  <c r="DF67"/>
  <c r="EL67"/>
  <c r="EF68"/>
  <c r="DZ69"/>
  <c r="DT70"/>
  <c r="DN71"/>
  <c r="DH72"/>
  <c r="EN72"/>
  <c r="EH73"/>
  <c r="EB74"/>
  <c r="DV75"/>
  <c r="DP76"/>
  <c r="DJ77"/>
  <c r="DD78"/>
  <c r="EJ78"/>
  <c r="ED79"/>
  <c r="DX80"/>
  <c r="DR81"/>
  <c r="DL82"/>
  <c r="DF83"/>
  <c r="EL83"/>
  <c r="EF84"/>
  <c r="DZ85"/>
  <c r="DZ101"/>
  <c r="DT102"/>
  <c r="DN103"/>
  <c r="DH104"/>
  <c r="EN104"/>
  <c r="EH105"/>
  <c r="EB106"/>
  <c r="DV107"/>
  <c r="DP108"/>
  <c r="DJ109"/>
  <c r="DD110"/>
  <c r="EJ110"/>
  <c r="ED111"/>
  <c r="DX112"/>
  <c r="DR113"/>
  <c r="DL114"/>
  <c r="DF115"/>
  <c r="EL115"/>
  <c r="EF116"/>
  <c r="DZ117"/>
  <c r="DT118"/>
  <c r="DN119"/>
  <c r="DH120"/>
  <c r="EN120"/>
  <c r="EH121"/>
  <c r="EB122"/>
  <c r="DV123"/>
  <c r="DP124"/>
  <c r="DJ125"/>
  <c r="DD126"/>
  <c r="EJ126"/>
  <c r="ED127"/>
  <c r="DX128"/>
  <c r="DR129"/>
  <c r="DL130"/>
  <c r="DF131"/>
  <c r="EL131"/>
  <c r="EF132"/>
  <c r="DZ133"/>
  <c r="DT134"/>
  <c r="DN135"/>
  <c r="DH136"/>
  <c r="EN136"/>
  <c r="EH137"/>
  <c r="EB138"/>
  <c r="DV139"/>
  <c r="DP140"/>
  <c r="DJ141"/>
  <c r="DD142"/>
  <c r="EJ142"/>
  <c r="ED143"/>
  <c r="DX144"/>
  <c r="DR145"/>
  <c r="DL146"/>
  <c r="DF147"/>
  <c r="EL147"/>
  <c r="EF148"/>
  <c r="DZ149"/>
  <c r="DT150"/>
  <c r="DN151"/>
  <c r="DH152"/>
  <c r="EN152"/>
  <c r="EH153"/>
  <c r="EB154"/>
  <c r="DV155"/>
  <c r="DM30"/>
  <c r="DM27"/>
  <c r="DM37"/>
  <c r="DM34"/>
  <c r="DM31"/>
  <c r="DM28"/>
  <c r="DM38"/>
  <c r="DM35"/>
  <c r="DM32"/>
  <c r="DM29"/>
  <c r="DM26"/>
  <c r="DM39"/>
  <c r="DM36"/>
  <c r="DM33"/>
  <c r="DG41"/>
  <c r="DG40"/>
  <c r="EM40"/>
  <c r="EG41"/>
  <c r="EA42"/>
  <c r="DU43"/>
  <c r="DO44"/>
  <c r="DI45"/>
  <c r="DC46"/>
  <c r="EI46"/>
  <c r="EC47"/>
  <c r="DW48"/>
  <c r="DQ49"/>
  <c r="DK50"/>
  <c r="DE51"/>
  <c r="EK51"/>
  <c r="EE52"/>
  <c r="DY53"/>
  <c r="DS54"/>
  <c r="DM55"/>
  <c r="DG56"/>
  <c r="EM56"/>
  <c r="EG57"/>
  <c r="EA58"/>
  <c r="DU59"/>
  <c r="DO60"/>
  <c r="DI61"/>
  <c r="DC62"/>
  <c r="EI62"/>
  <c r="EC63"/>
  <c r="DW64"/>
  <c r="DQ65"/>
  <c r="DK66"/>
  <c r="DE67"/>
  <c r="EK67"/>
  <c r="EE68"/>
  <c r="DY69"/>
  <c r="DS70"/>
  <c r="DM71"/>
  <c r="DG72"/>
  <c r="EM72"/>
  <c r="EG73"/>
  <c r="EA74"/>
  <c r="DU75"/>
  <c r="DO76"/>
  <c r="DI77"/>
  <c r="DC78"/>
  <c r="EI78"/>
  <c r="EC79"/>
  <c r="DW80"/>
  <c r="DQ81"/>
  <c r="DK82"/>
  <c r="DE83"/>
  <c r="EK83"/>
  <c r="EE84"/>
  <c r="DY85"/>
  <c r="DS86"/>
  <c r="DM87"/>
  <c r="DG88"/>
  <c r="EM88"/>
  <c r="EG89"/>
  <c r="EA90"/>
  <c r="DU91"/>
  <c r="DO92"/>
  <c r="DI93"/>
  <c r="DC94"/>
  <c r="EI94"/>
  <c r="EC95"/>
  <c r="DW96"/>
  <c r="DQ97"/>
  <c r="DK98"/>
  <c r="DE99"/>
  <c r="EK99"/>
  <c r="EE100"/>
  <c r="DY101"/>
  <c r="DS102"/>
  <c r="DM103"/>
  <c r="DG104"/>
  <c r="EM104"/>
  <c r="EG105"/>
  <c r="EA106"/>
  <c r="DU107"/>
  <c r="DO108"/>
  <c r="DI109"/>
  <c r="DC110"/>
  <c r="EI110"/>
  <c r="EC111"/>
  <c r="DW112"/>
  <c r="DQ113"/>
  <c r="DK114"/>
  <c r="DE115"/>
  <c r="EK115"/>
  <c r="EE116"/>
  <c r="DY117"/>
  <c r="DS118"/>
  <c r="DM119"/>
  <c r="DG120"/>
  <c r="EM120"/>
  <c r="EG121"/>
  <c r="EA122"/>
  <c r="DU123"/>
  <c r="DO124"/>
  <c r="DI125"/>
  <c r="DC126"/>
  <c r="EI126"/>
  <c r="EC127"/>
  <c r="DW128"/>
  <c r="DQ129"/>
  <c r="DK130"/>
  <c r="DE131"/>
  <c r="EK131"/>
  <c r="EE132"/>
  <c r="DY133"/>
  <c r="DS134"/>
  <c r="DM135"/>
  <c r="DG136"/>
  <c r="EM136"/>
  <c r="EG137"/>
  <c r="EA138"/>
  <c r="DU139"/>
  <c r="DO140"/>
  <c r="DI141"/>
  <c r="DC142"/>
  <c r="EI142"/>
  <c r="EC143"/>
  <c r="DW144"/>
  <c r="DQ145"/>
  <c r="DK146"/>
  <c r="DE147"/>
  <c r="EK147"/>
  <c r="EE148"/>
  <c r="DY149"/>
  <c r="DS150"/>
  <c r="DM151"/>
  <c r="DG152"/>
  <c r="EM152"/>
  <c r="EG153"/>
  <c r="EA154"/>
  <c r="DU155"/>
  <c r="DO156"/>
  <c r="EC159"/>
  <c r="DW160"/>
  <c r="DE163"/>
  <c r="EK163"/>
  <c r="EE164"/>
  <c r="EA170"/>
  <c r="DU171"/>
  <c r="DK178"/>
  <c r="DY181"/>
  <c r="DS182"/>
  <c r="EG185"/>
  <c r="EA186"/>
  <c r="DU187"/>
  <c r="DF40"/>
  <c r="DN44"/>
  <c r="EB47"/>
  <c r="DD51"/>
  <c r="ED52"/>
  <c r="DL55"/>
  <c r="DF56"/>
  <c r="EL56"/>
  <c r="DZ58"/>
  <c r="EN61"/>
  <c r="EH62"/>
  <c r="EB63"/>
  <c r="DV64"/>
  <c r="DJ66"/>
  <c r="DD67"/>
  <c r="EJ67"/>
  <c r="ED68"/>
  <c r="DX69"/>
  <c r="DR70"/>
  <c r="DL71"/>
  <c r="DF72"/>
  <c r="EL72"/>
  <c r="EF73"/>
  <c r="DZ74"/>
  <c r="DT75"/>
  <c r="DN76"/>
  <c r="DH77"/>
  <c r="EN77"/>
  <c r="EH78"/>
  <c r="EB79"/>
  <c r="DV80"/>
  <c r="DP81"/>
  <c r="DJ82"/>
  <c r="DD83"/>
  <c r="EJ83"/>
  <c r="ED84"/>
  <c r="DX85"/>
  <c r="DR86"/>
  <c r="DL87"/>
  <c r="DF88"/>
  <c r="EL88"/>
  <c r="EF89"/>
  <c r="DZ90"/>
  <c r="DT91"/>
  <c r="DN92"/>
  <c r="DH93"/>
  <c r="EN93"/>
  <c r="EH94"/>
  <c r="EB95"/>
  <c r="DV96"/>
  <c r="DP97"/>
  <c r="DJ98"/>
  <c r="DD99"/>
  <c r="EJ99"/>
  <c r="ED100"/>
  <c r="DX101"/>
  <c r="DR102"/>
  <c r="DL103"/>
  <c r="DF104"/>
  <c r="EL104"/>
  <c r="EF105"/>
  <c r="DZ106"/>
  <c r="DT107"/>
  <c r="DN108"/>
  <c r="DH109"/>
  <c r="EN109"/>
  <c r="EH110"/>
  <c r="EB111"/>
  <c r="DV112"/>
  <c r="DP113"/>
  <c r="DJ114"/>
  <c r="DD115"/>
  <c r="EJ115"/>
  <c r="ED116"/>
  <c r="DX117"/>
  <c r="DR118"/>
  <c r="DL119"/>
  <c r="DF120"/>
  <c r="EL120"/>
  <c r="EF121"/>
  <c r="DZ122"/>
  <c r="DT123"/>
  <c r="DN124"/>
  <c r="DH125"/>
  <c r="EN125"/>
  <c r="EH126"/>
  <c r="EB127"/>
  <c r="DV128"/>
  <c r="DP129"/>
  <c r="DJ130"/>
  <c r="DD131"/>
  <c r="EJ131"/>
  <c r="ED132"/>
  <c r="DX133"/>
  <c r="DR134"/>
  <c r="DL135"/>
  <c r="DF136"/>
  <c r="EL136"/>
  <c r="EF137"/>
  <c r="DZ138"/>
  <c r="DT139"/>
  <c r="DN140"/>
  <c r="DH141"/>
  <c r="EN141"/>
  <c r="EH142"/>
  <c r="EB143"/>
  <c r="DV144"/>
  <c r="DP145"/>
  <c r="DJ146"/>
  <c r="DD147"/>
  <c r="EJ147"/>
  <c r="ED148"/>
  <c r="DX149"/>
  <c r="DR150"/>
  <c r="DL151"/>
  <c r="DF152"/>
  <c r="DZ154"/>
  <c r="DH157"/>
  <c r="EN157"/>
  <c r="DV160"/>
  <c r="DP161"/>
  <c r="DK27"/>
  <c r="DK37"/>
  <c r="DK34"/>
  <c r="DK31"/>
  <c r="DK28"/>
  <c r="DK38"/>
  <c r="DK35"/>
  <c r="DK32"/>
  <c r="DK29"/>
  <c r="DK26"/>
  <c r="DK39"/>
  <c r="DK36"/>
  <c r="DK33"/>
  <c r="DK30"/>
  <c r="DE40"/>
  <c r="EK40"/>
  <c r="EE41"/>
  <c r="DY42"/>
  <c r="DS43"/>
  <c r="DM44"/>
  <c r="DG45"/>
  <c r="EM45"/>
  <c r="EG46"/>
  <c r="EA47"/>
  <c r="DU48"/>
  <c r="DO49"/>
  <c r="DI50"/>
  <c r="DC51"/>
  <c r="EI51"/>
  <c r="EC52"/>
  <c r="DW53"/>
  <c r="DQ54"/>
  <c r="DK55"/>
  <c r="DE56"/>
  <c r="EK56"/>
  <c r="EE57"/>
  <c r="DY58"/>
  <c r="DS59"/>
  <c r="DM60"/>
  <c r="DG61"/>
  <c r="EM61"/>
  <c r="EG62"/>
  <c r="EA63"/>
  <c r="DU64"/>
  <c r="DO65"/>
  <c r="DI66"/>
  <c r="DC67"/>
  <c r="EI67"/>
  <c r="EC68"/>
  <c r="DW69"/>
  <c r="DQ70"/>
  <c r="DK71"/>
  <c r="DE72"/>
  <c r="EK72"/>
  <c r="EE73"/>
  <c r="DY74"/>
  <c r="DS75"/>
  <c r="DM76"/>
  <c r="DG77"/>
  <c r="EM77"/>
  <c r="EG78"/>
  <c r="EA79"/>
  <c r="DU80"/>
  <c r="DO81"/>
  <c r="DI82"/>
  <c r="DC83"/>
  <c r="EI83"/>
  <c r="EC84"/>
  <c r="DW85"/>
  <c r="DQ86"/>
  <c r="DK87"/>
  <c r="DE88"/>
  <c r="EK88"/>
  <c r="EE89"/>
  <c r="DY90"/>
  <c r="DS91"/>
  <c r="DM92"/>
  <c r="DG93"/>
  <c r="EM93"/>
  <c r="EG94"/>
  <c r="EA95"/>
  <c r="DU96"/>
  <c r="DO97"/>
  <c r="DI98"/>
  <c r="DC99"/>
  <c r="EI99"/>
  <c r="EC100"/>
  <c r="DW101"/>
  <c r="DQ102"/>
  <c r="DK103"/>
  <c r="DE104"/>
  <c r="EK104"/>
  <c r="EE105"/>
  <c r="DY106"/>
  <c r="DS107"/>
  <c r="DM108"/>
  <c r="DG109"/>
  <c r="EM109"/>
  <c r="EG110"/>
  <c r="EA111"/>
  <c r="DU112"/>
  <c r="DO113"/>
  <c r="DI114"/>
  <c r="DC115"/>
  <c r="EI115"/>
  <c r="EC116"/>
  <c r="DW117"/>
  <c r="DQ118"/>
  <c r="DK119"/>
  <c r="DE120"/>
  <c r="EK120"/>
  <c r="EE121"/>
  <c r="DY122"/>
  <c r="DS123"/>
  <c r="DM124"/>
  <c r="DG125"/>
  <c r="EM125"/>
  <c r="EG126"/>
  <c r="EA127"/>
  <c r="DU128"/>
  <c r="DO129"/>
  <c r="DI130"/>
  <c r="DC131"/>
  <c r="EI131"/>
  <c r="EC132"/>
  <c r="DW133"/>
  <c r="DQ134"/>
  <c r="DK135"/>
  <c r="DE136"/>
  <c r="EK136"/>
  <c r="EE137"/>
  <c r="DY138"/>
  <c r="DS139"/>
  <c r="DM140"/>
  <c r="DG141"/>
  <c r="EM141"/>
  <c r="EG142"/>
  <c r="EA143"/>
  <c r="DU144"/>
  <c r="DO145"/>
  <c r="DI146"/>
  <c r="DC147"/>
  <c r="EI147"/>
  <c r="EC148"/>
  <c r="DW149"/>
  <c r="DQ150"/>
  <c r="DK151"/>
  <c r="DE152"/>
  <c r="EK152"/>
  <c r="EE153"/>
  <c r="DY154"/>
  <c r="DS155"/>
  <c r="DM156"/>
  <c r="DU160"/>
  <c r="DO161"/>
  <c r="DJ27"/>
  <c r="DJ37"/>
  <c r="DJ34"/>
  <c r="DJ31"/>
  <c r="DJ28"/>
  <c r="DJ38"/>
  <c r="DJ35"/>
  <c r="DJ32"/>
  <c r="DJ29"/>
  <c r="DJ26"/>
  <c r="DJ39"/>
  <c r="DJ36"/>
  <c r="DJ33"/>
  <c r="DJ30"/>
  <c r="EL40"/>
  <c r="DT43"/>
  <c r="EH46"/>
  <c r="DJ50"/>
  <c r="DR54"/>
  <c r="DN60"/>
  <c r="DD40"/>
  <c r="EJ40"/>
  <c r="DX42"/>
  <c r="DR43"/>
  <c r="DL44"/>
  <c r="DF45"/>
  <c r="EL45"/>
  <c r="EF46"/>
  <c r="DZ47"/>
  <c r="DT48"/>
  <c r="DN49"/>
  <c r="DH50"/>
  <c r="EN50"/>
  <c r="EH51"/>
  <c r="EB52"/>
  <c r="DV53"/>
  <c r="DP54"/>
  <c r="DJ55"/>
  <c r="DD56"/>
  <c r="EJ56"/>
  <c r="ED57"/>
  <c r="DX58"/>
  <c r="DR59"/>
  <c r="DL60"/>
  <c r="DF61"/>
  <c r="EL61"/>
  <c r="EF62"/>
  <c r="DZ63"/>
  <c r="DT64"/>
  <c r="DN65"/>
  <c r="DH66"/>
  <c r="EN66"/>
  <c r="EH67"/>
  <c r="EB68"/>
  <c r="DV69"/>
  <c r="DP70"/>
  <c r="DJ71"/>
  <c r="DD72"/>
  <c r="EJ72"/>
  <c r="ED73"/>
  <c r="DX74"/>
  <c r="DR75"/>
  <c r="DL76"/>
  <c r="DF77"/>
  <c r="EL77"/>
  <c r="EF78"/>
  <c r="DZ79"/>
  <c r="DT80"/>
  <c r="DN81"/>
  <c r="DH82"/>
  <c r="EN82"/>
  <c r="EH83"/>
  <c r="EB84"/>
  <c r="DV85"/>
  <c r="DP86"/>
  <c r="DJ87"/>
  <c r="DD88"/>
  <c r="EJ88"/>
  <c r="ED89"/>
  <c r="DX90"/>
  <c r="DR91"/>
  <c r="DL92"/>
  <c r="DF93"/>
  <c r="EL93"/>
  <c r="EF94"/>
  <c r="DZ95"/>
  <c r="DT96"/>
  <c r="DN97"/>
  <c r="DH98"/>
  <c r="EN98"/>
  <c r="EH99"/>
  <c r="EB100"/>
  <c r="DV101"/>
  <c r="DP102"/>
  <c r="DJ103"/>
  <c r="DD104"/>
  <c r="EJ104"/>
  <c r="ED105"/>
  <c r="DX106"/>
  <c r="DR107"/>
  <c r="DL108"/>
  <c r="DF109"/>
  <c r="EL109"/>
  <c r="EF110"/>
  <c r="DZ111"/>
  <c r="DT112"/>
  <c r="DN113"/>
  <c r="DH114"/>
  <c r="EN114"/>
  <c r="EH115"/>
  <c r="EB116"/>
  <c r="DV117"/>
  <c r="DP118"/>
  <c r="DJ119"/>
  <c r="DD120"/>
  <c r="EJ120"/>
  <c r="ED121"/>
  <c r="DX122"/>
  <c r="DR123"/>
  <c r="DL124"/>
  <c r="DF125"/>
  <c r="EL125"/>
  <c r="EF126"/>
  <c r="DZ127"/>
  <c r="DT128"/>
  <c r="DN129"/>
  <c r="DH130"/>
  <c r="EN130"/>
  <c r="EH131"/>
  <c r="EB132"/>
  <c r="DV133"/>
  <c r="DP134"/>
  <c r="DJ135"/>
  <c r="DD136"/>
  <c r="EJ136"/>
  <c r="ED137"/>
  <c r="DX138"/>
  <c r="DR139"/>
  <c r="DL140"/>
  <c r="DF141"/>
  <c r="EL141"/>
  <c r="EF142"/>
  <c r="DZ143"/>
  <c r="DT144"/>
  <c r="DN145"/>
  <c r="DH146"/>
  <c r="EN146"/>
  <c r="EH147"/>
  <c r="EB148"/>
  <c r="DV149"/>
  <c r="DP150"/>
  <c r="DJ151"/>
  <c r="DD152"/>
  <c r="EJ152"/>
  <c r="ED153"/>
  <c r="DX154"/>
  <c r="DR155"/>
  <c r="DL156"/>
  <c r="DF157"/>
  <c r="DT160"/>
  <c r="DN161"/>
  <c r="EB164"/>
  <c r="DV165"/>
  <c r="DL30"/>
  <c r="DL27"/>
  <c r="DL37"/>
  <c r="DL34"/>
  <c r="DL31"/>
  <c r="DL28"/>
  <c r="DL38"/>
  <c r="DL35"/>
  <c r="DL32"/>
  <c r="DL29"/>
  <c r="DL26"/>
  <c r="DL39"/>
  <c r="DL36"/>
  <c r="DL33"/>
  <c r="DI37"/>
  <c r="DI34"/>
  <c r="DI31"/>
  <c r="DI28"/>
  <c r="DI38"/>
  <c r="DI35"/>
  <c r="DI32"/>
  <c r="DI29"/>
  <c r="DI26"/>
  <c r="DI39"/>
  <c r="DI36"/>
  <c r="DI33"/>
  <c r="DI30"/>
  <c r="DI27"/>
  <c r="EK52"/>
  <c r="DZ42"/>
  <c r="EN45"/>
  <c r="DP49"/>
  <c r="EJ51"/>
  <c r="DT59"/>
  <c r="ED41"/>
  <c r="DC40"/>
  <c r="EI40"/>
  <c r="EC41"/>
  <c r="DW42"/>
  <c r="DQ43"/>
  <c r="DK44"/>
  <c r="DE45"/>
  <c r="EK45"/>
  <c r="EE46"/>
  <c r="DY47"/>
  <c r="DS48"/>
  <c r="DM49"/>
  <c r="DG50"/>
  <c r="EM50"/>
  <c r="EG51"/>
  <c r="EA52"/>
  <c r="DU53"/>
  <c r="DO54"/>
  <c r="DI55"/>
  <c r="DC56"/>
  <c r="EI56"/>
  <c r="EC57"/>
  <c r="DW58"/>
  <c r="DQ59"/>
  <c r="DK60"/>
  <c r="DE61"/>
  <c r="EK61"/>
  <c r="EE62"/>
  <c r="DY63"/>
  <c r="DS64"/>
  <c r="DM65"/>
  <c r="DG66"/>
  <c r="EM66"/>
  <c r="EG67"/>
  <c r="EA68"/>
  <c r="DU69"/>
  <c r="DO70"/>
  <c r="DI71"/>
  <c r="DC72"/>
  <c r="EI72"/>
  <c r="EC73"/>
  <c r="DW74"/>
  <c r="DQ75"/>
  <c r="DK76"/>
  <c r="DE77"/>
  <c r="EK77"/>
  <c r="EE78"/>
  <c r="DY79"/>
  <c r="DS80"/>
  <c r="DM81"/>
  <c r="DG82"/>
  <c r="EM82"/>
  <c r="EG83"/>
  <c r="EA84"/>
  <c r="DU85"/>
  <c r="DO86"/>
  <c r="DI87"/>
  <c r="DC88"/>
  <c r="EI88"/>
  <c r="EC89"/>
  <c r="DW90"/>
  <c r="DQ91"/>
  <c r="DK92"/>
  <c r="DE93"/>
  <c r="EK93"/>
  <c r="EE94"/>
  <c r="DY95"/>
  <c r="DS96"/>
  <c r="DM97"/>
  <c r="DG98"/>
  <c r="EM98"/>
  <c r="EG99"/>
  <c r="EA100"/>
  <c r="DU101"/>
  <c r="DO102"/>
  <c r="DI103"/>
  <c r="DC104"/>
  <c r="EI104"/>
  <c r="EC105"/>
  <c r="DW106"/>
  <c r="DQ107"/>
  <c r="DK108"/>
  <c r="DE109"/>
  <c r="EK109"/>
  <c r="EE110"/>
  <c r="DY111"/>
  <c r="DS112"/>
  <c r="DM113"/>
  <c r="DG114"/>
  <c r="EM114"/>
  <c r="EG115"/>
  <c r="EA116"/>
  <c r="DU117"/>
  <c r="DO118"/>
  <c r="DI119"/>
  <c r="DC120"/>
  <c r="EI120"/>
  <c r="EC121"/>
  <c r="DW122"/>
  <c r="DQ123"/>
  <c r="DK124"/>
  <c r="DE125"/>
  <c r="EK125"/>
  <c r="EE126"/>
  <c r="DY127"/>
  <c r="DS128"/>
  <c r="DM129"/>
  <c r="DG130"/>
  <c r="EM130"/>
  <c r="EG131"/>
  <c r="EA132"/>
  <c r="DU133"/>
  <c r="DO134"/>
  <c r="DI135"/>
  <c r="DC136"/>
  <c r="EI136"/>
  <c r="EC137"/>
  <c r="DW138"/>
  <c r="DQ139"/>
  <c r="DK140"/>
  <c r="DE141"/>
  <c r="EK141"/>
  <c r="EE142"/>
  <c r="DY143"/>
  <c r="DS144"/>
  <c r="DM145"/>
  <c r="DG146"/>
  <c r="EM146"/>
  <c r="EG147"/>
  <c r="EA148"/>
  <c r="DU149"/>
  <c r="DO150"/>
  <c r="DI151"/>
  <c r="DC152"/>
  <c r="EI152"/>
  <c r="DQ155"/>
  <c r="EE158"/>
  <c r="DM161"/>
  <c r="DG162"/>
  <c r="EM162"/>
  <c r="DU165"/>
  <c r="DO166"/>
  <c r="DI167"/>
  <c r="DQ171"/>
  <c r="DK172"/>
  <c r="DY175"/>
  <c r="DS176"/>
  <c r="DO182"/>
  <c r="DI183"/>
  <c r="EE190"/>
  <c r="DH37"/>
  <c r="DH34"/>
  <c r="DH31"/>
  <c r="DH28"/>
  <c r="DH38"/>
  <c r="DH35"/>
  <c r="DH32"/>
  <c r="DH29"/>
  <c r="DH26"/>
  <c r="DH39"/>
  <c r="DH36"/>
  <c r="DH33"/>
  <c r="DH30"/>
  <c r="DH27"/>
  <c r="EN37"/>
  <c r="EN34"/>
  <c r="EN31"/>
  <c r="EN28"/>
  <c r="EN38"/>
  <c r="EN35"/>
  <c r="EN32"/>
  <c r="EN29"/>
  <c r="EN26"/>
  <c r="EN39"/>
  <c r="EN36"/>
  <c r="EN33"/>
  <c r="EN30"/>
  <c r="EN27"/>
  <c r="EH40"/>
  <c r="EB41"/>
  <c r="DV42"/>
  <c r="DP43"/>
  <c r="DJ44"/>
  <c r="DD45"/>
  <c r="EJ45"/>
  <c r="ED46"/>
  <c r="DX47"/>
  <c r="DR48"/>
  <c r="DL49"/>
  <c r="DF50"/>
  <c r="EL50"/>
  <c r="EF51"/>
  <c r="DZ52"/>
  <c r="DT53"/>
  <c r="DN54"/>
  <c r="DH55"/>
  <c r="EN55"/>
  <c r="EH56"/>
  <c r="EB57"/>
  <c r="DV58"/>
  <c r="DP59"/>
  <c r="DJ60"/>
  <c r="DD61"/>
  <c r="EJ61"/>
  <c r="ED62"/>
  <c r="DX63"/>
  <c r="DR64"/>
  <c r="DL65"/>
  <c r="DF66"/>
  <c r="EL66"/>
  <c r="EF67"/>
  <c r="DZ68"/>
  <c r="DT69"/>
  <c r="DN70"/>
  <c r="DH71"/>
  <c r="EN71"/>
  <c r="EH72"/>
  <c r="EB73"/>
  <c r="DV74"/>
  <c r="DP75"/>
  <c r="DJ76"/>
  <c r="DD77"/>
  <c r="EJ77"/>
  <c r="ED78"/>
  <c r="DX79"/>
  <c r="DR80"/>
  <c r="DL81"/>
  <c r="DF82"/>
  <c r="EL82"/>
  <c r="EF83"/>
  <c r="DZ84"/>
  <c r="DT85"/>
  <c r="DN86"/>
  <c r="DH87"/>
  <c r="EN87"/>
  <c r="EH88"/>
  <c r="EB89"/>
  <c r="DV90"/>
  <c r="DP91"/>
  <c r="DJ92"/>
  <c r="DD93"/>
  <c r="EJ93"/>
  <c r="ED94"/>
  <c r="DX95"/>
  <c r="DR96"/>
  <c r="DL97"/>
  <c r="DF98"/>
  <c r="EL98"/>
  <c r="EF99"/>
  <c r="DZ100"/>
  <c r="DT101"/>
  <c r="DN102"/>
  <c r="DH103"/>
  <c r="EN103"/>
  <c r="EH104"/>
  <c r="EB105"/>
  <c r="DV106"/>
  <c r="DP107"/>
  <c r="DJ108"/>
  <c r="DD109"/>
  <c r="EJ109"/>
  <c r="ED110"/>
  <c r="DX111"/>
  <c r="DR112"/>
  <c r="DL113"/>
  <c r="DF114"/>
  <c r="EL114"/>
  <c r="EF115"/>
  <c r="DZ116"/>
  <c r="DT117"/>
  <c r="DN118"/>
  <c r="DH119"/>
  <c r="EN119"/>
  <c r="EH120"/>
  <c r="EB121"/>
  <c r="DV122"/>
  <c r="DP123"/>
  <c r="DJ124"/>
  <c r="DD125"/>
  <c r="EJ125"/>
  <c r="ED126"/>
  <c r="DX127"/>
  <c r="DR128"/>
  <c r="DL129"/>
  <c r="DF130"/>
  <c r="EL130"/>
  <c r="EF131"/>
  <c r="DZ132"/>
  <c r="DT133"/>
  <c r="DN134"/>
  <c r="DH135"/>
  <c r="EN135"/>
  <c r="EH136"/>
  <c r="EB137"/>
  <c r="DV138"/>
  <c r="DP139"/>
  <c r="DJ140"/>
  <c r="DD141"/>
  <c r="EJ141"/>
  <c r="ED142"/>
  <c r="DX143"/>
  <c r="DR144"/>
  <c r="DL145"/>
  <c r="DF146"/>
  <c r="EL146"/>
  <c r="EF147"/>
  <c r="DZ148"/>
  <c r="DT149"/>
  <c r="DN150"/>
  <c r="DH151"/>
  <c r="EN151"/>
  <c r="DG37"/>
  <c r="DG34"/>
  <c r="DG31"/>
  <c r="DG28"/>
  <c r="DG38"/>
  <c r="DG35"/>
  <c r="DG32"/>
  <c r="DG29"/>
  <c r="DG26"/>
  <c r="DG39"/>
  <c r="DG36"/>
  <c r="DG33"/>
  <c r="DG30"/>
  <c r="DG27"/>
  <c r="EM37"/>
  <c r="EM34"/>
  <c r="EM31"/>
  <c r="EM28"/>
  <c r="EM38"/>
  <c r="EM35"/>
  <c r="EM32"/>
  <c r="EM29"/>
  <c r="EM26"/>
  <c r="EM39"/>
  <c r="EM36"/>
  <c r="EM33"/>
  <c r="EM30"/>
  <c r="EM27"/>
  <c r="EF41"/>
  <c r="DH45"/>
  <c r="DV48"/>
  <c r="DX53"/>
  <c r="DH61"/>
  <c r="EG40"/>
  <c r="EA41"/>
  <c r="DU42"/>
  <c r="DO43"/>
  <c r="DI44"/>
  <c r="DC45"/>
  <c r="EI45"/>
  <c r="EC46"/>
  <c r="DW47"/>
  <c r="DQ48"/>
  <c r="DK49"/>
  <c r="DE50"/>
  <c r="EK50"/>
  <c r="EE51"/>
  <c r="DY52"/>
  <c r="DS53"/>
  <c r="DM54"/>
  <c r="DG55"/>
  <c r="EM55"/>
  <c r="EG56"/>
  <c r="EA57"/>
  <c r="DU58"/>
  <c r="DO59"/>
  <c r="DI60"/>
  <c r="DC61"/>
  <c r="EI61"/>
  <c r="EC62"/>
  <c r="DW63"/>
  <c r="DQ64"/>
  <c r="DK65"/>
  <c r="DE66"/>
  <c r="EK66"/>
  <c r="EE67"/>
  <c r="DY68"/>
  <c r="DS69"/>
  <c r="DM70"/>
  <c r="DG71"/>
  <c r="EM71"/>
  <c r="EG72"/>
  <c r="EA73"/>
  <c r="DU74"/>
  <c r="DO75"/>
  <c r="DI76"/>
  <c r="DC77"/>
  <c r="EI77"/>
  <c r="EC78"/>
  <c r="DW79"/>
  <c r="DQ80"/>
  <c r="DK81"/>
  <c r="DE82"/>
  <c r="EK82"/>
  <c r="EE83"/>
  <c r="DY84"/>
  <c r="DS85"/>
  <c r="DM86"/>
  <c r="DG87"/>
  <c r="EM87"/>
  <c r="EG88"/>
  <c r="EA89"/>
  <c r="DU90"/>
  <c r="DO91"/>
  <c r="DI92"/>
  <c r="DC93"/>
  <c r="EI93"/>
  <c r="EC94"/>
  <c r="DW95"/>
  <c r="DQ96"/>
  <c r="DK97"/>
  <c r="DE98"/>
  <c r="EK98"/>
  <c r="EE99"/>
  <c r="DY100"/>
  <c r="DS101"/>
  <c r="DM102"/>
  <c r="DG103"/>
  <c r="EM103"/>
  <c r="EG104"/>
  <c r="EA105"/>
  <c r="DU106"/>
  <c r="DO107"/>
  <c r="DI108"/>
  <c r="DC109"/>
  <c r="EI109"/>
  <c r="EC110"/>
  <c r="DW111"/>
  <c r="DQ112"/>
  <c r="DK113"/>
  <c r="DE114"/>
  <c r="EK114"/>
  <c r="EE115"/>
  <c r="DY116"/>
  <c r="DS117"/>
  <c r="DM118"/>
  <c r="DG119"/>
  <c r="EM119"/>
  <c r="EG120"/>
  <c r="EA121"/>
  <c r="DU122"/>
  <c r="DO123"/>
  <c r="DI124"/>
  <c r="DC125"/>
  <c r="EI125"/>
  <c r="EC126"/>
  <c r="DW127"/>
  <c r="DQ128"/>
  <c r="DK129"/>
  <c r="DE130"/>
  <c r="EK130"/>
  <c r="EE131"/>
  <c r="DY132"/>
  <c r="DS133"/>
  <c r="DM134"/>
  <c r="DG135"/>
  <c r="EM135"/>
  <c r="EG136"/>
  <c r="EA137"/>
  <c r="DU138"/>
  <c r="DO139"/>
  <c r="DI140"/>
  <c r="DC141"/>
  <c r="EI141"/>
  <c r="EC142"/>
  <c r="DW143"/>
  <c r="DQ144"/>
  <c r="DK145"/>
  <c r="DE146"/>
  <c r="EK146"/>
  <c r="EE147"/>
  <c r="DY148"/>
  <c r="DS149"/>
  <c r="DM150"/>
  <c r="DG151"/>
  <c r="EM151"/>
  <c r="EG152"/>
  <c r="EA153"/>
  <c r="DU154"/>
  <c r="DO155"/>
  <c r="DI156"/>
  <c r="DC157"/>
  <c r="EI157"/>
  <c r="EC158"/>
  <c r="DW159"/>
  <c r="DQ160"/>
  <c r="DK161"/>
  <c r="DE162"/>
  <c r="EK162"/>
  <c r="DS165"/>
  <c r="DM166"/>
  <c r="DI172"/>
  <c r="DC173"/>
  <c r="EI173"/>
  <c r="DY180"/>
  <c r="DG183"/>
  <c r="EM183"/>
  <c r="EG184"/>
  <c r="DO187"/>
  <c r="DI188"/>
  <c r="DC189"/>
  <c r="EI189"/>
  <c r="EE38"/>
  <c r="EE35"/>
  <c r="EE32"/>
  <c r="EE29"/>
  <c r="EE26"/>
  <c r="EE39"/>
  <c r="EE36"/>
  <c r="EE33"/>
  <c r="EE30"/>
  <c r="EE27"/>
  <c r="EE37"/>
  <c r="EE34"/>
  <c r="EE31"/>
  <c r="EE28"/>
  <c r="EL37"/>
  <c r="EL34"/>
  <c r="EL31"/>
  <c r="EL28"/>
  <c r="EL38"/>
  <c r="EL35"/>
  <c r="EL32"/>
  <c r="EL29"/>
  <c r="EL26"/>
  <c r="EL39"/>
  <c r="EL36"/>
  <c r="EL33"/>
  <c r="EL30"/>
  <c r="EL27"/>
  <c r="DD50"/>
  <c r="DZ57"/>
  <c r="DV63"/>
  <c r="DF37"/>
  <c r="DF34"/>
  <c r="DF31"/>
  <c r="DF28"/>
  <c r="DF38"/>
  <c r="DF35"/>
  <c r="DF32"/>
  <c r="DF29"/>
  <c r="DF26"/>
  <c r="DF39"/>
  <c r="DF36"/>
  <c r="DF33"/>
  <c r="DF30"/>
  <c r="DF27"/>
  <c r="DE34"/>
  <c r="DE31"/>
  <c r="DE28"/>
  <c r="DE38"/>
  <c r="DE35"/>
  <c r="DE32"/>
  <c r="DE29"/>
  <c r="DE26"/>
  <c r="DE39"/>
  <c r="DE36"/>
  <c r="DE33"/>
  <c r="DE30"/>
  <c r="DE27"/>
  <c r="DE37"/>
  <c r="EK34"/>
  <c r="EK31"/>
  <c r="EK28"/>
  <c r="EK38"/>
  <c r="EK35"/>
  <c r="EK32"/>
  <c r="EK29"/>
  <c r="EK26"/>
  <c r="EK39"/>
  <c r="EK36"/>
  <c r="EK33"/>
  <c r="EK30"/>
  <c r="EK27"/>
  <c r="EK37"/>
  <c r="EN44"/>
  <c r="DJ49"/>
  <c r="DL54"/>
  <c r="EF56"/>
  <c r="DT58"/>
  <c r="EN60"/>
  <c r="EB62"/>
  <c r="DP64"/>
  <c r="DJ65"/>
  <c r="DD66"/>
  <c r="DX68"/>
  <c r="DL70"/>
  <c r="DF71"/>
  <c r="EE40"/>
  <c r="DY41"/>
  <c r="DS42"/>
  <c r="DM43"/>
  <c r="DG44"/>
  <c r="EM44"/>
  <c r="EG45"/>
  <c r="EA46"/>
  <c r="DU47"/>
  <c r="DO48"/>
  <c r="DI49"/>
  <c r="DC50"/>
  <c r="EI50"/>
  <c r="EC51"/>
  <c r="DW52"/>
  <c r="DQ53"/>
  <c r="DK54"/>
  <c r="DE55"/>
  <c r="EK55"/>
  <c r="EE56"/>
  <c r="DY57"/>
  <c r="DS58"/>
  <c r="DM59"/>
  <c r="DG60"/>
  <c r="EM60"/>
  <c r="EG61"/>
  <c r="EA62"/>
  <c r="DU63"/>
  <c r="DO64"/>
  <c r="DI65"/>
  <c r="DC66"/>
  <c r="EI66"/>
  <c r="EC67"/>
  <c r="DW68"/>
  <c r="DQ69"/>
  <c r="DK70"/>
  <c r="DE71"/>
  <c r="EK71"/>
  <c r="EE72"/>
  <c r="DY73"/>
  <c r="DS74"/>
  <c r="DM75"/>
  <c r="DG76"/>
  <c r="EM76"/>
  <c r="EG77"/>
  <c r="EA78"/>
  <c r="DU79"/>
  <c r="DO80"/>
  <c r="DI81"/>
  <c r="DC82"/>
  <c r="EI82"/>
  <c r="EC83"/>
  <c r="DW84"/>
  <c r="DQ85"/>
  <c r="DK86"/>
  <c r="DE87"/>
  <c r="EK87"/>
  <c r="EE88"/>
  <c r="DY89"/>
  <c r="DS90"/>
  <c r="DM91"/>
  <c r="DG92"/>
  <c r="EM92"/>
  <c r="EG93"/>
  <c r="EA94"/>
  <c r="DU95"/>
  <c r="DO96"/>
  <c r="DI97"/>
  <c r="DC98"/>
  <c r="EI98"/>
  <c r="EC99"/>
  <c r="DW100"/>
  <c r="DQ101"/>
  <c r="DK102"/>
  <c r="DE103"/>
  <c r="EK103"/>
  <c r="EE104"/>
  <c r="DY105"/>
  <c r="DS106"/>
  <c r="DM107"/>
  <c r="DG108"/>
  <c r="EM108"/>
  <c r="EG109"/>
  <c r="EA110"/>
  <c r="DU111"/>
  <c r="DO112"/>
  <c r="DI113"/>
  <c r="DC114"/>
  <c r="EI114"/>
  <c r="EC115"/>
  <c r="DW116"/>
  <c r="DQ117"/>
  <c r="DK118"/>
  <c r="DE119"/>
  <c r="EK119"/>
  <c r="EE120"/>
  <c r="DY121"/>
  <c r="DS122"/>
  <c r="DM123"/>
  <c r="DG124"/>
  <c r="EM124"/>
  <c r="EG125"/>
  <c r="EA126"/>
  <c r="DU127"/>
  <c r="DO128"/>
  <c r="DI129"/>
  <c r="DC130"/>
  <c r="EI130"/>
  <c r="EC131"/>
  <c r="DW132"/>
  <c r="DQ133"/>
  <c r="DK134"/>
  <c r="DE135"/>
  <c r="EK135"/>
  <c r="EE136"/>
  <c r="DY137"/>
  <c r="DS138"/>
  <c r="DM139"/>
  <c r="DG140"/>
  <c r="EM140"/>
  <c r="EG141"/>
  <c r="EA142"/>
  <c r="DU143"/>
  <c r="DO144"/>
  <c r="DI145"/>
  <c r="DC146"/>
  <c r="EI146"/>
  <c r="EC147"/>
  <c r="DW148"/>
  <c r="DQ149"/>
  <c r="DK150"/>
  <c r="DE151"/>
  <c r="EK151"/>
  <c r="EE152"/>
  <c r="DS154"/>
  <c r="DM155"/>
  <c r="DG156"/>
  <c r="EM156"/>
  <c r="EG157"/>
  <c r="DC162"/>
  <c r="EI162"/>
  <c r="EC163"/>
  <c r="DS170"/>
  <c r="EG173"/>
  <c r="EA174"/>
  <c r="DI177"/>
  <c r="DC178"/>
  <c r="EI178"/>
  <c r="EC179"/>
  <c r="EJ34"/>
  <c r="EJ31"/>
  <c r="EJ28"/>
  <c r="EJ38"/>
  <c r="EJ35"/>
  <c r="EJ32"/>
  <c r="EJ29"/>
  <c r="EJ26"/>
  <c r="EJ39"/>
  <c r="EJ36"/>
  <c r="EJ33"/>
  <c r="EJ30"/>
  <c r="EJ27"/>
  <c r="EJ37"/>
  <c r="DO45"/>
  <c r="DH44"/>
  <c r="EL71"/>
  <c r="DX41"/>
  <c r="DL43"/>
  <c r="EL44"/>
  <c r="DZ46"/>
  <c r="DN48"/>
  <c r="EN49"/>
  <c r="EB51"/>
  <c r="DV52"/>
  <c r="DP53"/>
  <c r="DJ54"/>
  <c r="DD55"/>
  <c r="ED56"/>
  <c r="DX57"/>
  <c r="DR58"/>
  <c r="DL59"/>
  <c r="DF60"/>
  <c r="EL60"/>
  <c r="EF61"/>
  <c r="DZ62"/>
  <c r="DT63"/>
  <c r="DN64"/>
  <c r="DH65"/>
  <c r="EN65"/>
  <c r="EH66"/>
  <c r="EB67"/>
  <c r="DV68"/>
  <c r="DP69"/>
  <c r="DJ70"/>
  <c r="DD71"/>
  <c r="EJ71"/>
  <c r="ED72"/>
  <c r="DX73"/>
  <c r="DR74"/>
  <c r="DL75"/>
  <c r="DF76"/>
  <c r="EL76"/>
  <c r="EF77"/>
  <c r="DZ78"/>
  <c r="DT79"/>
  <c r="DN80"/>
  <c r="DH81"/>
  <c r="EN81"/>
  <c r="EH82"/>
  <c r="EB83"/>
  <c r="DV84"/>
  <c r="DP85"/>
  <c r="DJ86"/>
  <c r="DD87"/>
  <c r="EJ87"/>
  <c r="ED88"/>
  <c r="DX89"/>
  <c r="DR90"/>
  <c r="DL91"/>
  <c r="DF92"/>
  <c r="EL92"/>
  <c r="EF93"/>
  <c r="DZ94"/>
  <c r="DT95"/>
  <c r="DN96"/>
  <c r="DH97"/>
  <c r="EN97"/>
  <c r="EH98"/>
  <c r="EB99"/>
  <c r="DV100"/>
  <c r="DP101"/>
  <c r="DJ102"/>
  <c r="DD103"/>
  <c r="EJ103"/>
  <c r="ED104"/>
  <c r="DX105"/>
  <c r="DR106"/>
  <c r="DL107"/>
  <c r="DF108"/>
  <c r="EL108"/>
  <c r="EF109"/>
  <c r="DZ110"/>
  <c r="DT111"/>
  <c r="DN112"/>
  <c r="DH113"/>
  <c r="EN113"/>
  <c r="EH114"/>
  <c r="EB115"/>
  <c r="DV116"/>
  <c r="DP117"/>
  <c r="DJ118"/>
  <c r="DD119"/>
  <c r="EJ119"/>
  <c r="ED120"/>
  <c r="DX121"/>
  <c r="DR122"/>
  <c r="DL123"/>
  <c r="DF124"/>
  <c r="EL124"/>
  <c r="EF125"/>
  <c r="DZ126"/>
  <c r="DT127"/>
  <c r="DN128"/>
  <c r="DH129"/>
  <c r="EN129"/>
  <c r="EH130"/>
  <c r="EB131"/>
  <c r="DV132"/>
  <c r="DP133"/>
  <c r="DJ134"/>
  <c r="DD135"/>
  <c r="EJ135"/>
  <c r="ED136"/>
  <c r="DX137"/>
  <c r="DR138"/>
  <c r="DL139"/>
  <c r="DF140"/>
  <c r="EL140"/>
  <c r="EF141"/>
  <c r="DZ142"/>
  <c r="DT143"/>
  <c r="DN144"/>
  <c r="DH145"/>
  <c r="EN145"/>
  <c r="EH146"/>
  <c r="EB147"/>
  <c r="DV148"/>
  <c r="DP149"/>
  <c r="DJ150"/>
  <c r="DD151"/>
  <c r="EJ151"/>
  <c r="ED152"/>
  <c r="DX153"/>
  <c r="DL155"/>
  <c r="DF156"/>
  <c r="EL156"/>
  <c r="EF157"/>
  <c r="DZ158"/>
  <c r="EH162"/>
  <c r="EB163"/>
  <c r="DJ166"/>
  <c r="DD167"/>
  <c r="EJ167"/>
  <c r="DD34"/>
  <c r="DD31"/>
  <c r="DD28"/>
  <c r="DD38"/>
  <c r="DD35"/>
  <c r="DD32"/>
  <c r="DD29"/>
  <c r="DD26"/>
  <c r="DD39"/>
  <c r="DD36"/>
  <c r="DD33"/>
  <c r="DD30"/>
  <c r="DD27"/>
  <c r="DD37"/>
  <c r="DC31"/>
  <c r="DC28"/>
  <c r="DC38"/>
  <c r="DC35"/>
  <c r="DC32"/>
  <c r="DC29"/>
  <c r="DC26"/>
  <c r="DC39"/>
  <c r="DC36"/>
  <c r="DC33"/>
  <c r="DC30"/>
  <c r="DC27"/>
  <c r="DC37"/>
  <c r="DC34"/>
  <c r="EI31"/>
  <c r="EI28"/>
  <c r="EI38"/>
  <c r="EI35"/>
  <c r="EI32"/>
  <c r="EI29"/>
  <c r="EI26"/>
  <c r="EI39"/>
  <c r="EI36"/>
  <c r="EI33"/>
  <c r="EI30"/>
  <c r="EI27"/>
  <c r="EI37"/>
  <c r="EI34"/>
  <c r="EG42"/>
  <c r="EF40"/>
  <c r="EH45"/>
  <c r="DP48"/>
  <c r="DR53"/>
  <c r="DH60"/>
  <c r="ED40"/>
  <c r="DR42"/>
  <c r="DF44"/>
  <c r="EF45"/>
  <c r="DT47"/>
  <c r="DH49"/>
  <c r="EH50"/>
  <c r="EJ55"/>
  <c r="EC40"/>
  <c r="DW41"/>
  <c r="DQ42"/>
  <c r="DK43"/>
  <c r="DE44"/>
  <c r="EK44"/>
  <c r="EE45"/>
  <c r="DY46"/>
  <c r="DS47"/>
  <c r="DM48"/>
  <c r="DG49"/>
  <c r="EM49"/>
  <c r="EG50"/>
  <c r="EA51"/>
  <c r="DU52"/>
  <c r="DO53"/>
  <c r="DI54"/>
  <c r="DC55"/>
  <c r="EI55"/>
  <c r="EC56"/>
  <c r="DW57"/>
  <c r="DQ58"/>
  <c r="DK59"/>
  <c r="DE60"/>
  <c r="EK60"/>
  <c r="EE61"/>
  <c r="DY62"/>
  <c r="DS63"/>
  <c r="DM64"/>
  <c r="DG65"/>
  <c r="EM65"/>
  <c r="EG66"/>
  <c r="EA67"/>
  <c r="DU68"/>
  <c r="DO69"/>
  <c r="DI70"/>
  <c r="DC71"/>
  <c r="EI71"/>
  <c r="EC72"/>
  <c r="DW73"/>
  <c r="DQ74"/>
  <c r="DK75"/>
  <c r="DE76"/>
  <c r="EK76"/>
  <c r="EE77"/>
  <c r="DY78"/>
  <c r="DS79"/>
  <c r="DM80"/>
  <c r="DG81"/>
  <c r="EM81"/>
  <c r="EG82"/>
  <c r="EA83"/>
  <c r="DU84"/>
  <c r="DO85"/>
  <c r="DI86"/>
  <c r="DC87"/>
  <c r="EI87"/>
  <c r="EC88"/>
  <c r="DW89"/>
  <c r="DQ90"/>
  <c r="DK91"/>
  <c r="DE92"/>
  <c r="EK92"/>
  <c r="EE93"/>
  <c r="DY94"/>
  <c r="DS95"/>
  <c r="DM96"/>
  <c r="DG97"/>
  <c r="EM97"/>
  <c r="EG98"/>
  <c r="EA99"/>
  <c r="DU100"/>
  <c r="DO101"/>
  <c r="DI102"/>
  <c r="DC103"/>
  <c r="EI103"/>
  <c r="EC104"/>
  <c r="DW105"/>
  <c r="DQ106"/>
  <c r="DK107"/>
  <c r="DE108"/>
  <c r="EK108"/>
  <c r="EE109"/>
  <c r="DY110"/>
  <c r="DS111"/>
  <c r="DM112"/>
  <c r="DG113"/>
  <c r="EM113"/>
  <c r="EG114"/>
  <c r="EA115"/>
  <c r="DU116"/>
  <c r="DO117"/>
  <c r="DI118"/>
  <c r="DC119"/>
  <c r="EI119"/>
  <c r="EC120"/>
  <c r="DW121"/>
  <c r="DQ122"/>
  <c r="DK123"/>
  <c r="DE124"/>
  <c r="EK124"/>
  <c r="EE125"/>
  <c r="DY126"/>
  <c r="DS127"/>
  <c r="DM128"/>
  <c r="DG129"/>
  <c r="EM129"/>
  <c r="EG130"/>
  <c r="EA131"/>
  <c r="DU132"/>
  <c r="DO133"/>
  <c r="DI134"/>
  <c r="DC135"/>
  <c r="EI135"/>
  <c r="EC136"/>
  <c r="DW137"/>
  <c r="DQ138"/>
  <c r="DK139"/>
  <c r="DE140"/>
  <c r="EK140"/>
  <c r="EE141"/>
  <c r="DY142"/>
  <c r="DS143"/>
  <c r="DM144"/>
  <c r="DG145"/>
  <c r="EM145"/>
  <c r="EG146"/>
  <c r="EA147"/>
  <c r="DU148"/>
  <c r="DO149"/>
  <c r="DI150"/>
  <c r="DC151"/>
  <c r="EI151"/>
  <c r="EC152"/>
  <c r="DW153"/>
  <c r="DM160"/>
  <c r="EA163"/>
  <c r="DU164"/>
  <c r="DC167"/>
  <c r="EI167"/>
  <c r="EC168"/>
  <c r="DW169"/>
  <c r="EE173"/>
  <c r="DY174"/>
  <c r="DG177"/>
  <c r="EM177"/>
  <c r="EG178"/>
  <c r="EC184"/>
  <c r="DW185"/>
  <c r="EH31"/>
  <c r="EH28"/>
  <c r="EH38"/>
  <c r="EH35"/>
  <c r="EH32"/>
  <c r="EH29"/>
  <c r="EH26"/>
  <c r="EH39"/>
  <c r="EH36"/>
  <c r="EH33"/>
  <c r="EH30"/>
  <c r="EH27"/>
  <c r="EH37"/>
  <c r="EH34"/>
  <c r="EM41"/>
  <c r="DT42"/>
  <c r="DV47"/>
  <c r="DX52"/>
  <c r="DN59"/>
  <c r="DV41"/>
  <c r="DJ43"/>
  <c r="EJ44"/>
  <c r="DX46"/>
  <c r="DF49"/>
  <c r="EF50"/>
  <c r="DT52"/>
  <c r="DH54"/>
  <c r="EH55"/>
  <c r="DV57"/>
  <c r="DJ59"/>
  <c r="EJ60"/>
  <c r="ED61"/>
  <c r="DX62"/>
  <c r="DL64"/>
  <c r="DF65"/>
  <c r="EL65"/>
  <c r="EF66"/>
  <c r="DZ67"/>
  <c r="DT68"/>
  <c r="DN69"/>
  <c r="DH70"/>
  <c r="EN70"/>
  <c r="EH71"/>
  <c r="EB72"/>
  <c r="DV73"/>
  <c r="DP74"/>
  <c r="DD76"/>
  <c r="EJ76"/>
  <c r="ED77"/>
  <c r="DX78"/>
  <c r="DR79"/>
  <c r="DL80"/>
  <c r="DF81"/>
  <c r="EL81"/>
  <c r="EF82"/>
  <c r="DZ83"/>
  <c r="DT84"/>
  <c r="DN85"/>
  <c r="DH86"/>
  <c r="EN86"/>
  <c r="EH87"/>
  <c r="EB88"/>
  <c r="DV89"/>
  <c r="DP90"/>
  <c r="DJ91"/>
  <c r="DD92"/>
  <c r="EJ92"/>
  <c r="ED93"/>
  <c r="DX94"/>
  <c r="DR95"/>
  <c r="DL96"/>
  <c r="DF97"/>
  <c r="EL97"/>
  <c r="EF98"/>
  <c r="DZ99"/>
  <c r="DT100"/>
  <c r="DN101"/>
  <c r="DH102"/>
  <c r="EN102"/>
  <c r="EH103"/>
  <c r="EB104"/>
  <c r="DV105"/>
  <c r="DP106"/>
  <c r="DJ107"/>
  <c r="DD108"/>
  <c r="EJ108"/>
  <c r="ED109"/>
  <c r="DX110"/>
  <c r="DR111"/>
  <c r="DL112"/>
  <c r="DF113"/>
  <c r="EL113"/>
  <c r="EF114"/>
  <c r="DZ115"/>
  <c r="DT116"/>
  <c r="DN117"/>
  <c r="DH118"/>
  <c r="EN118"/>
  <c r="EH119"/>
  <c r="EB120"/>
  <c r="DV121"/>
  <c r="DP122"/>
  <c r="DJ123"/>
  <c r="DD124"/>
  <c r="EJ124"/>
  <c r="ED125"/>
  <c r="DX126"/>
  <c r="DR127"/>
  <c r="DL128"/>
  <c r="DF129"/>
  <c r="EL129"/>
  <c r="EF130"/>
  <c r="DZ131"/>
  <c r="DT132"/>
  <c r="DN133"/>
  <c r="DH134"/>
  <c r="EN134"/>
  <c r="EH135"/>
  <c r="EB136"/>
  <c r="DV137"/>
  <c r="DP138"/>
  <c r="DJ139"/>
  <c r="DD140"/>
  <c r="EJ140"/>
  <c r="ED141"/>
  <c r="DX142"/>
  <c r="DR143"/>
  <c r="DL144"/>
  <c r="DF145"/>
  <c r="EL145"/>
  <c r="EF146"/>
  <c r="DZ147"/>
  <c r="DT148"/>
  <c r="DN149"/>
  <c r="DH150"/>
  <c r="EN150"/>
  <c r="EH151"/>
  <c r="EB152"/>
  <c r="DV153"/>
  <c r="DP154"/>
  <c r="DJ155"/>
  <c r="EG28"/>
  <c r="EG38"/>
  <c r="EG35"/>
  <c r="EG32"/>
  <c r="EG29"/>
  <c r="EG26"/>
  <c r="EG39"/>
  <c r="EG36"/>
  <c r="EG33"/>
  <c r="EG30"/>
  <c r="EG27"/>
  <c r="EG37"/>
  <c r="EG34"/>
  <c r="EG31"/>
  <c r="DZ41"/>
  <c r="EB46"/>
  <c r="EJ50"/>
  <c r="EL55"/>
  <c r="EH61"/>
  <c r="EB40"/>
  <c r="DP42"/>
  <c r="DD44"/>
  <c r="ED45"/>
  <c r="DR47"/>
  <c r="DL48"/>
  <c r="EL49"/>
  <c r="DZ51"/>
  <c r="DN53"/>
  <c r="EN54"/>
  <c r="EB56"/>
  <c r="DP58"/>
  <c r="DD60"/>
  <c r="DR63"/>
  <c r="DJ75"/>
  <c r="EA40"/>
  <c r="DU41"/>
  <c r="DO42"/>
  <c r="DI43"/>
  <c r="DC44"/>
  <c r="EI44"/>
  <c r="EC45"/>
  <c r="DW46"/>
  <c r="DQ47"/>
  <c r="DK48"/>
  <c r="DE49"/>
  <c r="EK49"/>
  <c r="EE50"/>
  <c r="DY51"/>
  <c r="DS52"/>
  <c r="DM53"/>
  <c r="DG54"/>
  <c r="EM54"/>
  <c r="EG55"/>
  <c r="EA56"/>
  <c r="DU57"/>
  <c r="DO58"/>
  <c r="DI59"/>
  <c r="DC60"/>
  <c r="EI60"/>
  <c r="EC61"/>
  <c r="DW62"/>
  <c r="DQ63"/>
  <c r="DK64"/>
  <c r="DE65"/>
  <c r="EK65"/>
  <c r="EE66"/>
  <c r="DY67"/>
  <c r="DS68"/>
  <c r="DM69"/>
  <c r="DG70"/>
  <c r="EM70"/>
  <c r="EG71"/>
  <c r="EA72"/>
  <c r="DU73"/>
  <c r="DO74"/>
  <c r="DI75"/>
  <c r="DC76"/>
  <c r="EI76"/>
  <c r="EC77"/>
  <c r="DW78"/>
  <c r="DQ79"/>
  <c r="DK80"/>
  <c r="DE81"/>
  <c r="EK81"/>
  <c r="EE82"/>
  <c r="DY83"/>
  <c r="DS84"/>
  <c r="DM85"/>
  <c r="DG86"/>
  <c r="EM86"/>
  <c r="EG87"/>
  <c r="EA88"/>
  <c r="DU89"/>
  <c r="DO90"/>
  <c r="DI91"/>
  <c r="DC92"/>
  <c r="EI92"/>
  <c r="EC93"/>
  <c r="DW94"/>
  <c r="DQ95"/>
  <c r="DK96"/>
  <c r="DE97"/>
  <c r="EK97"/>
  <c r="EE98"/>
  <c r="DY99"/>
  <c r="DS100"/>
  <c r="DM101"/>
  <c r="DG102"/>
  <c r="EM102"/>
  <c r="EG103"/>
  <c r="EA104"/>
  <c r="DU105"/>
  <c r="DO106"/>
  <c r="DI107"/>
  <c r="DC108"/>
  <c r="EI108"/>
  <c r="EC109"/>
  <c r="DW110"/>
  <c r="DQ111"/>
  <c r="DK112"/>
  <c r="DE113"/>
  <c r="EK113"/>
  <c r="EE114"/>
  <c r="DY115"/>
  <c r="DS116"/>
  <c r="DM117"/>
  <c r="DG118"/>
  <c r="EM118"/>
  <c r="EG119"/>
  <c r="EA120"/>
  <c r="DU121"/>
  <c r="DO122"/>
  <c r="DI123"/>
  <c r="DC124"/>
  <c r="EI124"/>
  <c r="EC125"/>
  <c r="DW126"/>
  <c r="DQ127"/>
  <c r="DK128"/>
  <c r="DE129"/>
  <c r="EK129"/>
  <c r="EE130"/>
  <c r="DY131"/>
  <c r="DS132"/>
  <c r="DM133"/>
  <c r="DG134"/>
  <c r="EM134"/>
  <c r="EG135"/>
  <c r="EA136"/>
  <c r="DU137"/>
  <c r="DO138"/>
  <c r="DI139"/>
  <c r="DC140"/>
  <c r="EI140"/>
  <c r="EC141"/>
  <c r="DW142"/>
  <c r="DQ143"/>
  <c r="DK144"/>
  <c r="DE145"/>
  <c r="EK145"/>
  <c r="EE146"/>
  <c r="DY147"/>
  <c r="DS148"/>
  <c r="DM149"/>
  <c r="DG150"/>
  <c r="EM150"/>
  <c r="EA152"/>
  <c r="DU153"/>
  <c r="DO154"/>
  <c r="DC156"/>
  <c r="EI156"/>
  <c r="EC157"/>
  <c r="DW158"/>
  <c r="DQ159"/>
  <c r="DY163"/>
  <c r="DS164"/>
  <c r="EG167"/>
  <c r="EA168"/>
  <c r="DW174"/>
  <c r="DQ175"/>
  <c r="DG182"/>
  <c r="EM182"/>
  <c r="DU185"/>
  <c r="DO186"/>
  <c r="EC189"/>
  <c r="DW190"/>
  <c r="EF28"/>
  <c r="EF38"/>
  <c r="EF35"/>
  <c r="EF32"/>
  <c r="EF29"/>
  <c r="EF26"/>
  <c r="EF39"/>
  <c r="EF36"/>
  <c r="EF33"/>
  <c r="EF30"/>
  <c r="EF27"/>
  <c r="EF37"/>
  <c r="EF34"/>
  <c r="EF31"/>
  <c r="DU44"/>
  <c r="DN43"/>
  <c r="ED51"/>
  <c r="DZ40"/>
  <c r="DT41"/>
  <c r="DN42"/>
  <c r="DH43"/>
  <c r="EN43"/>
  <c r="EH44"/>
  <c r="EB45"/>
  <c r="DV46"/>
  <c r="DP47"/>
  <c r="DJ48"/>
  <c r="DD49"/>
  <c r="EJ49"/>
  <c r="ED50"/>
  <c r="DX51"/>
  <c r="DR52"/>
  <c r="DL53"/>
  <c r="DF54"/>
  <c r="EL54"/>
  <c r="EF55"/>
  <c r="DZ56"/>
  <c r="DT57"/>
  <c r="DN58"/>
  <c r="DH59"/>
  <c r="EN59"/>
  <c r="EH60"/>
  <c r="EB61"/>
  <c r="DV62"/>
  <c r="DP63"/>
  <c r="DJ64"/>
  <c r="DD65"/>
  <c r="EJ65"/>
  <c r="ED66"/>
  <c r="DX67"/>
  <c r="DR68"/>
  <c r="DL69"/>
  <c r="DF70"/>
  <c r="EL70"/>
  <c r="EF71"/>
  <c r="DZ72"/>
  <c r="DT73"/>
  <c r="DN74"/>
  <c r="DH75"/>
  <c r="EN75"/>
  <c r="EH76"/>
  <c r="EB77"/>
  <c r="DV78"/>
  <c r="DP79"/>
  <c r="DJ80"/>
  <c r="DD81"/>
  <c r="EJ81"/>
  <c r="ED82"/>
  <c r="DX83"/>
  <c r="DR84"/>
  <c r="DL85"/>
  <c r="DF86"/>
  <c r="EL86"/>
  <c r="EF87"/>
  <c r="DZ88"/>
  <c r="DT89"/>
  <c r="DN90"/>
  <c r="DH91"/>
  <c r="EN91"/>
  <c r="EH92"/>
  <c r="EB93"/>
  <c r="DV94"/>
  <c r="DP95"/>
  <c r="DJ96"/>
  <c r="DD97"/>
  <c r="EJ97"/>
  <c r="ED98"/>
  <c r="DX99"/>
  <c r="DR100"/>
  <c r="DL101"/>
  <c r="DF102"/>
  <c r="EL102"/>
  <c r="EF103"/>
  <c r="DZ104"/>
  <c r="DT105"/>
  <c r="DN106"/>
  <c r="DH107"/>
  <c r="EN107"/>
  <c r="EH108"/>
  <c r="EB109"/>
  <c r="DV110"/>
  <c r="DP111"/>
  <c r="DJ112"/>
  <c r="DD113"/>
  <c r="EJ113"/>
  <c r="ED114"/>
  <c r="DX115"/>
  <c r="DR116"/>
  <c r="DL117"/>
  <c r="DF118"/>
  <c r="EL118"/>
  <c r="EF119"/>
  <c r="DZ120"/>
  <c r="DT121"/>
  <c r="DN122"/>
  <c r="DH123"/>
  <c r="EN123"/>
  <c r="EH124"/>
  <c r="EB125"/>
  <c r="DV126"/>
  <c r="DP127"/>
  <c r="DJ128"/>
  <c r="DD129"/>
  <c r="EJ129"/>
  <c r="ED130"/>
  <c r="DX131"/>
  <c r="DR132"/>
  <c r="DL133"/>
  <c r="DF134"/>
  <c r="EL134"/>
  <c r="EF135"/>
  <c r="DZ136"/>
  <c r="DT137"/>
  <c r="DN138"/>
  <c r="DH139"/>
  <c r="EN139"/>
  <c r="EH140"/>
  <c r="EB141"/>
  <c r="DV142"/>
  <c r="DP143"/>
  <c r="DJ144"/>
  <c r="DD145"/>
  <c r="EJ145"/>
  <c r="ED146"/>
  <c r="DX147"/>
  <c r="DR148"/>
  <c r="DL149"/>
  <c r="DF150"/>
  <c r="EL150"/>
  <c r="EF151"/>
  <c r="DZ152"/>
  <c r="DT153"/>
  <c r="DN154"/>
  <c r="ED38"/>
  <c r="ED35"/>
  <c r="ED32"/>
  <c r="ED29"/>
  <c r="ED26"/>
  <c r="ED39"/>
  <c r="ED36"/>
  <c r="ED33"/>
  <c r="ED30"/>
  <c r="ED27"/>
  <c r="ED37"/>
  <c r="ED34"/>
  <c r="ED31"/>
  <c r="ED28"/>
  <c r="DX40"/>
  <c r="DR41"/>
  <c r="DL42"/>
  <c r="DF43"/>
  <c r="EL43"/>
  <c r="EF44"/>
  <c r="DZ45"/>
  <c r="DT46"/>
  <c r="DN47"/>
  <c r="DH48"/>
  <c r="EN48"/>
  <c r="EH49"/>
  <c r="EB50"/>
  <c r="DV51"/>
  <c r="DP52"/>
  <c r="DJ53"/>
  <c r="DD54"/>
  <c r="EJ54"/>
  <c r="ED55"/>
  <c r="DX56"/>
  <c r="DR57"/>
  <c r="DL58"/>
  <c r="DF59"/>
  <c r="EL59"/>
  <c r="EF60"/>
  <c r="DZ61"/>
  <c r="DT62"/>
  <c r="DN63"/>
  <c r="DH64"/>
  <c r="EN64"/>
  <c r="EH65"/>
  <c r="EB66"/>
  <c r="DV67"/>
  <c r="DP68"/>
  <c r="DJ69"/>
  <c r="DD70"/>
  <c r="EJ70"/>
  <c r="ED71"/>
  <c r="DX72"/>
  <c r="DR73"/>
  <c r="DL74"/>
  <c r="DF75"/>
  <c r="EL75"/>
  <c r="EF76"/>
  <c r="DZ77"/>
  <c r="DT78"/>
  <c r="DN79"/>
  <c r="DH80"/>
  <c r="EN80"/>
  <c r="EH81"/>
  <c r="EB82"/>
  <c r="DV83"/>
  <c r="DP84"/>
  <c r="DJ85"/>
  <c r="DD86"/>
  <c r="EJ86"/>
  <c r="ED87"/>
  <c r="DX88"/>
  <c r="DR89"/>
  <c r="DL90"/>
  <c r="DF91"/>
  <c r="EL91"/>
  <c r="EF92"/>
  <c r="DZ93"/>
  <c r="DT94"/>
  <c r="DN95"/>
  <c r="DH96"/>
  <c r="EN96"/>
  <c r="EH97"/>
  <c r="EB98"/>
  <c r="DV99"/>
  <c r="DP100"/>
  <c r="DJ101"/>
  <c r="DD102"/>
  <c r="EJ102"/>
  <c r="ED103"/>
  <c r="DX104"/>
  <c r="DR105"/>
  <c r="DL106"/>
  <c r="DF107"/>
  <c r="EL107"/>
  <c r="EF108"/>
  <c r="DZ109"/>
  <c r="DT110"/>
  <c r="DN111"/>
  <c r="DH112"/>
  <c r="EN112"/>
  <c r="EH113"/>
  <c r="EB114"/>
  <c r="DV115"/>
  <c r="DP116"/>
  <c r="DJ117"/>
  <c r="DD118"/>
  <c r="EJ118"/>
  <c r="ED119"/>
  <c r="DX120"/>
  <c r="DR121"/>
  <c r="DL122"/>
  <c r="DF123"/>
  <c r="EL123"/>
  <c r="EF124"/>
  <c r="DZ125"/>
  <c r="DT126"/>
  <c r="DN127"/>
  <c r="DH128"/>
  <c r="EN128"/>
  <c r="EH129"/>
  <c r="EB130"/>
  <c r="DV131"/>
  <c r="DP132"/>
  <c r="DJ133"/>
  <c r="DD134"/>
  <c r="EJ134"/>
  <c r="ED135"/>
  <c r="DX136"/>
  <c r="DR137"/>
  <c r="DL138"/>
  <c r="DF139"/>
  <c r="EL139"/>
  <c r="EF140"/>
  <c r="DZ141"/>
  <c r="DT142"/>
  <c r="DN143"/>
  <c r="DH144"/>
  <c r="EN144"/>
  <c r="EH145"/>
  <c r="EB146"/>
  <c r="DV147"/>
  <c r="DP148"/>
  <c r="DJ149"/>
  <c r="DD150"/>
  <c r="EJ150"/>
  <c r="ED151"/>
  <c r="DR153"/>
  <c r="DL154"/>
  <c r="DF155"/>
  <c r="EL155"/>
  <c r="DT158"/>
  <c r="DN159"/>
  <c r="DH160"/>
  <c r="EN160"/>
  <c r="DP164"/>
  <c r="DJ165"/>
  <c r="EC38"/>
  <c r="EC35"/>
  <c r="EC32"/>
  <c r="EC29"/>
  <c r="EC26"/>
  <c r="EC39"/>
  <c r="EC36"/>
  <c r="EC33"/>
  <c r="EC30"/>
  <c r="EC27"/>
  <c r="EC37"/>
  <c r="EC34"/>
  <c r="EC31"/>
  <c r="EC28"/>
  <c r="DW40"/>
  <c r="DQ41"/>
  <c r="DK42"/>
  <c r="DE43"/>
  <c r="EK43"/>
  <c r="EE44"/>
  <c r="DY45"/>
  <c r="DS46"/>
  <c r="DM47"/>
  <c r="DG48"/>
  <c r="EM48"/>
  <c r="EG49"/>
  <c r="EA50"/>
  <c r="DU51"/>
  <c r="DO52"/>
  <c r="DI53"/>
  <c r="DC54"/>
  <c r="EI54"/>
  <c r="EC55"/>
  <c r="DW56"/>
  <c r="DQ57"/>
  <c r="DK58"/>
  <c r="DE59"/>
  <c r="EK59"/>
  <c r="EE60"/>
  <c r="DY61"/>
  <c r="DS62"/>
  <c r="DM63"/>
  <c r="DG64"/>
  <c r="EM64"/>
  <c r="EG65"/>
  <c r="EA66"/>
  <c r="DU67"/>
  <c r="DO68"/>
  <c r="DI69"/>
  <c r="DC70"/>
  <c r="EI70"/>
  <c r="EC71"/>
  <c r="DW72"/>
  <c r="DQ73"/>
  <c r="DK74"/>
  <c r="DE75"/>
  <c r="EK75"/>
  <c r="EE76"/>
  <c r="DY77"/>
  <c r="DS78"/>
  <c r="DM79"/>
  <c r="DG80"/>
  <c r="EM80"/>
  <c r="EG81"/>
  <c r="EA82"/>
  <c r="DU83"/>
  <c r="DO84"/>
  <c r="DI85"/>
  <c r="DC86"/>
  <c r="EI86"/>
  <c r="EC87"/>
  <c r="DW88"/>
  <c r="DQ89"/>
  <c r="DK90"/>
  <c r="DE91"/>
  <c r="EK91"/>
  <c r="EE92"/>
  <c r="DY93"/>
  <c r="DS94"/>
  <c r="DM95"/>
  <c r="DG96"/>
  <c r="EM96"/>
  <c r="EG97"/>
  <c r="EA98"/>
  <c r="DI101"/>
  <c r="DC102"/>
  <c r="EI102"/>
  <c r="EC103"/>
  <c r="DW104"/>
  <c r="DQ105"/>
  <c r="DK106"/>
  <c r="DE107"/>
  <c r="EK107"/>
  <c r="EE108"/>
  <c r="DY109"/>
  <c r="DS110"/>
  <c r="DM111"/>
  <c r="DG112"/>
  <c r="EM112"/>
  <c r="EG113"/>
  <c r="EA114"/>
  <c r="DU115"/>
  <c r="DO116"/>
  <c r="DI117"/>
  <c r="DC118"/>
  <c r="EI118"/>
  <c r="EC119"/>
  <c r="DW120"/>
  <c r="DQ121"/>
  <c r="DK122"/>
  <c r="DE123"/>
  <c r="EK123"/>
  <c r="EE124"/>
  <c r="DY125"/>
  <c r="DS126"/>
  <c r="DM127"/>
  <c r="DG128"/>
  <c r="EM128"/>
  <c r="EG129"/>
  <c r="EA130"/>
  <c r="DU131"/>
  <c r="DO132"/>
  <c r="DI133"/>
  <c r="DC134"/>
  <c r="EI134"/>
  <c r="EC135"/>
  <c r="DW136"/>
  <c r="DQ137"/>
  <c r="DK138"/>
  <c r="DE139"/>
  <c r="EK139"/>
  <c r="EE140"/>
  <c r="DY141"/>
  <c r="DS142"/>
  <c r="DM143"/>
  <c r="DG144"/>
  <c r="EM144"/>
  <c r="EG145"/>
  <c r="EA146"/>
  <c r="DU147"/>
  <c r="DO148"/>
  <c r="DI149"/>
  <c r="DC150"/>
  <c r="EI150"/>
  <c r="DW152"/>
  <c r="DQ153"/>
  <c r="DK154"/>
  <c r="DE155"/>
  <c r="EK155"/>
  <c r="EI166"/>
  <c r="EM53"/>
  <c r="EG54"/>
  <c r="EA55"/>
  <c r="DU56"/>
  <c r="DO57"/>
  <c r="DI58"/>
  <c r="DC59"/>
  <c r="EI59"/>
  <c r="EC60"/>
  <c r="DW61"/>
  <c r="DQ62"/>
  <c r="DK63"/>
  <c r="DE64"/>
  <c r="EK64"/>
  <c r="EE65"/>
  <c r="DY66"/>
  <c r="DS67"/>
  <c r="DM68"/>
  <c r="DG69"/>
  <c r="EM69"/>
  <c r="EG70"/>
  <c r="EA71"/>
  <c r="DU72"/>
  <c r="DO73"/>
  <c r="DI74"/>
  <c r="DC75"/>
  <c r="EI75"/>
  <c r="EC76"/>
  <c r="DW77"/>
  <c r="DQ78"/>
  <c r="DK79"/>
  <c r="DE80"/>
  <c r="EK80"/>
  <c r="EE81"/>
  <c r="DY82"/>
  <c r="DS83"/>
  <c r="DM84"/>
  <c r="DG85"/>
  <c r="EM85"/>
  <c r="EG86"/>
  <c r="EA87"/>
  <c r="DU88"/>
  <c r="DO89"/>
  <c r="DI90"/>
  <c r="DC91"/>
  <c r="EI91"/>
  <c r="EC92"/>
  <c r="DW93"/>
  <c r="DQ94"/>
  <c r="DK95"/>
  <c r="DE96"/>
  <c r="EK96"/>
  <c r="EE97"/>
  <c r="DY98"/>
  <c r="DG101"/>
  <c r="EM101"/>
  <c r="EG102"/>
  <c r="EA103"/>
  <c r="DU104"/>
  <c r="DO105"/>
  <c r="DI106"/>
  <c r="DC107"/>
  <c r="EI107"/>
  <c r="EC108"/>
  <c r="DW109"/>
  <c r="DQ110"/>
  <c r="DK111"/>
  <c r="DE112"/>
  <c r="EK112"/>
  <c r="EE113"/>
  <c r="DY114"/>
  <c r="DS115"/>
  <c r="DM116"/>
  <c r="DG117"/>
  <c r="EM117"/>
  <c r="EG118"/>
  <c r="EA119"/>
  <c r="DU120"/>
  <c r="DO121"/>
  <c r="DI122"/>
  <c r="DC123"/>
  <c r="EI123"/>
  <c r="EC124"/>
  <c r="DW125"/>
  <c r="DQ126"/>
  <c r="DK127"/>
  <c r="DE128"/>
  <c r="EK128"/>
  <c r="EE129"/>
  <c r="DY130"/>
  <c r="DS131"/>
  <c r="DM132"/>
  <c r="DG133"/>
  <c r="EM133"/>
  <c r="EG134"/>
  <c r="EA135"/>
  <c r="DU136"/>
  <c r="DO137"/>
  <c r="DI138"/>
  <c r="DC139"/>
  <c r="EI139"/>
  <c r="EC140"/>
  <c r="DW141"/>
  <c r="DQ142"/>
  <c r="DK143"/>
  <c r="DE144"/>
  <c r="EK144"/>
  <c r="EE145"/>
  <c r="DY146"/>
  <c r="DS147"/>
  <c r="DM148"/>
  <c r="DG149"/>
  <c r="EM149"/>
  <c r="EG150"/>
  <c r="DU152"/>
  <c r="DI154"/>
  <c r="DC155"/>
  <c r="EI155"/>
  <c r="EC156"/>
  <c r="DK159"/>
  <c r="DE160"/>
  <c r="EK160"/>
  <c r="EE161"/>
  <c r="DG165"/>
  <c r="EM165"/>
  <c r="EG166"/>
  <c r="DO169"/>
  <c r="DI170"/>
  <c r="EA35"/>
  <c r="EA32"/>
  <c r="EA29"/>
  <c r="EA26"/>
  <c r="EA39"/>
  <c r="EA36"/>
  <c r="EA33"/>
  <c r="EA30"/>
  <c r="EA27"/>
  <c r="EA37"/>
  <c r="EA34"/>
  <c r="EA31"/>
  <c r="EA28"/>
  <c r="EA38"/>
  <c r="DZ35"/>
  <c r="DZ32"/>
  <c r="DZ29"/>
  <c r="DZ26"/>
  <c r="DZ39"/>
  <c r="DZ36"/>
  <c r="DZ33"/>
  <c r="DZ30"/>
  <c r="DZ27"/>
  <c r="DZ37"/>
  <c r="DZ34"/>
  <c r="DZ31"/>
  <c r="DZ28"/>
  <c r="DZ38"/>
  <c r="DO41"/>
  <c r="DC43"/>
  <c r="EC44"/>
  <c r="DQ46"/>
  <c r="DK47"/>
  <c r="DE48"/>
  <c r="EK48"/>
  <c r="EE49"/>
  <c r="DY50"/>
  <c r="DG53"/>
  <c r="DT40"/>
  <c r="DN41"/>
  <c r="DH42"/>
  <c r="EN42"/>
  <c r="EH43"/>
  <c r="EB44"/>
  <c r="DV45"/>
  <c r="DP46"/>
  <c r="DJ47"/>
  <c r="DD48"/>
  <c r="EJ48"/>
  <c r="ED49"/>
  <c r="DX50"/>
  <c r="DR51"/>
  <c r="DL52"/>
  <c r="DF53"/>
  <c r="EL53"/>
  <c r="EF54"/>
  <c r="DZ55"/>
  <c r="DT56"/>
  <c r="DN57"/>
  <c r="DH58"/>
  <c r="EN58"/>
  <c r="EH59"/>
  <c r="EB60"/>
  <c r="DV61"/>
  <c r="DP62"/>
  <c r="DJ63"/>
  <c r="DD64"/>
  <c r="EJ64"/>
  <c r="ED65"/>
  <c r="DX66"/>
  <c r="DR67"/>
  <c r="DL68"/>
  <c r="DF69"/>
  <c r="EL69"/>
  <c r="EF70"/>
  <c r="DZ71"/>
  <c r="DT72"/>
  <c r="DN73"/>
  <c r="DH74"/>
  <c r="EN74"/>
  <c r="EH75"/>
  <c r="EB76"/>
  <c r="DV77"/>
  <c r="DP78"/>
  <c r="DJ79"/>
  <c r="DD80"/>
  <c r="EJ80"/>
  <c r="ED81"/>
  <c r="DX82"/>
  <c r="DR83"/>
  <c r="DL84"/>
  <c r="DF85"/>
  <c r="EL85"/>
  <c r="DF101"/>
  <c r="EL101"/>
  <c r="EF102"/>
  <c r="DZ103"/>
  <c r="DT104"/>
  <c r="DN105"/>
  <c r="DH106"/>
  <c r="EN106"/>
  <c r="EH107"/>
  <c r="EB108"/>
  <c r="DV109"/>
  <c r="DP110"/>
  <c r="DJ111"/>
  <c r="DD112"/>
  <c r="EJ112"/>
  <c r="ED113"/>
  <c r="DX114"/>
  <c r="DR115"/>
  <c r="DL116"/>
  <c r="DF117"/>
  <c r="EL117"/>
  <c r="EF118"/>
  <c r="DZ119"/>
  <c r="DT120"/>
  <c r="DN121"/>
  <c r="DH122"/>
  <c r="EN122"/>
  <c r="EH123"/>
  <c r="EB124"/>
  <c r="DV125"/>
  <c r="DP126"/>
  <c r="DJ127"/>
  <c r="DD128"/>
  <c r="EJ128"/>
  <c r="ED129"/>
  <c r="DX130"/>
  <c r="DR131"/>
  <c r="DL132"/>
  <c r="DF133"/>
  <c r="EL133"/>
  <c r="EF134"/>
  <c r="DZ135"/>
  <c r="DT136"/>
  <c r="DN137"/>
  <c r="DH138"/>
  <c r="EN138"/>
  <c r="EH139"/>
  <c r="EB140"/>
  <c r="DV141"/>
  <c r="DP142"/>
  <c r="DJ143"/>
  <c r="DD144"/>
  <c r="EJ144"/>
  <c r="ED145"/>
  <c r="DX146"/>
  <c r="DR147"/>
  <c r="DL148"/>
  <c r="DF149"/>
  <c r="EL149"/>
  <c r="EF150"/>
  <c r="DZ151"/>
  <c r="DN153"/>
  <c r="DH154"/>
  <c r="EN154"/>
  <c r="EH155"/>
  <c r="EB156"/>
  <c r="EM42"/>
  <c r="DC48"/>
  <c r="DW50"/>
  <c r="DK52"/>
  <c r="EE54"/>
  <c r="DY55"/>
  <c r="DS56"/>
  <c r="EM58"/>
  <c r="EG59"/>
  <c r="EA60"/>
  <c r="DU61"/>
  <c r="DO62"/>
  <c r="DI63"/>
  <c r="DC64"/>
  <c r="EI64"/>
  <c r="EC65"/>
  <c r="DW66"/>
  <c r="DQ67"/>
  <c r="EK69"/>
  <c r="EE70"/>
  <c r="DY71"/>
  <c r="DS72"/>
  <c r="DM73"/>
  <c r="DG74"/>
  <c r="EM74"/>
  <c r="EG75"/>
  <c r="EA76"/>
  <c r="DU77"/>
  <c r="DO78"/>
  <c r="DI79"/>
  <c r="DC80"/>
  <c r="EI80"/>
  <c r="EC81"/>
  <c r="DW82"/>
  <c r="DQ83"/>
  <c r="DK84"/>
  <c r="DE85"/>
  <c r="EK85"/>
  <c r="EE86"/>
  <c r="DY87"/>
  <c r="DS88"/>
  <c r="DM89"/>
  <c r="DG90"/>
  <c r="EM90"/>
  <c r="EG91"/>
  <c r="EA92"/>
  <c r="DU93"/>
  <c r="DO94"/>
  <c r="DI95"/>
  <c r="DC96"/>
  <c r="EI96"/>
  <c r="EC97"/>
  <c r="DW98"/>
  <c r="DQ99"/>
  <c r="DK100"/>
  <c r="DE101"/>
  <c r="EK101"/>
  <c r="EE102"/>
  <c r="DY103"/>
  <c r="DS104"/>
  <c r="DM105"/>
  <c r="DG106"/>
  <c r="EM106"/>
  <c r="EG107"/>
  <c r="EA108"/>
  <c r="DU109"/>
  <c r="DO110"/>
  <c r="DI111"/>
  <c r="DC112"/>
  <c r="EI112"/>
  <c r="EC113"/>
  <c r="DW114"/>
  <c r="DQ115"/>
  <c r="DK116"/>
  <c r="DE117"/>
  <c r="EK117"/>
  <c r="EE118"/>
  <c r="DY119"/>
  <c r="DS120"/>
  <c r="DM121"/>
  <c r="DG122"/>
  <c r="EM122"/>
  <c r="EG123"/>
  <c r="EA124"/>
  <c r="DU125"/>
  <c r="DO126"/>
  <c r="DI127"/>
  <c r="DC128"/>
  <c r="EI128"/>
  <c r="EC129"/>
  <c r="DW130"/>
  <c r="DQ131"/>
  <c r="DK132"/>
  <c r="DE133"/>
  <c r="EK133"/>
  <c r="EE134"/>
  <c r="DY135"/>
  <c r="DS136"/>
  <c r="DM137"/>
  <c r="DG138"/>
  <c r="EM138"/>
  <c r="EG139"/>
  <c r="EA140"/>
  <c r="DU141"/>
  <c r="DO142"/>
  <c r="DI143"/>
  <c r="DC144"/>
  <c r="EI144"/>
  <c r="EC145"/>
  <c r="DW146"/>
  <c r="DQ147"/>
  <c r="DK148"/>
  <c r="DE149"/>
  <c r="EK149"/>
  <c r="EE150"/>
  <c r="DY151"/>
  <c r="DS152"/>
  <c r="DG154"/>
  <c r="EM154"/>
  <c r="EG155"/>
  <c r="EA156"/>
  <c r="DY32"/>
  <c r="DY29"/>
  <c r="DY26"/>
  <c r="DY39"/>
  <c r="DY36"/>
  <c r="DY33"/>
  <c r="DY30"/>
  <c r="DY27"/>
  <c r="DY37"/>
  <c r="DY34"/>
  <c r="DY31"/>
  <c r="DY28"/>
  <c r="DY38"/>
  <c r="DY35"/>
  <c r="DX32"/>
  <c r="DX29"/>
  <c r="DX26"/>
  <c r="DX39"/>
  <c r="DX36"/>
  <c r="DX33"/>
  <c r="DX30"/>
  <c r="DX27"/>
  <c r="DX37"/>
  <c r="DX34"/>
  <c r="DX31"/>
  <c r="DX28"/>
  <c r="DX38"/>
  <c r="DX35"/>
  <c r="DU40"/>
  <c r="DI42"/>
  <c r="DW45"/>
  <c r="DS51"/>
  <c r="DS40"/>
  <c r="DG42"/>
  <c r="EA44"/>
  <c r="DU45"/>
  <c r="EI48"/>
  <c r="DQ51"/>
  <c r="EK53"/>
  <c r="DG58"/>
  <c r="DK68"/>
  <c r="DR40"/>
  <c r="DL41"/>
  <c r="DF42"/>
  <c r="EL42"/>
  <c r="EF43"/>
  <c r="DZ44"/>
  <c r="DT45"/>
  <c r="DN46"/>
  <c r="DH47"/>
  <c r="EN47"/>
  <c r="EH48"/>
  <c r="EB49"/>
  <c r="DV50"/>
  <c r="DP51"/>
  <c r="DJ52"/>
  <c r="DD53"/>
  <c r="EJ53"/>
  <c r="ED54"/>
  <c r="DX55"/>
  <c r="DR56"/>
  <c r="DL57"/>
  <c r="DF58"/>
  <c r="EL58"/>
  <c r="EF59"/>
  <c r="DZ60"/>
  <c r="DT61"/>
  <c r="DN62"/>
  <c r="DH63"/>
  <c r="EN63"/>
  <c r="EH64"/>
  <c r="EB65"/>
  <c r="DV66"/>
  <c r="DP67"/>
  <c r="DJ68"/>
  <c r="DD69"/>
  <c r="EJ69"/>
  <c r="ED70"/>
  <c r="DX71"/>
  <c r="DR72"/>
  <c r="DL73"/>
  <c r="DF74"/>
  <c r="EL74"/>
  <c r="EF75"/>
  <c r="DZ76"/>
  <c r="DT77"/>
  <c r="DN78"/>
  <c r="DH79"/>
  <c r="EN79"/>
  <c r="EH80"/>
  <c r="EB81"/>
  <c r="DV82"/>
  <c r="DP83"/>
  <c r="DJ84"/>
  <c r="DD85"/>
  <c r="EJ85"/>
  <c r="ED86"/>
  <c r="DX87"/>
  <c r="DR88"/>
  <c r="DL89"/>
  <c r="DF90"/>
  <c r="EL90"/>
  <c r="EF91"/>
  <c r="DZ92"/>
  <c r="DT93"/>
  <c r="DN94"/>
  <c r="DH95"/>
  <c r="EN95"/>
  <c r="EH96"/>
  <c r="EB97"/>
  <c r="DV98"/>
  <c r="DD101"/>
  <c r="EJ101"/>
  <c r="ED102"/>
  <c r="DX103"/>
  <c r="DR104"/>
  <c r="DL105"/>
  <c r="DF106"/>
  <c r="EL106"/>
  <c r="EF107"/>
  <c r="DZ108"/>
  <c r="DT109"/>
  <c r="DN110"/>
  <c r="DH111"/>
  <c r="EN111"/>
  <c r="EH112"/>
  <c r="EB113"/>
  <c r="DV114"/>
  <c r="DP115"/>
  <c r="DJ116"/>
  <c r="DD117"/>
  <c r="EJ117"/>
  <c r="ED118"/>
  <c r="DX119"/>
  <c r="DR120"/>
  <c r="DL121"/>
  <c r="DF122"/>
  <c r="EL122"/>
  <c r="EF123"/>
  <c r="DZ124"/>
  <c r="DT125"/>
  <c r="DN126"/>
  <c r="DH127"/>
  <c r="EN127"/>
  <c r="EH128"/>
  <c r="EB129"/>
  <c r="DV130"/>
  <c r="DP131"/>
  <c r="DJ132"/>
  <c r="DD133"/>
  <c r="EJ133"/>
  <c r="ED134"/>
  <c r="DX135"/>
  <c r="DR136"/>
  <c r="DL137"/>
  <c r="DF138"/>
  <c r="EL138"/>
  <c r="EF139"/>
  <c r="DZ140"/>
  <c r="DT141"/>
  <c r="DN142"/>
  <c r="DH143"/>
  <c r="EN143"/>
  <c r="EH144"/>
  <c r="EB145"/>
  <c r="DV146"/>
  <c r="DP147"/>
  <c r="DJ148"/>
  <c r="DD149"/>
  <c r="EJ149"/>
  <c r="ED150"/>
  <c r="DL153"/>
  <c r="EF155"/>
  <c r="DZ156"/>
  <c r="DT157"/>
  <c r="EH160"/>
  <c r="EB161"/>
  <c r="DV162"/>
  <c r="DW29"/>
  <c r="DW26"/>
  <c r="DW39"/>
  <c r="DW36"/>
  <c r="DW33"/>
  <c r="DW30"/>
  <c r="DW27"/>
  <c r="DW37"/>
  <c r="DW34"/>
  <c r="DW31"/>
  <c r="DW28"/>
  <c r="DW38"/>
  <c r="DW35"/>
  <c r="DW32"/>
  <c r="DM41"/>
  <c r="EG43"/>
  <c r="DO46"/>
  <c r="EC49"/>
  <c r="DE53"/>
  <c r="DM57"/>
  <c r="DE69"/>
  <c r="DQ40"/>
  <c r="DK41"/>
  <c r="DE42"/>
  <c r="EK42"/>
  <c r="EE43"/>
  <c r="DY44"/>
  <c r="DS45"/>
  <c r="DM46"/>
  <c r="DG47"/>
  <c r="EM47"/>
  <c r="EG48"/>
  <c r="EA49"/>
  <c r="DU50"/>
  <c r="DO51"/>
  <c r="DI52"/>
  <c r="DC53"/>
  <c r="EI53"/>
  <c r="EC54"/>
  <c r="DW55"/>
  <c r="DQ56"/>
  <c r="DK57"/>
  <c r="DE58"/>
  <c r="EK58"/>
  <c r="EE59"/>
  <c r="DY60"/>
  <c r="DS61"/>
  <c r="DM62"/>
  <c r="DG63"/>
  <c r="EM63"/>
  <c r="EG64"/>
  <c r="EA65"/>
  <c r="DU66"/>
  <c r="DO67"/>
  <c r="DI68"/>
  <c r="DC69"/>
  <c r="EI69"/>
  <c r="EC70"/>
  <c r="DW71"/>
  <c r="DQ72"/>
  <c r="DK73"/>
  <c r="DE74"/>
  <c r="EK74"/>
  <c r="EE75"/>
  <c r="DY76"/>
  <c r="DS77"/>
  <c r="DM78"/>
  <c r="DG79"/>
  <c r="EM79"/>
  <c r="EG80"/>
  <c r="EA81"/>
  <c r="DU82"/>
  <c r="DO83"/>
  <c r="DI84"/>
  <c r="DC85"/>
  <c r="EI85"/>
  <c r="DC101"/>
  <c r="EI101"/>
  <c r="EC102"/>
  <c r="DW103"/>
  <c r="DQ104"/>
  <c r="DK105"/>
  <c r="DE106"/>
  <c r="EK106"/>
  <c r="EE107"/>
  <c r="DY108"/>
  <c r="DS109"/>
  <c r="DM110"/>
  <c r="DG111"/>
  <c r="EM111"/>
  <c r="EG112"/>
  <c r="EA113"/>
  <c r="DU114"/>
  <c r="DO115"/>
  <c r="DI116"/>
  <c r="DC117"/>
  <c r="EI117"/>
  <c r="EC118"/>
  <c r="DW119"/>
  <c r="DQ120"/>
  <c r="DK121"/>
  <c r="DE122"/>
  <c r="EK122"/>
  <c r="EE123"/>
  <c r="DY124"/>
  <c r="DS125"/>
  <c r="DM126"/>
  <c r="DG127"/>
  <c r="EM127"/>
  <c r="EG128"/>
  <c r="EA129"/>
  <c r="DU130"/>
  <c r="DO131"/>
  <c r="DI132"/>
  <c r="DC133"/>
  <c r="EI133"/>
  <c r="EC134"/>
  <c r="DW135"/>
  <c r="DQ136"/>
  <c r="DK137"/>
  <c r="DE138"/>
  <c r="EK138"/>
  <c r="EE139"/>
  <c r="DY140"/>
  <c r="DS141"/>
  <c r="DM142"/>
  <c r="DG143"/>
  <c r="EM143"/>
  <c r="EG144"/>
  <c r="EA145"/>
  <c r="DU146"/>
  <c r="DO147"/>
  <c r="DI148"/>
  <c r="DC149"/>
  <c r="EI149"/>
  <c r="EC150"/>
  <c r="DW151"/>
  <c r="DQ152"/>
  <c r="DE154"/>
  <c r="EK154"/>
  <c r="EE155"/>
  <c r="DY156"/>
  <c r="DS157"/>
  <c r="DI164"/>
  <c r="DW167"/>
  <c r="DQ168"/>
  <c r="EE171"/>
  <c r="DY172"/>
  <c r="DS173"/>
  <c r="EA177"/>
  <c r="DU178"/>
  <c r="EC182"/>
  <c r="EB38"/>
  <c r="EB35"/>
  <c r="EB32"/>
  <c r="EB29"/>
  <c r="EB26"/>
  <c r="EB39"/>
  <c r="EB36"/>
  <c r="EB33"/>
  <c r="EB30"/>
  <c r="EB27"/>
  <c r="EB37"/>
  <c r="EB34"/>
  <c r="EB31"/>
  <c r="EB28"/>
  <c r="DV29"/>
  <c r="DV26"/>
  <c r="DV39"/>
  <c r="DV36"/>
  <c r="DV33"/>
  <c r="DV30"/>
  <c r="DV27"/>
  <c r="DV37"/>
  <c r="DV34"/>
  <c r="DV31"/>
  <c r="DV28"/>
  <c r="DV38"/>
  <c r="DV35"/>
  <c r="DV32"/>
  <c r="EI43"/>
  <c r="DI47"/>
  <c r="DP40"/>
  <c r="DJ41"/>
  <c r="DD42"/>
  <c r="EJ42"/>
  <c r="ED43"/>
  <c r="DX44"/>
  <c r="DR45"/>
  <c r="DL46"/>
  <c r="DF47"/>
  <c r="EL47"/>
  <c r="EF48"/>
  <c r="DZ49"/>
  <c r="DT50"/>
  <c r="DN51"/>
  <c r="DH52"/>
  <c r="EN52"/>
  <c r="EH53"/>
  <c r="EB54"/>
  <c r="DV55"/>
  <c r="DP56"/>
  <c r="DJ57"/>
  <c r="DD58"/>
  <c r="EJ58"/>
  <c r="ED59"/>
  <c r="DX60"/>
  <c r="DR61"/>
  <c r="DL62"/>
  <c r="DF63"/>
  <c r="EL63"/>
  <c r="EF64"/>
  <c r="DZ65"/>
  <c r="DT66"/>
  <c r="DN67"/>
  <c r="DH68"/>
  <c r="EN68"/>
  <c r="EH69"/>
  <c r="EB70"/>
  <c r="DV71"/>
  <c r="DP72"/>
  <c r="DJ73"/>
  <c r="DD74"/>
  <c r="EJ74"/>
  <c r="ED75"/>
  <c r="DX76"/>
  <c r="DR77"/>
  <c r="DL78"/>
  <c r="DF79"/>
  <c r="EL79"/>
  <c r="EF80"/>
  <c r="DZ81"/>
  <c r="DT82"/>
  <c r="DN83"/>
  <c r="DH84"/>
  <c r="EN84"/>
  <c r="EH85"/>
  <c r="EB86"/>
  <c r="DV87"/>
  <c r="DP88"/>
  <c r="DJ89"/>
  <c r="DD90"/>
  <c r="EJ90"/>
  <c r="ED91"/>
  <c r="DX92"/>
  <c r="DR93"/>
  <c r="DL94"/>
  <c r="DF95"/>
  <c r="EL95"/>
  <c r="EF96"/>
  <c r="DZ97"/>
  <c r="DT98"/>
  <c r="DN99"/>
  <c r="EH101"/>
  <c r="EB102"/>
  <c r="DV103"/>
  <c r="DP104"/>
  <c r="DJ105"/>
  <c r="DD106"/>
  <c r="EJ106"/>
  <c r="ED107"/>
  <c r="DX108"/>
  <c r="DR109"/>
  <c r="DL110"/>
  <c r="DF111"/>
  <c r="EL111"/>
  <c r="EF112"/>
  <c r="DZ113"/>
  <c r="DT114"/>
  <c r="DN115"/>
  <c r="DH116"/>
  <c r="EN116"/>
  <c r="EH117"/>
  <c r="EB118"/>
  <c r="DV119"/>
  <c r="DP120"/>
  <c r="DJ121"/>
  <c r="DD122"/>
  <c r="EJ122"/>
  <c r="ED123"/>
  <c r="DX124"/>
  <c r="DR125"/>
  <c r="DL126"/>
  <c r="DF127"/>
  <c r="EL127"/>
  <c r="EF128"/>
  <c r="DZ129"/>
  <c r="DT130"/>
  <c r="DN131"/>
  <c r="DH132"/>
  <c r="EN132"/>
  <c r="EH133"/>
  <c r="EB134"/>
  <c r="DV135"/>
  <c r="DP136"/>
  <c r="DJ137"/>
  <c r="DD138"/>
  <c r="EJ138"/>
  <c r="ED139"/>
  <c r="DX140"/>
  <c r="DR141"/>
  <c r="DL142"/>
  <c r="DF143"/>
  <c r="EL143"/>
  <c r="EF144"/>
  <c r="DZ145"/>
  <c r="DT146"/>
  <c r="DN147"/>
  <c r="DH148"/>
  <c r="EN148"/>
  <c r="EH149"/>
  <c r="EB150"/>
  <c r="DV151"/>
  <c r="DP152"/>
  <c r="DJ153"/>
  <c r="ED155"/>
  <c r="DX156"/>
  <c r="DR157"/>
  <c r="EF160"/>
  <c r="DZ161"/>
  <c r="DV167"/>
  <c r="DP168"/>
  <c r="DO40"/>
  <c r="DC42"/>
  <c r="EC43"/>
  <c r="DQ45"/>
  <c r="EK47"/>
  <c r="DS50"/>
  <c r="DG52"/>
  <c r="EG53"/>
  <c r="DU55"/>
  <c r="DI57"/>
  <c r="DC58"/>
  <c r="EC59"/>
  <c r="DW60"/>
  <c r="DQ61"/>
  <c r="DK62"/>
  <c r="EK63"/>
  <c r="EE64"/>
  <c r="DY65"/>
  <c r="DS66"/>
  <c r="DM67"/>
  <c r="DG68"/>
  <c r="EM68"/>
  <c r="EG69"/>
  <c r="DU71"/>
  <c r="DO72"/>
  <c r="DI73"/>
  <c r="DC74"/>
  <c r="EI74"/>
  <c r="EC75"/>
  <c r="DW76"/>
  <c r="DQ77"/>
  <c r="DK78"/>
  <c r="DE79"/>
  <c r="EK79"/>
  <c r="EE80"/>
  <c r="DY81"/>
  <c r="DS82"/>
  <c r="DM83"/>
  <c r="DG84"/>
  <c r="EM84"/>
  <c r="EG85"/>
  <c r="EA86"/>
  <c r="DU26"/>
  <c r="DU39"/>
  <c r="DU36"/>
  <c r="DU33"/>
  <c r="DU30"/>
  <c r="DU27"/>
  <c r="DU37"/>
  <c r="DU34"/>
  <c r="DU31"/>
  <c r="DU28"/>
  <c r="DU38"/>
  <c r="DU35"/>
  <c r="DU32"/>
  <c r="DU29"/>
  <c r="DT26"/>
  <c r="DT39"/>
  <c r="DT36"/>
  <c r="DT33"/>
  <c r="DT30"/>
  <c r="DT27"/>
  <c r="DT37"/>
  <c r="DT34"/>
  <c r="DT31"/>
  <c r="DT28"/>
  <c r="DT38"/>
  <c r="DT35"/>
  <c r="DT32"/>
  <c r="DT29"/>
  <c r="DI41"/>
  <c r="EI42"/>
  <c r="DW44"/>
  <c r="DK46"/>
  <c r="DE47"/>
  <c r="EE48"/>
  <c r="DY49"/>
  <c r="DM51"/>
  <c r="EM52"/>
  <c r="EA54"/>
  <c r="DO56"/>
  <c r="EI58"/>
  <c r="DE63"/>
  <c r="EA70"/>
  <c r="DN40"/>
  <c r="DH41"/>
  <c r="EN41"/>
  <c r="EH42"/>
  <c r="EB43"/>
  <c r="DV44"/>
  <c r="DP45"/>
  <c r="DJ46"/>
  <c r="DD47"/>
  <c r="EJ47"/>
  <c r="ED48"/>
  <c r="DX49"/>
  <c r="DR50"/>
  <c r="DL51"/>
  <c r="DF52"/>
  <c r="EL52"/>
  <c r="EF53"/>
  <c r="DZ54"/>
  <c r="DT55"/>
  <c r="DN56"/>
  <c r="DH57"/>
  <c r="EN57"/>
  <c r="EH58"/>
  <c r="EB59"/>
  <c r="DV60"/>
  <c r="DP61"/>
  <c r="DJ62"/>
  <c r="DD63"/>
  <c r="EJ63"/>
  <c r="ED64"/>
  <c r="DX65"/>
  <c r="DR66"/>
  <c r="DL67"/>
  <c r="DF68"/>
  <c r="EL68"/>
  <c r="EF69"/>
  <c r="DZ70"/>
  <c r="DT71"/>
  <c r="DN72"/>
  <c r="DH73"/>
  <c r="EN73"/>
  <c r="EH74"/>
  <c r="EB75"/>
  <c r="DV76"/>
  <c r="DP77"/>
  <c r="DJ78"/>
  <c r="DD79"/>
  <c r="EJ79"/>
  <c r="ED80"/>
  <c r="DX81"/>
  <c r="DR82"/>
  <c r="DL83"/>
  <c r="DF84"/>
  <c r="EL84"/>
  <c r="EF85"/>
  <c r="DZ86"/>
  <c r="DT87"/>
  <c r="DN88"/>
  <c r="DH89"/>
  <c r="EN89"/>
  <c r="EH90"/>
  <c r="EB91"/>
  <c r="DV92"/>
  <c r="DP93"/>
  <c r="DJ94"/>
  <c r="DD95"/>
  <c r="EJ95"/>
  <c r="ED96"/>
  <c r="DX97"/>
  <c r="DR98"/>
  <c r="DL99"/>
  <c r="DF100"/>
  <c r="EL100"/>
  <c r="EF101"/>
  <c r="DZ102"/>
  <c r="DT103"/>
  <c r="DN104"/>
  <c r="DH105"/>
  <c r="EN105"/>
  <c r="EH106"/>
  <c r="EB107"/>
  <c r="DV108"/>
  <c r="DP109"/>
  <c r="DJ110"/>
  <c r="DD111"/>
  <c r="EJ111"/>
  <c r="ED112"/>
  <c r="DX113"/>
  <c r="DR114"/>
  <c r="DL115"/>
  <c r="DF116"/>
  <c r="EL116"/>
  <c r="EF117"/>
  <c r="DZ118"/>
  <c r="DT119"/>
  <c r="DN120"/>
  <c r="DH121"/>
  <c r="EN121"/>
  <c r="EH122"/>
  <c r="EB123"/>
  <c r="DV124"/>
  <c r="DP125"/>
  <c r="DJ126"/>
  <c r="DD127"/>
  <c r="EJ127"/>
  <c r="ED128"/>
  <c r="DX129"/>
  <c r="DR130"/>
  <c r="DL131"/>
  <c r="DF132"/>
  <c r="EL132"/>
  <c r="EF133"/>
  <c r="DZ134"/>
  <c r="DT135"/>
  <c r="DN136"/>
  <c r="DH137"/>
  <c r="EN137"/>
  <c r="EH138"/>
  <c r="EB139"/>
  <c r="DV140"/>
  <c r="DP141"/>
  <c r="DJ142"/>
  <c r="DD143"/>
  <c r="EJ143"/>
  <c r="ED144"/>
  <c r="DX145"/>
  <c r="DR146"/>
  <c r="DL147"/>
  <c r="DF148"/>
  <c r="EL148"/>
  <c r="EF149"/>
  <c r="DZ150"/>
  <c r="DT151"/>
  <c r="DN152"/>
  <c r="DH153"/>
  <c r="EN153"/>
  <c r="EB155"/>
  <c r="DV156"/>
  <c r="DP157"/>
  <c r="DJ158"/>
  <c r="DM40"/>
  <c r="DW49"/>
  <c r="EM73"/>
  <c r="EA75"/>
  <c r="DS39"/>
  <c r="DS36"/>
  <c r="DS33"/>
  <c r="DS30"/>
  <c r="DS27"/>
  <c r="DS37"/>
  <c r="DS34"/>
  <c r="DS31"/>
  <c r="DS28"/>
  <c r="DS38"/>
  <c r="DS35"/>
  <c r="DS32"/>
  <c r="DS29"/>
  <c r="DS26"/>
  <c r="DR39"/>
  <c r="DR36"/>
  <c r="DR33"/>
  <c r="DR30"/>
  <c r="DR27"/>
  <c r="DR37"/>
  <c r="DR34"/>
  <c r="DR31"/>
  <c r="DR28"/>
  <c r="DR38"/>
  <c r="DR35"/>
  <c r="DR32"/>
  <c r="DR29"/>
  <c r="DR26"/>
  <c r="DM42"/>
  <c r="DQ50"/>
  <c r="DL40"/>
  <c r="DF41"/>
  <c r="EL41"/>
  <c r="EF42"/>
  <c r="DZ43"/>
  <c r="DT44"/>
  <c r="DN45"/>
  <c r="DH46"/>
  <c r="EN46"/>
  <c r="EH47"/>
  <c r="EB48"/>
  <c r="DV49"/>
  <c r="DP50"/>
  <c r="DJ51"/>
  <c r="DD52"/>
  <c r="EJ52"/>
  <c r="ED53"/>
  <c r="DX54"/>
  <c r="DR55"/>
  <c r="DL56"/>
  <c r="DF57"/>
  <c r="EL57"/>
  <c r="EF58"/>
  <c r="DZ59"/>
  <c r="DT60"/>
  <c r="DN61"/>
  <c r="DH62"/>
  <c r="EN62"/>
  <c r="EH63"/>
  <c r="EB64"/>
  <c r="DV65"/>
  <c r="DP66"/>
  <c r="DJ67"/>
  <c r="DD68"/>
  <c r="EJ68"/>
  <c r="ED69"/>
  <c r="DX70"/>
  <c r="DR71"/>
  <c r="DL72"/>
  <c r="DF73"/>
  <c r="EL73"/>
  <c r="EF74"/>
  <c r="DZ75"/>
  <c r="DT76"/>
  <c r="DN77"/>
  <c r="DH78"/>
  <c r="EN78"/>
  <c r="EH79"/>
  <c r="EB80"/>
  <c r="DV81"/>
  <c r="DP82"/>
  <c r="DJ83"/>
  <c r="DD84"/>
  <c r="EJ84"/>
  <c r="ED85"/>
  <c r="DX86"/>
  <c r="DR87"/>
  <c r="DL88"/>
  <c r="DF89"/>
  <c r="EL89"/>
  <c r="EF90"/>
  <c r="DZ91"/>
  <c r="DT92"/>
  <c r="DN93"/>
  <c r="DH94"/>
  <c r="EN94"/>
  <c r="EH95"/>
  <c r="EB96"/>
  <c r="DV97"/>
  <c r="DP98"/>
  <c r="ED101"/>
  <c r="DX102"/>
  <c r="DR103"/>
  <c r="DL104"/>
  <c r="DF105"/>
  <c r="EL105"/>
  <c r="EF106"/>
  <c r="DZ107"/>
  <c r="DT108"/>
  <c r="DN109"/>
  <c r="DH110"/>
  <c r="EN110"/>
  <c r="EH111"/>
  <c r="EB112"/>
  <c r="DV113"/>
  <c r="DP114"/>
  <c r="DJ115"/>
  <c r="DD116"/>
  <c r="EJ116"/>
  <c r="ED117"/>
  <c r="DX118"/>
  <c r="DR119"/>
  <c r="DL120"/>
  <c r="DF121"/>
  <c r="EL121"/>
  <c r="EF122"/>
  <c r="DZ123"/>
  <c r="DT124"/>
  <c r="DN125"/>
  <c r="DH126"/>
  <c r="EN126"/>
  <c r="EH127"/>
  <c r="EB128"/>
  <c r="DV129"/>
  <c r="DP130"/>
  <c r="DJ131"/>
  <c r="DD132"/>
  <c r="EJ132"/>
  <c r="ED133"/>
  <c r="DX134"/>
  <c r="DR135"/>
  <c r="DL136"/>
  <c r="DF137"/>
  <c r="EL137"/>
  <c r="EF138"/>
  <c r="DZ139"/>
  <c r="DT140"/>
  <c r="DN141"/>
  <c r="DH142"/>
  <c r="EN142"/>
  <c r="EH143"/>
  <c r="EB144"/>
  <c r="DV145"/>
  <c r="DP146"/>
  <c r="DJ147"/>
  <c r="DD148"/>
  <c r="EJ148"/>
  <c r="ED149"/>
  <c r="DX150"/>
  <c r="DR151"/>
  <c r="DL152"/>
  <c r="DZ155"/>
  <c r="DN157"/>
  <c r="DH158"/>
  <c r="EN158"/>
  <c r="EH159"/>
  <c r="DP162"/>
  <c r="DJ163"/>
  <c r="DD164"/>
  <c r="EJ164"/>
  <c r="DQ36"/>
  <c r="DQ33"/>
  <c r="DQ30"/>
  <c r="DQ27"/>
  <c r="DQ37"/>
  <c r="DQ34"/>
  <c r="DQ31"/>
  <c r="DQ28"/>
  <c r="DQ38"/>
  <c r="DQ35"/>
  <c r="DQ32"/>
  <c r="DQ29"/>
  <c r="DQ26"/>
  <c r="DQ39"/>
  <c r="DI46"/>
  <c r="DE52"/>
  <c r="EK41"/>
  <c r="DS44"/>
  <c r="EM46"/>
  <c r="DU49"/>
  <c r="DI51"/>
  <c r="DC52"/>
  <c r="EC53"/>
  <c r="DQ55"/>
  <c r="EK57"/>
  <c r="DS60"/>
  <c r="DG62"/>
  <c r="EG63"/>
  <c r="EA64"/>
  <c r="DU65"/>
  <c r="DO66"/>
  <c r="DI67"/>
  <c r="DC68"/>
  <c r="EI68"/>
  <c r="EC69"/>
  <c r="DW70"/>
  <c r="DQ71"/>
  <c r="DK72"/>
  <c r="DE73"/>
  <c r="EK73"/>
  <c r="EE74"/>
  <c r="DY75"/>
  <c r="DS76"/>
  <c r="DG78"/>
  <c r="EM78"/>
  <c r="EG79"/>
  <c r="EA80"/>
  <c r="DU81"/>
  <c r="DO82"/>
  <c r="DI83"/>
  <c r="DC84"/>
  <c r="EI84"/>
  <c r="EC85"/>
  <c r="DW86"/>
  <c r="DQ87"/>
  <c r="DK88"/>
  <c r="DE89"/>
  <c r="EK89"/>
  <c r="EE90"/>
  <c r="DY91"/>
  <c r="DS92"/>
  <c r="DM93"/>
  <c r="DG94"/>
  <c r="EM94"/>
  <c r="EG95"/>
  <c r="EA96"/>
  <c r="DU97"/>
  <c r="DO98"/>
  <c r="DI99"/>
  <c r="DC100"/>
  <c r="EI100"/>
  <c r="EC101"/>
  <c r="DW102"/>
  <c r="DQ103"/>
  <c r="DK104"/>
  <c r="DE105"/>
  <c r="EK105"/>
  <c r="EE106"/>
  <c r="DY107"/>
  <c r="DS108"/>
  <c r="DM109"/>
  <c r="DG110"/>
  <c r="EM110"/>
  <c r="EG111"/>
  <c r="EA112"/>
  <c r="DU113"/>
  <c r="DO114"/>
  <c r="DI115"/>
  <c r="DC116"/>
  <c r="EI116"/>
  <c r="EC117"/>
  <c r="DW118"/>
  <c r="DQ119"/>
  <c r="DK120"/>
  <c r="DE121"/>
  <c r="EK121"/>
  <c r="EE122"/>
  <c r="DY123"/>
  <c r="DS124"/>
  <c r="DM125"/>
  <c r="DG126"/>
  <c r="EM126"/>
  <c r="EG127"/>
  <c r="EA128"/>
  <c r="DU129"/>
  <c r="DO130"/>
  <c r="DI131"/>
  <c r="DC132"/>
  <c r="EI132"/>
  <c r="EC133"/>
  <c r="DW134"/>
  <c r="DQ135"/>
  <c r="DK136"/>
  <c r="DE137"/>
  <c r="EK137"/>
  <c r="EE138"/>
  <c r="DY139"/>
  <c r="DS140"/>
  <c r="DM141"/>
  <c r="DG142"/>
  <c r="EM142"/>
  <c r="EG143"/>
  <c r="EA144"/>
  <c r="DU145"/>
  <c r="DO146"/>
  <c r="DI147"/>
  <c r="DC148"/>
  <c r="EI148"/>
  <c r="EC149"/>
  <c r="DW150"/>
  <c r="DQ151"/>
  <c r="DK152"/>
  <c r="DE153"/>
  <c r="EK153"/>
  <c r="EE154"/>
  <c r="DS156"/>
  <c r="DG158"/>
  <c r="EM158"/>
  <c r="EG159"/>
  <c r="DW166"/>
  <c r="DE169"/>
  <c r="EK169"/>
  <c r="EE170"/>
  <c r="DM173"/>
  <c r="DG174"/>
  <c r="EM174"/>
  <c r="EG175"/>
  <c r="DI179"/>
  <c r="DC180"/>
  <c r="EI180"/>
  <c r="DK184"/>
  <c r="DB31"/>
  <c r="DB28"/>
  <c r="DB38"/>
  <c r="DB35"/>
  <c r="DB32"/>
  <c r="DB29"/>
  <c r="DB26"/>
  <c r="DB39"/>
  <c r="DB36"/>
  <c r="DB33"/>
  <c r="DB30"/>
  <c r="DB27"/>
  <c r="DB37"/>
  <c r="DB34"/>
  <c r="EL157"/>
  <c r="EF158"/>
  <c r="DZ159"/>
  <c r="DH162"/>
  <c r="EN162"/>
  <c r="EH163"/>
  <c r="DP166"/>
  <c r="DJ167"/>
  <c r="DD168"/>
  <c r="EJ168"/>
  <c r="ED169"/>
  <c r="DX170"/>
  <c r="DF173"/>
  <c r="EL173"/>
  <c r="EF174"/>
  <c r="DZ175"/>
  <c r="DT176"/>
  <c r="DN177"/>
  <c r="DH178"/>
  <c r="EN178"/>
  <c r="EB180"/>
  <c r="DV181"/>
  <c r="DD184"/>
  <c r="EJ184"/>
  <c r="ED185"/>
  <c r="DF189"/>
  <c r="EL189"/>
  <c r="EF190"/>
  <c r="EP50"/>
  <c r="DB55"/>
  <c r="EP66"/>
  <c r="DB71"/>
  <c r="EP82"/>
  <c r="DB87"/>
  <c r="EP98"/>
  <c r="DB103"/>
  <c r="DB119"/>
  <c r="DB135"/>
  <c r="DB151"/>
  <c r="EP162"/>
  <c r="DB167"/>
  <c r="EP178"/>
  <c r="DB183"/>
  <c r="DN228"/>
  <c r="EH229"/>
  <c r="DV230"/>
  <c r="DJ231"/>
  <c r="EP231"/>
  <c r="ED232"/>
  <c r="DR233"/>
  <c r="DF234"/>
  <c r="EL234"/>
  <c r="DZ235"/>
  <c r="DN236"/>
  <c r="EH237"/>
  <c r="DV238"/>
  <c r="DJ239"/>
  <c r="EP239"/>
  <c r="ED240"/>
  <c r="DR241"/>
  <c r="DF242"/>
  <c r="EL242"/>
  <c r="DZ243"/>
  <c r="DN244"/>
  <c r="EH245"/>
  <c r="DV246"/>
  <c r="DJ247"/>
  <c r="EP247"/>
  <c r="ED248"/>
  <c r="DR249"/>
  <c r="DF250"/>
  <c r="EL250"/>
  <c r="DN252"/>
  <c r="EH253"/>
  <c r="DV254"/>
  <c r="EQ27"/>
  <c r="EQ37"/>
  <c r="EQ34"/>
  <c r="EQ31"/>
  <c r="EQ28"/>
  <c r="EQ38"/>
  <c r="EQ35"/>
  <c r="EQ32"/>
  <c r="EQ29"/>
  <c r="EQ26"/>
  <c r="EQ39"/>
  <c r="EQ36"/>
  <c r="EQ33"/>
  <c r="EQ30"/>
  <c r="EC153"/>
  <c r="DW154"/>
  <c r="DK156"/>
  <c r="DE157"/>
  <c r="EK157"/>
  <c r="DY159"/>
  <c r="DS160"/>
  <c r="EG163"/>
  <c r="EA164"/>
  <c r="DC168"/>
  <c r="EI168"/>
  <c r="EC169"/>
  <c r="DW170"/>
  <c r="DE173"/>
  <c r="EK173"/>
  <c r="EE174"/>
  <c r="DM177"/>
  <c r="DG178"/>
  <c r="EM178"/>
  <c r="EG179"/>
  <c r="EA180"/>
  <c r="DU181"/>
  <c r="DC184"/>
  <c r="EI184"/>
  <c r="EC185"/>
  <c r="DW186"/>
  <c r="DQ187"/>
  <c r="DK188"/>
  <c r="DE189"/>
  <c r="EK189"/>
  <c r="EO50"/>
  <c r="EQ55"/>
  <c r="EO66"/>
  <c r="EQ71"/>
  <c r="EO82"/>
  <c r="EQ87"/>
  <c r="EO98"/>
  <c r="EO162"/>
  <c r="EQ167"/>
  <c r="EO178"/>
  <c r="EQ183"/>
  <c r="DY227"/>
  <c r="DM228"/>
  <c r="EG229"/>
  <c r="DU230"/>
  <c r="DI231"/>
  <c r="EO231"/>
  <c r="EC232"/>
  <c r="DQ233"/>
  <c r="DE234"/>
  <c r="EK234"/>
  <c r="DY235"/>
  <c r="DM236"/>
  <c r="EG237"/>
  <c r="DU238"/>
  <c r="DI239"/>
  <c r="EO239"/>
  <c r="DQ241"/>
  <c r="DE242"/>
  <c r="EK242"/>
  <c r="DY243"/>
  <c r="DM244"/>
  <c r="EG245"/>
  <c r="DU246"/>
  <c r="DI247"/>
  <c r="EO247"/>
  <c r="DQ249"/>
  <c r="DE250"/>
  <c r="EK250"/>
  <c r="DY251"/>
  <c r="DM252"/>
  <c r="EG253"/>
  <c r="DU254"/>
  <c r="EP27"/>
  <c r="EP37"/>
  <c r="EP34"/>
  <c r="EP31"/>
  <c r="EP28"/>
  <c r="EP38"/>
  <c r="EP35"/>
  <c r="EP32"/>
  <c r="EP29"/>
  <c r="EP26"/>
  <c r="EP39"/>
  <c r="EP36"/>
  <c r="EP33"/>
  <c r="EP30"/>
  <c r="DD157"/>
  <c r="EJ157"/>
  <c r="ED158"/>
  <c r="DX159"/>
  <c r="DR160"/>
  <c r="EF163"/>
  <c r="DZ164"/>
  <c r="DT165"/>
  <c r="DN166"/>
  <c r="DH167"/>
  <c r="EN167"/>
  <c r="EH168"/>
  <c r="DV170"/>
  <c r="DP171"/>
  <c r="ED174"/>
  <c r="DX175"/>
  <c r="EF179"/>
  <c r="DZ180"/>
  <c r="DT181"/>
  <c r="EH184"/>
  <c r="EB185"/>
  <c r="DV186"/>
  <c r="DJ188"/>
  <c r="DD189"/>
  <c r="EJ189"/>
  <c r="ED190"/>
  <c r="DB44"/>
  <c r="EP55"/>
  <c r="DB60"/>
  <c r="EP71"/>
  <c r="DB76"/>
  <c r="EP87"/>
  <c r="DB92"/>
  <c r="DB108"/>
  <c r="DB124"/>
  <c r="DB140"/>
  <c r="DB156"/>
  <c r="EP167"/>
  <c r="DB172"/>
  <c r="DB188"/>
  <c r="DX227"/>
  <c r="DL228"/>
  <c r="DB228"/>
  <c r="DT230"/>
  <c r="DH231"/>
  <c r="EN231"/>
  <c r="EB232"/>
  <c r="DP233"/>
  <c r="DD234"/>
  <c r="EJ234"/>
  <c r="DX235"/>
  <c r="DL236"/>
  <c r="DB236"/>
  <c r="DT238"/>
  <c r="DH239"/>
  <c r="EN239"/>
  <c r="EB240"/>
  <c r="DP241"/>
  <c r="DD242"/>
  <c r="EJ242"/>
  <c r="DX243"/>
  <c r="DL244"/>
  <c r="DB244"/>
  <c r="EF245"/>
  <c r="DT246"/>
  <c r="DH247"/>
  <c r="EN247"/>
  <c r="EB248"/>
  <c r="DP249"/>
  <c r="DD250"/>
  <c r="EJ250"/>
  <c r="DX251"/>
  <c r="DL252"/>
  <c r="DB252"/>
  <c r="EF253"/>
  <c r="DT254"/>
  <c r="EO37"/>
  <c r="EO34"/>
  <c r="EO31"/>
  <c r="EO28"/>
  <c r="EO38"/>
  <c r="EO35"/>
  <c r="EO32"/>
  <c r="EO29"/>
  <c r="EO26"/>
  <c r="EO39"/>
  <c r="EO36"/>
  <c r="EO33"/>
  <c r="EO30"/>
  <c r="EO27"/>
  <c r="EE163"/>
  <c r="DY164"/>
  <c r="DG167"/>
  <c r="EM167"/>
  <c r="EG168"/>
  <c r="EA169"/>
  <c r="DU170"/>
  <c r="DO171"/>
  <c r="EC174"/>
  <c r="DW175"/>
  <c r="DQ176"/>
  <c r="DK177"/>
  <c r="DE178"/>
  <c r="EK178"/>
  <c r="EE179"/>
  <c r="DS181"/>
  <c r="DM182"/>
  <c r="EA185"/>
  <c r="DU186"/>
  <c r="EC190"/>
  <c r="EQ44"/>
  <c r="EO55"/>
  <c r="EQ60"/>
  <c r="EO71"/>
  <c r="EQ76"/>
  <c r="EO87"/>
  <c r="EQ92"/>
  <c r="EQ156"/>
  <c r="EQ188"/>
  <c r="DW227"/>
  <c r="DK228"/>
  <c r="EQ228"/>
  <c r="EE229"/>
  <c r="DS230"/>
  <c r="DG231"/>
  <c r="EM231"/>
  <c r="EA232"/>
  <c r="DO233"/>
  <c r="DC234"/>
  <c r="EI234"/>
  <c r="DW235"/>
  <c r="DK236"/>
  <c r="EQ236"/>
  <c r="EE237"/>
  <c r="DS238"/>
  <c r="DG239"/>
  <c r="EM239"/>
  <c r="EA240"/>
  <c r="DO241"/>
  <c r="DC242"/>
  <c r="EI242"/>
  <c r="DW243"/>
  <c r="DK244"/>
  <c r="EQ244"/>
  <c r="EE245"/>
  <c r="DX164"/>
  <c r="DR165"/>
  <c r="DZ169"/>
  <c r="DT170"/>
  <c r="DN171"/>
  <c r="EB174"/>
  <c r="DV175"/>
  <c r="DD178"/>
  <c r="EJ178"/>
  <c r="ED179"/>
  <c r="DX180"/>
  <c r="DR181"/>
  <c r="DL182"/>
  <c r="DZ185"/>
  <c r="DT186"/>
  <c r="DN187"/>
  <c r="DH188"/>
  <c r="EN188"/>
  <c r="EH189"/>
  <c r="EB190"/>
  <c r="EP44"/>
  <c r="DB49"/>
  <c r="EP60"/>
  <c r="DB65"/>
  <c r="EP76"/>
  <c r="DB81"/>
  <c r="EP92"/>
  <c r="DB97"/>
  <c r="DB113"/>
  <c r="DB129"/>
  <c r="DB145"/>
  <c r="DB161"/>
  <c r="DB177"/>
  <c r="EP188"/>
  <c r="DY153"/>
  <c r="EA158"/>
  <c r="DU159"/>
  <c r="DO160"/>
  <c r="DI161"/>
  <c r="DW164"/>
  <c r="DQ165"/>
  <c r="DK166"/>
  <c r="DE167"/>
  <c r="EK167"/>
  <c r="EE168"/>
  <c r="DY169"/>
  <c r="DM171"/>
  <c r="DG172"/>
  <c r="EM172"/>
  <c r="DU175"/>
  <c r="DO176"/>
  <c r="DW180"/>
  <c r="DQ181"/>
  <c r="DK182"/>
  <c r="DY185"/>
  <c r="DS186"/>
  <c r="DM187"/>
  <c r="EG189"/>
  <c r="EA190"/>
  <c r="EO44"/>
  <c r="EQ49"/>
  <c r="EO60"/>
  <c r="EQ65"/>
  <c r="EO76"/>
  <c r="EQ81"/>
  <c r="EO92"/>
  <c r="EQ97"/>
  <c r="EQ177"/>
  <c r="DU227"/>
  <c r="EC229"/>
  <c r="DQ230"/>
  <c r="DE231"/>
  <c r="EK231"/>
  <c r="DY232"/>
  <c r="DM233"/>
  <c r="EG234"/>
  <c r="DU235"/>
  <c r="EC237"/>
  <c r="DQ238"/>
  <c r="DE239"/>
  <c r="EK239"/>
  <c r="DY240"/>
  <c r="DM241"/>
  <c r="EG242"/>
  <c r="DU243"/>
  <c r="DI244"/>
  <c r="EO244"/>
  <c r="EC245"/>
  <c r="DQ246"/>
  <c r="DE247"/>
  <c r="EK247"/>
  <c r="DY248"/>
  <c r="DM249"/>
  <c r="EG250"/>
  <c r="DU251"/>
  <c r="DI252"/>
  <c r="EO252"/>
  <c r="EC253"/>
  <c r="DQ254"/>
  <c r="DR154"/>
  <c r="DT159"/>
  <c r="DN160"/>
  <c r="DH161"/>
  <c r="EN161"/>
  <c r="DV164"/>
  <c r="DP165"/>
  <c r="ED168"/>
  <c r="DX169"/>
  <c r="DR170"/>
  <c r="DL171"/>
  <c r="DF172"/>
  <c r="EL172"/>
  <c r="DT175"/>
  <c r="DN176"/>
  <c r="DH177"/>
  <c r="EN177"/>
  <c r="EH178"/>
  <c r="EB179"/>
  <c r="DV180"/>
  <c r="DJ182"/>
  <c r="DD183"/>
  <c r="EJ183"/>
  <c r="DR186"/>
  <c r="DL187"/>
  <c r="EP49"/>
  <c r="DB54"/>
  <c r="EP65"/>
  <c r="DB70"/>
  <c r="EP81"/>
  <c r="DB86"/>
  <c r="EP97"/>
  <c r="DB102"/>
  <c r="DB118"/>
  <c r="DB134"/>
  <c r="DB150"/>
  <c r="EP161"/>
  <c r="DB166"/>
  <c r="DB182"/>
  <c r="DT227"/>
  <c r="DH228"/>
  <c r="EN228"/>
  <c r="EB229"/>
  <c r="DP230"/>
  <c r="DD231"/>
  <c r="EJ231"/>
  <c r="DX232"/>
  <c r="DL233"/>
  <c r="DB233"/>
  <c r="EF234"/>
  <c r="DT235"/>
  <c r="DH236"/>
  <c r="EN236"/>
  <c r="EB237"/>
  <c r="DP238"/>
  <c r="DD239"/>
  <c r="EJ239"/>
  <c r="DX240"/>
  <c r="DL241"/>
  <c r="DB241"/>
  <c r="EF242"/>
  <c r="DT243"/>
  <c r="DH244"/>
  <c r="EN244"/>
  <c r="EB245"/>
  <c r="DP246"/>
  <c r="DD247"/>
  <c r="EJ247"/>
  <c r="DX248"/>
  <c r="DB249"/>
  <c r="EF250"/>
  <c r="DT251"/>
  <c r="DH252"/>
  <c r="EN252"/>
  <c r="EB253"/>
  <c r="DP254"/>
  <c r="DD255"/>
  <c r="DQ154"/>
  <c r="DK155"/>
  <c r="DE156"/>
  <c r="EK156"/>
  <c r="EE157"/>
  <c r="DY158"/>
  <c r="DS159"/>
  <c r="DG161"/>
  <c r="EM161"/>
  <c r="EG162"/>
  <c r="DO165"/>
  <c r="DI166"/>
  <c r="DQ170"/>
  <c r="DK171"/>
  <c r="DE172"/>
  <c r="EK172"/>
  <c r="DS175"/>
  <c r="DM176"/>
  <c r="EA179"/>
  <c r="DU180"/>
  <c r="DO181"/>
  <c r="DI182"/>
  <c r="DC183"/>
  <c r="EI183"/>
  <c r="DQ186"/>
  <c r="DK187"/>
  <c r="DE188"/>
  <c r="EK188"/>
  <c r="EE189"/>
  <c r="DY190"/>
  <c r="EO49"/>
  <c r="EQ54"/>
  <c r="EO65"/>
  <c r="EQ70"/>
  <c r="EO81"/>
  <c r="EQ86"/>
  <c r="EO97"/>
  <c r="EO161"/>
  <c r="EQ166"/>
  <c r="EQ182"/>
  <c r="DS227"/>
  <c r="DG228"/>
  <c r="EM228"/>
  <c r="EA229"/>
  <c r="DO230"/>
  <c r="DC231"/>
  <c r="EI231"/>
  <c r="DW232"/>
  <c r="DK233"/>
  <c r="EQ233"/>
  <c r="EE234"/>
  <c r="DS235"/>
  <c r="DG236"/>
  <c r="EM236"/>
  <c r="EA237"/>
  <c r="DC239"/>
  <c r="EI239"/>
  <c r="DW240"/>
  <c r="DK241"/>
  <c r="EQ241"/>
  <c r="EE242"/>
  <c r="DS243"/>
  <c r="DG244"/>
  <c r="EM244"/>
  <c r="EA245"/>
  <c r="DC247"/>
  <c r="EI247"/>
  <c r="DW248"/>
  <c r="DK249"/>
  <c r="EQ249"/>
  <c r="EE250"/>
  <c r="DS251"/>
  <c r="DG252"/>
  <c r="EM252"/>
  <c r="EA253"/>
  <c r="DO254"/>
  <c r="DC255"/>
  <c r="EI255"/>
  <c r="DW256"/>
  <c r="DK257"/>
  <c r="EQ257"/>
  <c r="EE258"/>
  <c r="DS259"/>
  <c r="DG260"/>
  <c r="EM260"/>
  <c r="EA261"/>
  <c r="DO262"/>
  <c r="DC263"/>
  <c r="EI263"/>
  <c r="DW264"/>
  <c r="DK265"/>
  <c r="EQ265"/>
  <c r="EE266"/>
  <c r="DG268"/>
  <c r="EM268"/>
  <c r="DR267"/>
  <c r="DF268"/>
  <c r="EL268"/>
  <c r="EG151"/>
  <c r="DI155"/>
  <c r="DK160"/>
  <c r="DE161"/>
  <c r="EK161"/>
  <c r="EE162"/>
  <c r="DM165"/>
  <c r="DG166"/>
  <c r="EM166"/>
  <c r="DU169"/>
  <c r="DO170"/>
  <c r="DI171"/>
  <c r="DC172"/>
  <c r="EI172"/>
  <c r="EC173"/>
  <c r="DK176"/>
  <c r="DE177"/>
  <c r="EK177"/>
  <c r="EE178"/>
  <c r="DY179"/>
  <c r="DS180"/>
  <c r="DM181"/>
  <c r="EG183"/>
  <c r="EA184"/>
  <c r="DI187"/>
  <c r="DC188"/>
  <c r="EI188"/>
  <c r="EQ43"/>
  <c r="EO54"/>
  <c r="EQ59"/>
  <c r="EO70"/>
  <c r="EQ75"/>
  <c r="EO86"/>
  <c r="EQ91"/>
  <c r="EQ155"/>
  <c r="EO166"/>
  <c r="EQ171"/>
  <c r="EO182"/>
  <c r="EQ187"/>
  <c r="DQ267"/>
  <c r="DE268"/>
  <c r="EK268"/>
  <c r="DH155"/>
  <c r="EN155"/>
  <c r="EH156"/>
  <c r="EB157"/>
  <c r="DV158"/>
  <c r="DP159"/>
  <c r="DJ160"/>
  <c r="ED162"/>
  <c r="DX163"/>
  <c r="DF166"/>
  <c r="EL166"/>
  <c r="EF167"/>
  <c r="DH171"/>
  <c r="EN171"/>
  <c r="EH172"/>
  <c r="EB173"/>
  <c r="DJ176"/>
  <c r="DD177"/>
  <c r="EJ177"/>
  <c r="DR180"/>
  <c r="DL181"/>
  <c r="DF182"/>
  <c r="EL182"/>
  <c r="EF183"/>
  <c r="DZ184"/>
  <c r="DH187"/>
  <c r="EN187"/>
  <c r="EH188"/>
  <c r="EB189"/>
  <c r="DV190"/>
  <c r="EP43"/>
  <c r="DB48"/>
  <c r="EP59"/>
  <c r="DB64"/>
  <c r="EP75"/>
  <c r="DB80"/>
  <c r="EP91"/>
  <c r="DB96"/>
  <c r="DB112"/>
  <c r="DB128"/>
  <c r="DB144"/>
  <c r="DB160"/>
  <c r="DB176"/>
  <c r="EP187"/>
  <c r="DP227"/>
  <c r="DD228"/>
  <c r="EJ228"/>
  <c r="DX229"/>
  <c r="DL230"/>
  <c r="DB230"/>
  <c r="EF231"/>
  <c r="DT232"/>
  <c r="DH233"/>
  <c r="EN233"/>
  <c r="EB234"/>
  <c r="DP235"/>
  <c r="DD236"/>
  <c r="EJ236"/>
  <c r="DL238"/>
  <c r="DB238"/>
  <c r="EF239"/>
  <c r="DT240"/>
  <c r="DH241"/>
  <c r="EN241"/>
  <c r="EB242"/>
  <c r="DP243"/>
  <c r="DD244"/>
  <c r="EJ244"/>
  <c r="DL246"/>
  <c r="DB246"/>
  <c r="EF247"/>
  <c r="DT248"/>
  <c r="DH249"/>
  <c r="EN249"/>
  <c r="EB250"/>
  <c r="DP251"/>
  <c r="DD252"/>
  <c r="EJ252"/>
  <c r="DX253"/>
  <c r="DL254"/>
  <c r="DB254"/>
  <c r="EF255"/>
  <c r="DT256"/>
  <c r="DH257"/>
  <c r="EN257"/>
  <c r="EB258"/>
  <c r="DP259"/>
  <c r="DD260"/>
  <c r="EJ260"/>
  <c r="DX261"/>
  <c r="DL262"/>
  <c r="DB262"/>
  <c r="EF263"/>
  <c r="DT264"/>
  <c r="DH265"/>
  <c r="EN265"/>
  <c r="EB266"/>
  <c r="DP267"/>
  <c r="DD268"/>
  <c r="EJ268"/>
  <c r="DO227"/>
  <c r="DC228"/>
  <c r="EI228"/>
  <c r="DW229"/>
  <c r="DK230"/>
  <c r="EQ230"/>
  <c r="DX152"/>
  <c r="EF156"/>
  <c r="DZ157"/>
  <c r="EH161"/>
  <c r="EB162"/>
  <c r="DV163"/>
  <c r="DD166"/>
  <c r="EJ166"/>
  <c r="ED167"/>
  <c r="DL170"/>
  <c r="DF171"/>
  <c r="EL171"/>
  <c r="EF172"/>
  <c r="DZ173"/>
  <c r="DT174"/>
  <c r="EH177"/>
  <c r="EB178"/>
  <c r="DV179"/>
  <c r="DP180"/>
  <c r="DJ181"/>
  <c r="DD182"/>
  <c r="EJ182"/>
  <c r="DX184"/>
  <c r="DR185"/>
  <c r="EF188"/>
  <c r="DZ189"/>
  <c r="EP48"/>
  <c r="DB53"/>
  <c r="EP64"/>
  <c r="DB69"/>
  <c r="EP80"/>
  <c r="DB85"/>
  <c r="EP96"/>
  <c r="DB101"/>
  <c r="DB117"/>
  <c r="DB133"/>
  <c r="DB149"/>
  <c r="EP160"/>
  <c r="DB165"/>
  <c r="EP176"/>
  <c r="DB181"/>
  <c r="DN227"/>
  <c r="EH228"/>
  <c r="DV229"/>
  <c r="DJ230"/>
  <c r="EP230"/>
  <c r="ED231"/>
  <c r="DR232"/>
  <c r="DF233"/>
  <c r="EL233"/>
  <c r="DZ234"/>
  <c r="DN235"/>
  <c r="EH236"/>
  <c r="DV237"/>
  <c r="DJ238"/>
  <c r="EP238"/>
  <c r="ED239"/>
  <c r="DR240"/>
  <c r="DF241"/>
  <c r="EL241"/>
  <c r="DZ242"/>
  <c r="DN243"/>
  <c r="EH244"/>
  <c r="DV245"/>
  <c r="DJ246"/>
  <c r="EP246"/>
  <c r="DR248"/>
  <c r="DF249"/>
  <c r="EL249"/>
  <c r="DZ250"/>
  <c r="DN251"/>
  <c r="EH252"/>
  <c r="DU99"/>
  <c r="DO100"/>
  <c r="EC151"/>
  <c r="EE156"/>
  <c r="DY157"/>
  <c r="DS158"/>
  <c r="DM159"/>
  <c r="DG160"/>
  <c r="EM160"/>
  <c r="EG161"/>
  <c r="DU163"/>
  <c r="DO164"/>
  <c r="EC167"/>
  <c r="DW168"/>
  <c r="EE172"/>
  <c r="DY173"/>
  <c r="DS174"/>
  <c r="EG177"/>
  <c r="EA178"/>
  <c r="DU179"/>
  <c r="DI181"/>
  <c r="DC182"/>
  <c r="EI182"/>
  <c r="EC183"/>
  <c r="DW184"/>
  <c r="DQ185"/>
  <c r="EE188"/>
  <c r="DY189"/>
  <c r="DS190"/>
  <c r="EO48"/>
  <c r="EQ53"/>
  <c r="EO64"/>
  <c r="EQ69"/>
  <c r="EO80"/>
  <c r="EQ85"/>
  <c r="EO96"/>
  <c r="EO160"/>
  <c r="DM227"/>
  <c r="EG228"/>
  <c r="DU229"/>
  <c r="DI230"/>
  <c r="EO230"/>
  <c r="EC231"/>
  <c r="DQ232"/>
  <c r="DE233"/>
  <c r="EK233"/>
  <c r="DY234"/>
  <c r="DM235"/>
  <c r="DU237"/>
  <c r="DI238"/>
  <c r="EO238"/>
  <c r="EC239"/>
  <c r="DQ240"/>
  <c r="DE241"/>
  <c r="EK241"/>
  <c r="DY242"/>
  <c r="DM243"/>
  <c r="DU245"/>
  <c r="DI246"/>
  <c r="EO246"/>
  <c r="EC247"/>
  <c r="DQ248"/>
  <c r="DE249"/>
  <c r="EK249"/>
  <c r="DY250"/>
  <c r="DM251"/>
  <c r="EG252"/>
  <c r="DU253"/>
  <c r="DI254"/>
  <c r="EO254"/>
  <c r="EC255"/>
  <c r="DQ256"/>
  <c r="DE257"/>
  <c r="EK257"/>
  <c r="DY258"/>
  <c r="DM259"/>
  <c r="EG260"/>
  <c r="DU261"/>
  <c r="DI262"/>
  <c r="EO262"/>
  <c r="EC263"/>
  <c r="DQ264"/>
  <c r="DE265"/>
  <c r="EK265"/>
  <c r="DY266"/>
  <c r="DM267"/>
  <c r="EG268"/>
  <c r="EJ257"/>
  <c r="DX258"/>
  <c r="DL259"/>
  <c r="DB259"/>
  <c r="EF260"/>
  <c r="DT261"/>
  <c r="DH262"/>
  <c r="EN262"/>
  <c r="EB263"/>
  <c r="DP264"/>
  <c r="DD265"/>
  <c r="EJ265"/>
  <c r="DX266"/>
  <c r="DL267"/>
  <c r="DB267"/>
  <c r="DS99"/>
  <c r="DM100"/>
  <c r="EA151"/>
  <c r="DO153"/>
  <c r="DW157"/>
  <c r="DQ158"/>
  <c r="DY162"/>
  <c r="DS163"/>
  <c r="DM164"/>
  <c r="EA167"/>
  <c r="DU168"/>
  <c r="DC171"/>
  <c r="EI171"/>
  <c r="EC172"/>
  <c r="DW173"/>
  <c r="DQ174"/>
  <c r="DK175"/>
  <c r="DY178"/>
  <c r="DS179"/>
  <c r="DM180"/>
  <c r="DG181"/>
  <c r="EM181"/>
  <c r="EG182"/>
  <c r="EA183"/>
  <c r="DO185"/>
  <c r="DI186"/>
  <c r="DW189"/>
  <c r="DQ190"/>
  <c r="EQ42"/>
  <c r="EO53"/>
  <c r="EQ58"/>
  <c r="EO69"/>
  <c r="EQ74"/>
  <c r="EO85"/>
  <c r="EQ90"/>
  <c r="EO181"/>
  <c r="DK227"/>
  <c r="EQ227"/>
  <c r="EE228"/>
  <c r="DS229"/>
  <c r="DG230"/>
  <c r="EM230"/>
  <c r="EA231"/>
  <c r="DO232"/>
  <c r="DC233"/>
  <c r="EI233"/>
  <c r="DW234"/>
  <c r="DK235"/>
  <c r="EQ235"/>
  <c r="EE236"/>
  <c r="DS237"/>
  <c r="DG238"/>
  <c r="EM238"/>
  <c r="EA239"/>
  <c r="DO240"/>
  <c r="DC241"/>
  <c r="EI241"/>
  <c r="DW242"/>
  <c r="DK243"/>
  <c r="EQ243"/>
  <c r="EE244"/>
  <c r="DS245"/>
  <c r="EA247"/>
  <c r="DO248"/>
  <c r="DC249"/>
  <c r="EI249"/>
  <c r="DW250"/>
  <c r="DK251"/>
  <c r="EQ251"/>
  <c r="EE252"/>
  <c r="DS253"/>
  <c r="EA255"/>
  <c r="DO256"/>
  <c r="DC257"/>
  <c r="EI257"/>
  <c r="DW258"/>
  <c r="DK259"/>
  <c r="EQ259"/>
  <c r="EE260"/>
  <c r="DS261"/>
  <c r="DG262"/>
  <c r="EM262"/>
  <c r="EA263"/>
  <c r="DO264"/>
  <c r="DC265"/>
  <c r="EI265"/>
  <c r="DW266"/>
  <c r="DK267"/>
  <c r="EQ267"/>
  <c r="EE268"/>
  <c r="EF86"/>
  <c r="DZ87"/>
  <c r="DT88"/>
  <c r="DN89"/>
  <c r="DH90"/>
  <c r="EN90"/>
  <c r="EH91"/>
  <c r="EB92"/>
  <c r="DV93"/>
  <c r="DP94"/>
  <c r="DJ95"/>
  <c r="DD96"/>
  <c r="EJ96"/>
  <c r="ED97"/>
  <c r="DX98"/>
  <c r="DR99"/>
  <c r="DL100"/>
  <c r="DT152"/>
  <c r="DV157"/>
  <c r="DP158"/>
  <c r="DJ159"/>
  <c r="DD160"/>
  <c r="EJ160"/>
  <c r="ED161"/>
  <c r="DX162"/>
  <c r="DL164"/>
  <c r="DF165"/>
  <c r="EL165"/>
  <c r="DT168"/>
  <c r="DN169"/>
  <c r="DV173"/>
  <c r="DP174"/>
  <c r="DJ175"/>
  <c r="DX178"/>
  <c r="DR179"/>
  <c r="DL180"/>
  <c r="EF182"/>
  <c r="DZ183"/>
  <c r="DT184"/>
  <c r="DN185"/>
  <c r="DH186"/>
  <c r="EN186"/>
  <c r="DV189"/>
  <c r="DP190"/>
  <c r="EP42"/>
  <c r="DB47"/>
  <c r="EP58"/>
  <c r="DB63"/>
  <c r="EP74"/>
  <c r="DB79"/>
  <c r="EP90"/>
  <c r="DB95"/>
  <c r="DB111"/>
  <c r="DB127"/>
  <c r="DB143"/>
  <c r="DB159"/>
  <c r="EP170"/>
  <c r="DB175"/>
  <c r="DJ227"/>
  <c r="EP227"/>
  <c r="ED228"/>
  <c r="DR229"/>
  <c r="DF230"/>
  <c r="EL230"/>
  <c r="DZ231"/>
  <c r="DN232"/>
  <c r="EH233"/>
  <c r="DV234"/>
  <c r="ED236"/>
  <c r="DR237"/>
  <c r="DF238"/>
  <c r="EL238"/>
  <c r="DZ239"/>
  <c r="DN240"/>
  <c r="EH241"/>
  <c r="DV242"/>
  <c r="ED244"/>
  <c r="DR245"/>
  <c r="DF246"/>
  <c r="EL246"/>
  <c r="DZ247"/>
  <c r="DN248"/>
  <c r="EH249"/>
  <c r="DV250"/>
  <c r="DJ251"/>
  <c r="EP251"/>
  <c r="ED252"/>
  <c r="DR253"/>
  <c r="DF254"/>
  <c r="EL254"/>
  <c r="DZ255"/>
  <c r="DN256"/>
  <c r="EH257"/>
  <c r="DV258"/>
  <c r="DJ259"/>
  <c r="EP259"/>
  <c r="ED260"/>
  <c r="DR261"/>
  <c r="DF262"/>
  <c r="EL262"/>
  <c r="DZ263"/>
  <c r="DN264"/>
  <c r="EH265"/>
  <c r="DV266"/>
  <c r="DJ267"/>
  <c r="EP267"/>
  <c r="ED268"/>
  <c r="DM153"/>
  <c r="DU157"/>
  <c r="DO158"/>
  <c r="EC161"/>
  <c r="DW162"/>
  <c r="DQ163"/>
  <c r="DK164"/>
  <c r="DE165"/>
  <c r="EK165"/>
  <c r="DS168"/>
  <c r="DM169"/>
  <c r="DG170"/>
  <c r="EM170"/>
  <c r="EG171"/>
  <c r="EA172"/>
  <c r="DU173"/>
  <c r="DI175"/>
  <c r="DC176"/>
  <c r="EI176"/>
  <c r="DQ179"/>
  <c r="DK180"/>
  <c r="DS184"/>
  <c r="DM185"/>
  <c r="DG186"/>
  <c r="EM186"/>
  <c r="DU189"/>
  <c r="DO190"/>
  <c r="EO42"/>
  <c r="EQ47"/>
  <c r="EO58"/>
  <c r="EQ63"/>
  <c r="EO74"/>
  <c r="EQ79"/>
  <c r="EO90"/>
  <c r="EQ95"/>
  <c r="EQ175"/>
  <c r="EO186"/>
  <c r="DP99"/>
  <c r="DJ100"/>
  <c r="DX151"/>
  <c r="DR152"/>
  <c r="DF154"/>
  <c r="EL154"/>
  <c r="DN158"/>
  <c r="DH159"/>
  <c r="EN159"/>
  <c r="DP163"/>
  <c r="DJ164"/>
  <c r="DD165"/>
  <c r="EJ165"/>
  <c r="DR168"/>
  <c r="DL169"/>
  <c r="DZ172"/>
  <c r="DT173"/>
  <c r="DN174"/>
  <c r="DH175"/>
  <c r="EN175"/>
  <c r="EH176"/>
  <c r="DP179"/>
  <c r="DJ180"/>
  <c r="DD181"/>
  <c r="EJ181"/>
  <c r="ED182"/>
  <c r="DX183"/>
  <c r="DR184"/>
  <c r="DF186"/>
  <c r="EL186"/>
  <c r="EF187"/>
  <c r="DN190"/>
  <c r="EP47"/>
  <c r="DB52"/>
  <c r="EP63"/>
  <c r="DB68"/>
  <c r="EP79"/>
  <c r="DB84"/>
  <c r="EP95"/>
  <c r="DB100"/>
  <c r="DB116"/>
  <c r="DB132"/>
  <c r="DB148"/>
  <c r="EP159"/>
  <c r="DB164"/>
  <c r="EP175"/>
  <c r="DB180"/>
  <c r="DH227"/>
  <c r="EN227"/>
  <c r="EB228"/>
  <c r="DP229"/>
  <c r="DD230"/>
  <c r="EJ230"/>
  <c r="DX231"/>
  <c r="DL232"/>
  <c r="DB232"/>
  <c r="EF233"/>
  <c r="DT234"/>
  <c r="DH235"/>
  <c r="EN235"/>
  <c r="EB236"/>
  <c r="DP237"/>
  <c r="DD238"/>
  <c r="EJ238"/>
  <c r="DX239"/>
  <c r="DL240"/>
  <c r="DB240"/>
  <c r="EF241"/>
  <c r="DT242"/>
  <c r="DH243"/>
  <c r="EN243"/>
  <c r="EB244"/>
  <c r="DD246"/>
  <c r="EJ246"/>
  <c r="DX247"/>
  <c r="DL248"/>
  <c r="DB248"/>
  <c r="EF249"/>
  <c r="DT250"/>
  <c r="DH251"/>
  <c r="EN251"/>
  <c r="EB252"/>
  <c r="DD254"/>
  <c r="EJ254"/>
  <c r="DX255"/>
  <c r="DL256"/>
  <c r="DB256"/>
  <c r="EF257"/>
  <c r="DT258"/>
  <c r="DH259"/>
  <c r="EN259"/>
  <c r="EB260"/>
  <c r="DP261"/>
  <c r="DD262"/>
  <c r="EJ262"/>
  <c r="DX263"/>
  <c r="DL264"/>
  <c r="DB264"/>
  <c r="EF265"/>
  <c r="DT266"/>
  <c r="DH267"/>
  <c r="EN267"/>
  <c r="EC86"/>
  <c r="DW87"/>
  <c r="DQ88"/>
  <c r="DK89"/>
  <c r="DE90"/>
  <c r="EK90"/>
  <c r="EE91"/>
  <c r="DY92"/>
  <c r="DS93"/>
  <c r="DM94"/>
  <c r="DG95"/>
  <c r="EM95"/>
  <c r="EG96"/>
  <c r="EA97"/>
  <c r="DU98"/>
  <c r="DO99"/>
  <c r="DI100"/>
  <c r="DK153"/>
  <c r="DM158"/>
  <c r="DG159"/>
  <c r="EM159"/>
  <c r="EG160"/>
  <c r="EA161"/>
  <c r="DU162"/>
  <c r="DO163"/>
  <c r="DC165"/>
  <c r="EI165"/>
  <c r="EC166"/>
  <c r="DK169"/>
  <c r="DE170"/>
  <c r="EK170"/>
  <c r="DM174"/>
  <c r="DG175"/>
  <c r="EM175"/>
  <c r="EG176"/>
  <c r="DO179"/>
  <c r="DI180"/>
  <c r="DC181"/>
  <c r="EI181"/>
  <c r="DW183"/>
  <c r="DQ184"/>
  <c r="DK185"/>
  <c r="DE186"/>
  <c r="EK186"/>
  <c r="EE187"/>
  <c r="DM190"/>
  <c r="EO47"/>
  <c r="EQ52"/>
  <c r="EO63"/>
  <c r="EQ68"/>
  <c r="EO79"/>
  <c r="EQ84"/>
  <c r="EO95"/>
  <c r="EQ100"/>
  <c r="EQ164"/>
  <c r="EO175"/>
  <c r="EQ180"/>
  <c r="DG227"/>
  <c r="EM227"/>
  <c r="EA228"/>
  <c r="DO229"/>
  <c r="DC230"/>
  <c r="EI230"/>
  <c r="DW231"/>
  <c r="DK232"/>
  <c r="EQ232"/>
  <c r="EE233"/>
  <c r="DG235"/>
  <c r="EM235"/>
  <c r="EA236"/>
  <c r="DO237"/>
  <c r="DC238"/>
  <c r="EI238"/>
  <c r="DW239"/>
  <c r="DK240"/>
  <c r="EQ240"/>
  <c r="EE241"/>
  <c r="DG243"/>
  <c r="EM243"/>
  <c r="EA244"/>
  <c r="DO245"/>
  <c r="DC246"/>
  <c r="EI246"/>
  <c r="DW247"/>
  <c r="DK248"/>
  <c r="EQ248"/>
  <c r="EE249"/>
  <c r="DS250"/>
  <c r="DG251"/>
  <c r="EM251"/>
  <c r="EA252"/>
  <c r="DO253"/>
  <c r="DC254"/>
  <c r="EI254"/>
  <c r="DW255"/>
  <c r="DK256"/>
  <c r="EQ256"/>
  <c r="EE257"/>
  <c r="DS258"/>
  <c r="DG259"/>
  <c r="EM259"/>
  <c r="EA260"/>
  <c r="DO261"/>
  <c r="DC262"/>
  <c r="EI262"/>
  <c r="DW263"/>
  <c r="DK264"/>
  <c r="EQ264"/>
  <c r="EE265"/>
  <c r="DS266"/>
  <c r="DG267"/>
  <c r="EM267"/>
  <c r="EA268"/>
  <c r="DH100"/>
  <c r="EN100"/>
  <c r="DD154"/>
  <c r="EJ154"/>
  <c r="DL158"/>
  <c r="DF159"/>
  <c r="EL159"/>
  <c r="DT162"/>
  <c r="DN163"/>
  <c r="DH164"/>
  <c r="EN164"/>
  <c r="EH165"/>
  <c r="EB166"/>
  <c r="DJ169"/>
  <c r="DD170"/>
  <c r="EJ170"/>
  <c r="ED171"/>
  <c r="DX172"/>
  <c r="DR173"/>
  <c r="DL174"/>
  <c r="EF176"/>
  <c r="DZ177"/>
  <c r="DH180"/>
  <c r="EN180"/>
  <c r="EH181"/>
  <c r="DJ185"/>
  <c r="DD186"/>
  <c r="EJ186"/>
  <c r="ED187"/>
  <c r="DL190"/>
  <c r="DB41"/>
  <c r="EP52"/>
  <c r="DB57"/>
  <c r="EP68"/>
  <c r="DB73"/>
  <c r="EP84"/>
  <c r="DB89"/>
  <c r="EP100"/>
  <c r="DB105"/>
  <c r="DB121"/>
  <c r="DB137"/>
  <c r="DB153"/>
  <c r="EP164"/>
  <c r="DB169"/>
  <c r="EP180"/>
  <c r="DB185"/>
  <c r="DF227"/>
  <c r="EL227"/>
  <c r="DZ228"/>
  <c r="DN229"/>
  <c r="EH230"/>
  <c r="DJ232"/>
  <c r="EP232"/>
  <c r="ED233"/>
  <c r="DR234"/>
  <c r="DF235"/>
  <c r="EL235"/>
  <c r="DZ236"/>
  <c r="DN237"/>
  <c r="EH238"/>
  <c r="DV239"/>
  <c r="DJ240"/>
  <c r="EP240"/>
  <c r="ED241"/>
  <c r="DR242"/>
  <c r="DF243"/>
  <c r="EL243"/>
  <c r="DZ244"/>
  <c r="DN245"/>
  <c r="EH246"/>
  <c r="DV247"/>
  <c r="DJ248"/>
  <c r="EP248"/>
  <c r="ED249"/>
  <c r="DR250"/>
  <c r="DF251"/>
  <c r="EL251"/>
  <c r="DZ252"/>
  <c r="DN253"/>
  <c r="EH254"/>
  <c r="DU87"/>
  <c r="DO88"/>
  <c r="DI89"/>
  <c r="DC90"/>
  <c r="EI90"/>
  <c r="EC91"/>
  <c r="DW92"/>
  <c r="DQ93"/>
  <c r="DK94"/>
  <c r="DE95"/>
  <c r="EK95"/>
  <c r="EE96"/>
  <c r="DY97"/>
  <c r="DS98"/>
  <c r="DM99"/>
  <c r="DG100"/>
  <c r="EM100"/>
  <c r="DO152"/>
  <c r="DI153"/>
  <c r="EC155"/>
  <c r="DE159"/>
  <c r="EK159"/>
  <c r="EE160"/>
  <c r="DG164"/>
  <c r="EM164"/>
  <c r="EG165"/>
  <c r="EA166"/>
  <c r="DI169"/>
  <c r="DC170"/>
  <c r="EI170"/>
  <c r="DQ173"/>
  <c r="DK174"/>
  <c r="DE175"/>
  <c r="EK175"/>
  <c r="EE176"/>
  <c r="DY177"/>
  <c r="DG180"/>
  <c r="EM180"/>
  <c r="EG181"/>
  <c r="EA182"/>
  <c r="DU183"/>
  <c r="DO184"/>
  <c r="DI185"/>
  <c r="EC187"/>
  <c r="DW188"/>
  <c r="EQ41"/>
  <c r="EO52"/>
  <c r="EQ57"/>
  <c r="EO68"/>
  <c r="EQ73"/>
  <c r="EO84"/>
  <c r="EQ89"/>
  <c r="EO100"/>
  <c r="EQ153"/>
  <c r="EQ169"/>
  <c r="EO180"/>
  <c r="EQ185"/>
  <c r="DE227"/>
  <c r="EK227"/>
  <c r="DY228"/>
  <c r="DM229"/>
  <c r="EG230"/>
  <c r="DU231"/>
  <c r="DI232"/>
  <c r="EO232"/>
  <c r="EC233"/>
  <c r="DQ234"/>
  <c r="DE235"/>
  <c r="EK235"/>
  <c r="DY236"/>
  <c r="DM237"/>
  <c r="EG238"/>
  <c r="DU239"/>
  <c r="DI240"/>
  <c r="EO240"/>
  <c r="EC241"/>
  <c r="DQ242"/>
  <c r="DE243"/>
  <c r="EK243"/>
  <c r="DM245"/>
  <c r="EG246"/>
  <c r="DU247"/>
  <c r="DI248"/>
  <c r="EO248"/>
  <c r="EC249"/>
  <c r="DQ250"/>
  <c r="DE251"/>
  <c r="EK251"/>
  <c r="DM253"/>
  <c r="EG254"/>
  <c r="DU255"/>
  <c r="DI256"/>
  <c r="EO256"/>
  <c r="EC257"/>
  <c r="DQ258"/>
  <c r="DE259"/>
  <c r="EK259"/>
  <c r="DY260"/>
  <c r="DM261"/>
  <c r="EG262"/>
  <c r="DU263"/>
  <c r="DI264"/>
  <c r="EO264"/>
  <c r="EC265"/>
  <c r="DQ266"/>
  <c r="EH154"/>
  <c r="DD159"/>
  <c r="EJ159"/>
  <c r="ED160"/>
  <c r="DX161"/>
  <c r="DR162"/>
  <c r="DL163"/>
  <c r="DF164"/>
  <c r="EL164"/>
  <c r="DZ166"/>
  <c r="DT167"/>
  <c r="EH170"/>
  <c r="EB171"/>
  <c r="DD175"/>
  <c r="EJ175"/>
  <c r="ED176"/>
  <c r="DX177"/>
  <c r="DF180"/>
  <c r="EL180"/>
  <c r="EF181"/>
  <c r="DZ182"/>
  <c r="DN184"/>
  <c r="DH185"/>
  <c r="EN185"/>
  <c r="EH186"/>
  <c r="EB187"/>
  <c r="DV188"/>
  <c r="EP41"/>
  <c r="DB46"/>
  <c r="EP57"/>
  <c r="DB62"/>
  <c r="EP73"/>
  <c r="DB78"/>
  <c r="EP89"/>
  <c r="DB94"/>
  <c r="DB110"/>
  <c r="DB126"/>
  <c r="DB142"/>
  <c r="DB158"/>
  <c r="EP169"/>
  <c r="DB174"/>
  <c r="EP185"/>
  <c r="DB190"/>
  <c r="DD227"/>
  <c r="EJ227"/>
  <c r="DX228"/>
  <c r="DL229"/>
  <c r="DB229"/>
  <c r="EF230"/>
  <c r="DT231"/>
  <c r="DH232"/>
  <c r="EN232"/>
  <c r="DP234"/>
  <c r="DD235"/>
  <c r="EJ235"/>
  <c r="DX236"/>
  <c r="DL237"/>
  <c r="DB237"/>
  <c r="EF238"/>
  <c r="DT239"/>
  <c r="DH240"/>
  <c r="EN240"/>
  <c r="DP242"/>
  <c r="DD243"/>
  <c r="EJ243"/>
  <c r="DX244"/>
  <c r="DL245"/>
  <c r="DB245"/>
  <c r="EF246"/>
  <c r="DT247"/>
  <c r="DH248"/>
  <c r="EN248"/>
  <c r="EB249"/>
  <c r="DP250"/>
  <c r="DD251"/>
  <c r="EM240"/>
  <c r="EA241"/>
  <c r="DO242"/>
  <c r="DC243"/>
  <c r="EI243"/>
  <c r="DW244"/>
  <c r="DK245"/>
  <c r="EQ245"/>
  <c r="EE246"/>
  <c r="DS247"/>
  <c r="DG248"/>
  <c r="EM248"/>
  <c r="EA249"/>
  <c r="DO250"/>
  <c r="DC251"/>
  <c r="EI251"/>
  <c r="DW252"/>
  <c r="DK253"/>
  <c r="EQ253"/>
  <c r="EE254"/>
  <c r="DS255"/>
  <c r="DG256"/>
  <c r="DJ99"/>
  <c r="DD100"/>
  <c r="EJ100"/>
  <c r="DF153"/>
  <c r="EL153"/>
  <c r="EF154"/>
  <c r="DT156"/>
  <c r="EB160"/>
  <c r="DV161"/>
  <c r="ED165"/>
  <c r="DX166"/>
  <c r="DR167"/>
  <c r="EF170"/>
  <c r="DZ171"/>
  <c r="DH174"/>
  <c r="EN174"/>
  <c r="EH175"/>
  <c r="EB176"/>
  <c r="DV177"/>
  <c r="DP178"/>
  <c r="ED181"/>
  <c r="DX182"/>
  <c r="DR183"/>
  <c r="DL184"/>
  <c r="DF185"/>
  <c r="EL185"/>
  <c r="EF186"/>
  <c r="DT188"/>
  <c r="DN189"/>
  <c r="EP46"/>
  <c r="DB51"/>
  <c r="EP62"/>
  <c r="DB67"/>
  <c r="EP78"/>
  <c r="DB83"/>
  <c r="EP94"/>
  <c r="DB99"/>
  <c r="DB115"/>
  <c r="DB131"/>
  <c r="DB147"/>
  <c r="DB163"/>
  <c r="DB179"/>
  <c r="EH227"/>
  <c r="DV228"/>
  <c r="ED230"/>
  <c r="DR231"/>
  <c r="DF232"/>
  <c r="EL232"/>
  <c r="DZ233"/>
  <c r="DN234"/>
  <c r="EH235"/>
  <c r="DV236"/>
  <c r="DJ237"/>
  <c r="EP237"/>
  <c r="ED238"/>
  <c r="DR239"/>
  <c r="DF240"/>
  <c r="EL240"/>
  <c r="DZ241"/>
  <c r="DN242"/>
  <c r="DV244"/>
  <c r="DJ245"/>
  <c r="EP245"/>
  <c r="ED246"/>
  <c r="DR247"/>
  <c r="DF248"/>
  <c r="EL248"/>
  <c r="DZ249"/>
  <c r="DN250"/>
  <c r="DV252"/>
  <c r="DJ253"/>
  <c r="EP253"/>
  <c r="ED254"/>
  <c r="DR255"/>
  <c r="DF256"/>
  <c r="EL256"/>
  <c r="DZ257"/>
  <c r="DN258"/>
  <c r="EH259"/>
  <c r="DV260"/>
  <c r="DJ261"/>
  <c r="EP261"/>
  <c r="ED262"/>
  <c r="DR263"/>
  <c r="DF264"/>
  <c r="EL264"/>
  <c r="DZ265"/>
  <c r="DN266"/>
  <c r="DV268"/>
  <c r="DY155"/>
  <c r="DM157"/>
  <c r="EA160"/>
  <c r="DU161"/>
  <c r="DO162"/>
  <c r="DI163"/>
  <c r="DC164"/>
  <c r="EI164"/>
  <c r="EC165"/>
  <c r="DQ167"/>
  <c r="DK168"/>
  <c r="DY171"/>
  <c r="DS172"/>
  <c r="EA176"/>
  <c r="DU177"/>
  <c r="DO178"/>
  <c r="EC181"/>
  <c r="DW182"/>
  <c r="DQ183"/>
  <c r="DE185"/>
  <c r="EK185"/>
  <c r="EE186"/>
  <c r="DY187"/>
  <c r="DS188"/>
  <c r="DM189"/>
  <c r="EO46"/>
  <c r="EQ51"/>
  <c r="EO62"/>
  <c r="EQ67"/>
  <c r="EO78"/>
  <c r="EQ83"/>
  <c r="EO94"/>
  <c r="EQ99"/>
  <c r="EQ163"/>
  <c r="EO174"/>
  <c r="DY265"/>
  <c r="DM266"/>
  <c r="EG267"/>
  <c r="DU268"/>
  <c r="DV86"/>
  <c r="DP87"/>
  <c r="DJ88"/>
  <c r="DD89"/>
  <c r="EJ89"/>
  <c r="ED90"/>
  <c r="DX91"/>
  <c r="DR92"/>
  <c r="DL93"/>
  <c r="DF94"/>
  <c r="EL94"/>
  <c r="EF95"/>
  <c r="DZ96"/>
  <c r="DT97"/>
  <c r="DN98"/>
  <c r="DH99"/>
  <c r="EN99"/>
  <c r="EH100"/>
  <c r="DR156"/>
  <c r="DZ160"/>
  <c r="DT161"/>
  <c r="EH164"/>
  <c r="EB165"/>
  <c r="DV166"/>
  <c r="DP167"/>
  <c r="DJ168"/>
  <c r="DX171"/>
  <c r="DR172"/>
  <c r="DL173"/>
  <c r="DF174"/>
  <c r="EL174"/>
  <c r="EF175"/>
  <c r="DZ176"/>
  <c r="DN178"/>
  <c r="DH179"/>
  <c r="EN179"/>
  <c r="DV182"/>
  <c r="DP183"/>
  <c r="DX187"/>
  <c r="DR188"/>
  <c r="DL189"/>
  <c r="DB40"/>
  <c r="EP51"/>
  <c r="DB56"/>
  <c r="EP67"/>
  <c r="DB72"/>
  <c r="EP83"/>
  <c r="DB88"/>
  <c r="EP99"/>
  <c r="DB104"/>
  <c r="DB120"/>
  <c r="DB136"/>
  <c r="DB152"/>
  <c r="DB168"/>
  <c r="DB184"/>
  <c r="EF227"/>
  <c r="EB230"/>
  <c r="DP231"/>
  <c r="DD232"/>
  <c r="EJ232"/>
  <c r="DX233"/>
  <c r="DL234"/>
  <c r="DB234"/>
  <c r="EF235"/>
  <c r="DT236"/>
  <c r="DH237"/>
  <c r="EN237"/>
  <c r="EB238"/>
  <c r="DP239"/>
  <c r="DD240"/>
  <c r="EJ240"/>
  <c r="DX241"/>
  <c r="DL242"/>
  <c r="DB242"/>
  <c r="EF243"/>
  <c r="DT244"/>
  <c r="DH245"/>
  <c r="EN245"/>
  <c r="EB246"/>
  <c r="DP247"/>
  <c r="DD248"/>
  <c r="EJ248"/>
  <c r="DX249"/>
  <c r="DL250"/>
  <c r="DB250"/>
  <c r="EF251"/>
  <c r="DT252"/>
  <c r="EN253"/>
  <c r="EB254"/>
  <c r="DP255"/>
  <c r="DD256"/>
  <c r="EJ256"/>
  <c r="DX257"/>
  <c r="DL258"/>
  <c r="DB258"/>
  <c r="EF259"/>
  <c r="DT260"/>
  <c r="DH261"/>
  <c r="EN261"/>
  <c r="EB262"/>
  <c r="DP263"/>
  <c r="DD264"/>
  <c r="EJ264"/>
  <c r="DX265"/>
  <c r="DL266"/>
  <c r="DB266"/>
  <c r="DT268"/>
  <c r="DI152"/>
  <c r="EC154"/>
  <c r="DW155"/>
  <c r="DK157"/>
  <c r="DE158"/>
  <c r="EK158"/>
  <c r="DS161"/>
  <c r="DM162"/>
  <c r="DU166"/>
  <c r="DO167"/>
  <c r="DI168"/>
  <c r="DW171"/>
  <c r="DQ172"/>
  <c r="EE175"/>
  <c r="DY176"/>
  <c r="DS177"/>
  <c r="DM178"/>
  <c r="DG179"/>
  <c r="EM179"/>
  <c r="DU182"/>
  <c r="DO183"/>
  <c r="DI184"/>
  <c r="DC185"/>
  <c r="EI185"/>
  <c r="EC186"/>
  <c r="DW187"/>
  <c r="DK189"/>
  <c r="DE190"/>
  <c r="EK190"/>
  <c r="EQ40"/>
  <c r="EO51"/>
  <c r="EQ56"/>
  <c r="EO67"/>
  <c r="EQ72"/>
  <c r="EO83"/>
  <c r="EQ88"/>
  <c r="EO99"/>
  <c r="EO163"/>
  <c r="EQ168"/>
  <c r="EE227"/>
  <c r="DG229"/>
  <c r="EM229"/>
  <c r="EA230"/>
  <c r="DO231"/>
  <c r="DC232"/>
  <c r="EI232"/>
  <c r="DW233"/>
  <c r="DK234"/>
  <c r="EQ234"/>
  <c r="EE235"/>
  <c r="DS236"/>
  <c r="DG237"/>
  <c r="EM237"/>
  <c r="EA238"/>
  <c r="DO239"/>
  <c r="DC240"/>
  <c r="EI240"/>
  <c r="DW241"/>
  <c r="EE243"/>
  <c r="DS244"/>
  <c r="DG245"/>
  <c r="EM245"/>
  <c r="EA246"/>
  <c r="DO247"/>
  <c r="DC248"/>
  <c r="EI248"/>
  <c r="DW249"/>
  <c r="EE251"/>
  <c r="DS252"/>
  <c r="DG253"/>
  <c r="EM253"/>
  <c r="EA254"/>
  <c r="DO255"/>
  <c r="DC256"/>
  <c r="EI256"/>
  <c r="DW257"/>
  <c r="DK258"/>
  <c r="EQ258"/>
  <c r="EE259"/>
  <c r="DS260"/>
  <c r="DG261"/>
  <c r="EM261"/>
  <c r="EA262"/>
  <c r="DO263"/>
  <c r="DC264"/>
  <c r="EI264"/>
  <c r="DW265"/>
  <c r="DK266"/>
  <c r="EQ266"/>
  <c r="EE267"/>
  <c r="DS268"/>
  <c r="DT86"/>
  <c r="DN87"/>
  <c r="DH88"/>
  <c r="EN88"/>
  <c r="EH89"/>
  <c r="EB90"/>
  <c r="DV91"/>
  <c r="DP92"/>
  <c r="DJ93"/>
  <c r="DD94"/>
  <c r="EJ94"/>
  <c r="ED95"/>
  <c r="DX96"/>
  <c r="DR97"/>
  <c r="DL98"/>
  <c r="DF99"/>
  <c r="EL99"/>
  <c r="EF100"/>
  <c r="DP156"/>
  <c r="DD158"/>
  <c r="EJ158"/>
  <c r="DR161"/>
  <c r="DL162"/>
  <c r="DF163"/>
  <c r="EL163"/>
  <c r="EF164"/>
  <c r="DZ165"/>
  <c r="DT166"/>
  <c r="DH168"/>
  <c r="EN168"/>
  <c r="EH169"/>
  <c r="DP172"/>
  <c r="DJ173"/>
  <c r="DR177"/>
  <c r="DL178"/>
  <c r="DF179"/>
  <c r="EL179"/>
  <c r="DT182"/>
  <c r="DN183"/>
  <c r="DH184"/>
  <c r="EN184"/>
  <c r="EB186"/>
  <c r="DV187"/>
  <c r="DP188"/>
  <c r="DJ189"/>
  <c r="DD190"/>
  <c r="EJ190"/>
  <c r="EP40"/>
  <c r="DB45"/>
  <c r="EP56"/>
  <c r="DB61"/>
  <c r="EP72"/>
  <c r="DB77"/>
  <c r="EP88"/>
  <c r="DB93"/>
  <c r="DB109"/>
  <c r="DB125"/>
  <c r="DB141"/>
  <c r="DB157"/>
  <c r="EP168"/>
  <c r="DB173"/>
  <c r="DB189"/>
  <c r="DR228"/>
  <c r="DF229"/>
  <c r="EL229"/>
  <c r="DZ230"/>
  <c r="EH232"/>
  <c r="DV233"/>
  <c r="DJ234"/>
  <c r="EP234"/>
  <c r="ED235"/>
  <c r="DR236"/>
  <c r="DF237"/>
  <c r="EL237"/>
  <c r="DZ238"/>
  <c r="EH240"/>
  <c r="DV241"/>
  <c r="DJ242"/>
  <c r="EP242"/>
  <c r="ED243"/>
  <c r="DR244"/>
  <c r="DF245"/>
  <c r="EL245"/>
  <c r="DZ246"/>
  <c r="DN247"/>
  <c r="EH248"/>
  <c r="DV249"/>
  <c r="DJ250"/>
  <c r="EP250"/>
  <c r="ED251"/>
  <c r="DR252"/>
  <c r="DF253"/>
  <c r="EL253"/>
  <c r="DZ254"/>
  <c r="DN255"/>
  <c r="EH256"/>
  <c r="DV257"/>
  <c r="DJ258"/>
  <c r="EP258"/>
  <c r="ED259"/>
  <c r="DR260"/>
  <c r="DF261"/>
  <c r="EL261"/>
  <c r="DZ262"/>
  <c r="DN263"/>
  <c r="EH264"/>
  <c r="DV265"/>
  <c r="DJ266"/>
  <c r="EP266"/>
  <c r="ED267"/>
  <c r="DR268"/>
  <c r="DI157"/>
  <c r="DC158"/>
  <c r="EI158"/>
  <c r="DQ161"/>
  <c r="DK162"/>
  <c r="DY165"/>
  <c r="DS166"/>
  <c r="DM167"/>
  <c r="DG168"/>
  <c r="EM168"/>
  <c r="EG169"/>
  <c r="DO172"/>
  <c r="DI173"/>
  <c r="DC174"/>
  <c r="EI174"/>
  <c r="EC175"/>
  <c r="DW176"/>
  <c r="DQ177"/>
  <c r="DE179"/>
  <c r="EK179"/>
  <c r="EE180"/>
  <c r="DM183"/>
  <c r="DG184"/>
  <c r="EM184"/>
  <c r="DO188"/>
  <c r="DI189"/>
  <c r="DC190"/>
  <c r="EI190"/>
  <c r="EO40"/>
  <c r="EQ45"/>
  <c r="EO56"/>
  <c r="EQ61"/>
  <c r="EO72"/>
  <c r="EQ77"/>
  <c r="EO88"/>
  <c r="EQ93"/>
  <c r="EO152"/>
  <c r="EQ157"/>
  <c r="EO168"/>
  <c r="EO184"/>
  <c r="EQ189"/>
  <c r="DE229"/>
  <c r="EK229"/>
  <c r="DY230"/>
  <c r="DM231"/>
  <c r="EG232"/>
  <c r="DU233"/>
  <c r="DI234"/>
  <c r="EO234"/>
  <c r="EC235"/>
  <c r="DQ236"/>
  <c r="DE237"/>
  <c r="EK237"/>
  <c r="DY238"/>
  <c r="DM239"/>
  <c r="EG240"/>
  <c r="DU241"/>
  <c r="DI242"/>
  <c r="EO242"/>
  <c r="EC243"/>
  <c r="DQ244"/>
  <c r="DE245"/>
  <c r="EK245"/>
  <c r="DY246"/>
  <c r="DM247"/>
  <c r="EG248"/>
  <c r="DU249"/>
  <c r="DI250"/>
  <c r="EO250"/>
  <c r="EC251"/>
  <c r="DE253"/>
  <c r="EK253"/>
  <c r="DY254"/>
  <c r="DM255"/>
  <c r="EG256"/>
  <c r="DU257"/>
  <c r="DI258"/>
  <c r="EO258"/>
  <c r="EC259"/>
  <c r="DE261"/>
  <c r="EK261"/>
  <c r="DY262"/>
  <c r="DM263"/>
  <c r="EG264"/>
  <c r="DU265"/>
  <c r="DI266"/>
  <c r="EO266"/>
  <c r="EC267"/>
  <c r="DQ268"/>
  <c r="EL152"/>
  <c r="EF153"/>
  <c r="DT155"/>
  <c r="DN156"/>
  <c r="EH158"/>
  <c r="EB159"/>
  <c r="DJ162"/>
  <c r="DD163"/>
  <c r="EJ163"/>
  <c r="DL167"/>
  <c r="DF168"/>
  <c r="EL168"/>
  <c r="EF169"/>
  <c r="DN172"/>
  <c r="DH173"/>
  <c r="EN173"/>
  <c r="DV176"/>
  <c r="DP177"/>
  <c r="DJ178"/>
  <c r="DD179"/>
  <c r="EJ179"/>
  <c r="ED180"/>
  <c r="DL183"/>
  <c r="DF184"/>
  <c r="EL184"/>
  <c r="EF185"/>
  <c r="DZ186"/>
  <c r="DT187"/>
  <c r="DN188"/>
  <c r="EH190"/>
  <c r="EP45"/>
  <c r="DB50"/>
  <c r="EP61"/>
  <c r="DB66"/>
  <c r="EP77"/>
  <c r="DB82"/>
  <c r="EP93"/>
  <c r="DB98"/>
  <c r="DB114"/>
  <c r="DB130"/>
  <c r="DB146"/>
  <c r="DB162"/>
  <c r="EP173"/>
  <c r="DB178"/>
  <c r="EP189"/>
  <c r="DP228"/>
  <c r="DD229"/>
  <c r="EJ229"/>
  <c r="DX230"/>
  <c r="DL231"/>
  <c r="DB231"/>
  <c r="EF232"/>
  <c r="DT233"/>
  <c r="DH234"/>
  <c r="EN234"/>
  <c r="EB235"/>
  <c r="DP236"/>
  <c r="DD237"/>
  <c r="EJ237"/>
  <c r="DX238"/>
  <c r="DL239"/>
  <c r="DB239"/>
  <c r="EF240"/>
  <c r="DH242"/>
  <c r="EN242"/>
  <c r="EB243"/>
  <c r="DP244"/>
  <c r="DD245"/>
  <c r="EJ245"/>
  <c r="DX246"/>
  <c r="DL247"/>
  <c r="DB247"/>
  <c r="EF248"/>
  <c r="DH250"/>
  <c r="EN250"/>
  <c r="EB251"/>
  <c r="DP252"/>
  <c r="DD253"/>
  <c r="EJ253"/>
  <c r="DX254"/>
  <c r="DL255"/>
  <c r="DB255"/>
  <c r="EF256"/>
  <c r="DT257"/>
  <c r="DH258"/>
  <c r="EN258"/>
  <c r="EB259"/>
  <c r="DP260"/>
  <c r="DD261"/>
  <c r="EJ261"/>
  <c r="DX262"/>
  <c r="DL263"/>
  <c r="DB263"/>
  <c r="EF264"/>
  <c r="DT265"/>
  <c r="DH266"/>
  <c r="EN266"/>
  <c r="EB267"/>
  <c r="DG157"/>
  <c r="EM157"/>
  <c r="EG158"/>
  <c r="EA159"/>
  <c r="DI162"/>
  <c r="DC163"/>
  <c r="EI163"/>
  <c r="EC164"/>
  <c r="DW165"/>
  <c r="DQ166"/>
  <c r="DK167"/>
  <c r="EE169"/>
  <c r="DY170"/>
  <c r="DG173"/>
  <c r="EM173"/>
  <c r="EG174"/>
  <c r="DI178"/>
  <c r="DC179"/>
  <c r="EI179"/>
  <c r="EC180"/>
  <c r="DK183"/>
  <c r="DE184"/>
  <c r="EK184"/>
  <c r="EE185"/>
  <c r="DS187"/>
  <c r="DM188"/>
  <c r="DG189"/>
  <c r="EM189"/>
  <c r="EG190"/>
  <c r="EO45"/>
  <c r="EQ50"/>
  <c r="EO61"/>
  <c r="EQ66"/>
  <c r="EO77"/>
  <c r="EQ82"/>
  <c r="EO93"/>
  <c r="EQ98"/>
  <c r="EO157"/>
  <c r="EQ162"/>
  <c r="EO173"/>
  <c r="EO189"/>
  <c r="EA227"/>
  <c r="DO228"/>
  <c r="DC229"/>
  <c r="EI229"/>
  <c r="DK231"/>
  <c r="EQ231"/>
  <c r="EE232"/>
  <c r="DS233"/>
  <c r="DG234"/>
  <c r="EM234"/>
  <c r="EA235"/>
  <c r="DO236"/>
  <c r="DC237"/>
  <c r="EI237"/>
  <c r="DK239"/>
  <c r="EQ239"/>
  <c r="EE240"/>
  <c r="DS241"/>
  <c r="DG242"/>
  <c r="EM242"/>
  <c r="EA243"/>
  <c r="DO244"/>
  <c r="DC245"/>
  <c r="EI245"/>
  <c r="DW246"/>
  <c r="DK247"/>
  <c r="EQ247"/>
  <c r="EE248"/>
  <c r="DS249"/>
  <c r="DG250"/>
  <c r="EM250"/>
  <c r="EA251"/>
  <c r="DO252"/>
  <c r="DC253"/>
  <c r="EI253"/>
  <c r="DW254"/>
  <c r="DK255"/>
  <c r="EQ255"/>
  <c r="DF267"/>
  <c r="EL267"/>
  <c r="DZ268"/>
  <c r="DE267"/>
  <c r="EK267"/>
  <c r="DY268"/>
  <c r="DD267"/>
  <c r="EJ267"/>
  <c r="DC267"/>
  <c r="EI267"/>
  <c r="DW268"/>
  <c r="EH267"/>
  <c r="EF267"/>
  <c r="EB268"/>
  <c r="DP268"/>
  <c r="DS267"/>
  <c r="EF268"/>
  <c r="DB277"/>
  <c r="DB284"/>
  <c r="DB283"/>
  <c r="DF269"/>
  <c r="EL269"/>
  <c r="EC270"/>
  <c r="DT271"/>
  <c r="DK272"/>
  <c r="EQ272"/>
  <c r="EH273"/>
  <c r="DY274"/>
  <c r="DP275"/>
  <c r="DG276"/>
  <c r="EM276"/>
  <c r="ED277"/>
  <c r="DU278"/>
  <c r="DL279"/>
  <c r="DC280"/>
  <c r="EI280"/>
  <c r="DZ281"/>
  <c r="DQ282"/>
  <c r="DB276"/>
  <c r="DE269"/>
  <c r="EK269"/>
  <c r="EB270"/>
  <c r="DS271"/>
  <c r="DJ272"/>
  <c r="EP272"/>
  <c r="EG273"/>
  <c r="DX274"/>
  <c r="DO275"/>
  <c r="DF276"/>
  <c r="EL276"/>
  <c r="EC277"/>
  <c r="DT278"/>
  <c r="DK279"/>
  <c r="EQ279"/>
  <c r="EH280"/>
  <c r="DY281"/>
  <c r="DP282"/>
  <c r="DB275"/>
  <c r="DD269"/>
  <c r="EJ269"/>
  <c r="EA270"/>
  <c r="DR271"/>
  <c r="DI272"/>
  <c r="EO272"/>
  <c r="EF273"/>
  <c r="DW274"/>
  <c r="DN275"/>
  <c r="DE276"/>
  <c r="EK276"/>
  <c r="EB277"/>
  <c r="DS278"/>
  <c r="DJ279"/>
  <c r="EP279"/>
  <c r="EG280"/>
  <c r="DX281"/>
  <c r="DO282"/>
  <c r="DB274"/>
  <c r="DC269"/>
  <c r="EI269"/>
  <c r="DZ270"/>
  <c r="DQ271"/>
  <c r="DH272"/>
  <c r="EN272"/>
  <c r="EE273"/>
  <c r="DV274"/>
  <c r="DM275"/>
  <c r="DD276"/>
  <c r="EJ276"/>
  <c r="EA277"/>
  <c r="DR278"/>
  <c r="DI279"/>
  <c r="EO279"/>
  <c r="EF280"/>
  <c r="DW281"/>
  <c r="DN282"/>
  <c r="DB273"/>
  <c r="EH269"/>
  <c r="DY270"/>
  <c r="DP271"/>
  <c r="DG272"/>
  <c r="EM272"/>
  <c r="ED273"/>
  <c r="DU274"/>
  <c r="DL275"/>
  <c r="DC276"/>
  <c r="EI276"/>
  <c r="DZ277"/>
  <c r="DQ278"/>
  <c r="DH279"/>
  <c r="EN279"/>
  <c r="EE280"/>
  <c r="DV281"/>
  <c r="DM282"/>
  <c r="DB272"/>
  <c r="EG269"/>
  <c r="DX270"/>
  <c r="DO271"/>
  <c r="DF272"/>
  <c r="EL272"/>
  <c r="EC273"/>
  <c r="DT274"/>
  <c r="DK275"/>
  <c r="EQ275"/>
  <c r="EH276"/>
  <c r="DY277"/>
  <c r="DP278"/>
  <c r="DG279"/>
  <c r="EM279"/>
  <c r="ED280"/>
  <c r="DU281"/>
  <c r="DL282"/>
  <c r="DB271"/>
  <c r="EF269"/>
  <c r="DW270"/>
  <c r="DN271"/>
  <c r="DE272"/>
  <c r="EK272"/>
  <c r="EB273"/>
  <c r="DS274"/>
  <c r="DJ275"/>
  <c r="EP275"/>
  <c r="EG276"/>
  <c r="DX277"/>
  <c r="DO278"/>
  <c r="DF279"/>
  <c r="EL279"/>
  <c r="EC280"/>
  <c r="DT281"/>
  <c r="DK282"/>
  <c r="EQ282"/>
  <c r="DB270"/>
  <c r="EE269"/>
  <c r="DV270"/>
  <c r="DM271"/>
  <c r="DD272"/>
  <c r="EJ272"/>
  <c r="EA273"/>
  <c r="DR274"/>
  <c r="DI275"/>
  <c r="EO275"/>
  <c r="EF276"/>
  <c r="DW277"/>
  <c r="DN278"/>
  <c r="DE279"/>
  <c r="EK279"/>
  <c r="EB280"/>
  <c r="DS281"/>
  <c r="DJ282"/>
  <c r="EP282"/>
  <c r="DB269"/>
  <c r="ED269"/>
  <c r="DU270"/>
  <c r="DL271"/>
  <c r="DC272"/>
  <c r="EI272"/>
  <c r="DZ273"/>
  <c r="DQ274"/>
  <c r="DH275"/>
  <c r="EN275"/>
  <c r="EE276"/>
  <c r="DV277"/>
  <c r="DM278"/>
  <c r="DD279"/>
  <c r="EJ279"/>
  <c r="EA280"/>
  <c r="DR281"/>
  <c r="DI282"/>
  <c r="EO282"/>
  <c r="EC269"/>
  <c r="DT270"/>
  <c r="DK271"/>
  <c r="EQ271"/>
  <c r="EH272"/>
  <c r="DY273"/>
  <c r="DP274"/>
  <c r="DG275"/>
  <c r="EM275"/>
  <c r="ED276"/>
  <c r="DU277"/>
  <c r="DL278"/>
  <c r="DC279"/>
  <c r="EI279"/>
  <c r="DZ280"/>
  <c r="DQ281"/>
  <c r="DH282"/>
  <c r="EN282"/>
  <c r="EB269"/>
  <c r="DS270"/>
  <c r="DJ271"/>
  <c r="EP271"/>
  <c r="EG272"/>
  <c r="DX273"/>
  <c r="DO274"/>
  <c r="DF275"/>
  <c r="EL275"/>
  <c r="EC276"/>
  <c r="DT277"/>
  <c r="DK278"/>
  <c r="EQ278"/>
  <c r="EH279"/>
  <c r="DY280"/>
  <c r="DP281"/>
  <c r="DG282"/>
  <c r="EM282"/>
  <c r="EA269"/>
  <c r="DR270"/>
  <c r="DI271"/>
  <c r="EO271"/>
  <c r="EF272"/>
  <c r="DW273"/>
  <c r="DN274"/>
  <c r="DE275"/>
  <c r="EK275"/>
  <c r="EB276"/>
  <c r="DS277"/>
  <c r="DJ278"/>
  <c r="EP278"/>
  <c r="EG279"/>
  <c r="DX280"/>
  <c r="DO281"/>
  <c r="DF282"/>
  <c r="EL282"/>
  <c r="DZ269"/>
  <c r="DQ270"/>
  <c r="DH271"/>
  <c r="EN271"/>
  <c r="EE272"/>
  <c r="DV273"/>
  <c r="DM274"/>
  <c r="DD275"/>
  <c r="EJ275"/>
  <c r="EA276"/>
  <c r="DR277"/>
  <c r="DI278"/>
  <c r="EO278"/>
  <c r="EF279"/>
  <c r="DW280"/>
  <c r="DN281"/>
  <c r="DE282"/>
  <c r="EK282"/>
  <c r="DY269"/>
  <c r="DP270"/>
  <c r="DG271"/>
  <c r="EM271"/>
  <c r="ED272"/>
  <c r="DU273"/>
  <c r="DL274"/>
  <c r="DC275"/>
  <c r="EI275"/>
  <c r="DZ276"/>
  <c r="DQ277"/>
  <c r="DH278"/>
  <c r="EN278"/>
  <c r="EE279"/>
  <c r="DV280"/>
  <c r="DM281"/>
  <c r="DD282"/>
  <c r="EJ282"/>
  <c r="DX269"/>
  <c r="DO270"/>
  <c r="DF271"/>
  <c r="EL271"/>
  <c r="EC272"/>
  <c r="DT273"/>
  <c r="DK274"/>
  <c r="EQ274"/>
  <c r="EH275"/>
  <c r="DY276"/>
  <c r="DP277"/>
  <c r="DG278"/>
  <c r="EM278"/>
  <c r="ED279"/>
  <c r="DU280"/>
  <c r="DL281"/>
  <c r="DC282"/>
  <c r="EI282"/>
  <c r="DW269"/>
  <c r="DN270"/>
  <c r="DE271"/>
  <c r="EK271"/>
  <c r="EB272"/>
  <c r="DS273"/>
  <c r="DJ274"/>
  <c r="EP274"/>
  <c r="EG275"/>
  <c r="DX276"/>
  <c r="DO277"/>
  <c r="DF278"/>
  <c r="EL278"/>
  <c r="EC279"/>
  <c r="DT280"/>
  <c r="DK281"/>
  <c r="EQ281"/>
  <c r="EH282"/>
  <c r="DV269"/>
  <c r="DM270"/>
  <c r="DD271"/>
  <c r="EJ271"/>
  <c r="EA272"/>
  <c r="DR273"/>
  <c r="DI274"/>
  <c r="EO274"/>
  <c r="EF275"/>
  <c r="DW276"/>
  <c r="DN277"/>
  <c r="DE278"/>
  <c r="EK278"/>
  <c r="EB279"/>
  <c r="DS280"/>
  <c r="DJ281"/>
  <c r="EP281"/>
  <c r="EG282"/>
  <c r="DU269"/>
  <c r="DL270"/>
  <c r="DC271"/>
  <c r="EI271"/>
  <c r="DZ272"/>
  <c r="DQ273"/>
  <c r="DH274"/>
  <c r="EN274"/>
  <c r="EE275"/>
  <c r="DV276"/>
  <c r="DM277"/>
  <c r="DD278"/>
  <c r="EJ278"/>
  <c r="EA279"/>
  <c r="DR280"/>
  <c r="DI281"/>
  <c r="EO281"/>
  <c r="EF282"/>
  <c r="DT269"/>
  <c r="DK270"/>
  <c r="EQ270"/>
  <c r="EH271"/>
  <c r="DY272"/>
  <c r="DP273"/>
  <c r="DG274"/>
  <c r="EM274"/>
  <c r="ED275"/>
  <c r="DU276"/>
  <c r="DL277"/>
  <c r="DC278"/>
  <c r="EI278"/>
  <c r="DZ279"/>
  <c r="DQ280"/>
  <c r="DH281"/>
  <c r="EN281"/>
  <c r="EE282"/>
  <c r="DS269"/>
  <c r="DJ270"/>
  <c r="EP270"/>
  <c r="EG271"/>
  <c r="DX272"/>
  <c r="DO273"/>
  <c r="DF274"/>
  <c r="EL274"/>
  <c r="EC275"/>
  <c r="DT276"/>
  <c r="DK277"/>
  <c r="EQ277"/>
  <c r="EH278"/>
  <c r="DY279"/>
  <c r="DP280"/>
  <c r="DG281"/>
  <c r="EM281"/>
  <c r="ED282"/>
  <c r="DR269"/>
  <c r="DI270"/>
  <c r="EO270"/>
  <c r="EF271"/>
  <c r="DW272"/>
  <c r="DN273"/>
  <c r="DE274"/>
  <c r="EK274"/>
  <c r="EB275"/>
  <c r="DS276"/>
  <c r="DJ277"/>
  <c r="EP277"/>
  <c r="EG278"/>
  <c r="DX279"/>
  <c r="DO280"/>
  <c r="DF281"/>
  <c r="EL281"/>
  <c r="EC282"/>
  <c r="DQ269"/>
  <c r="DH270"/>
  <c r="EN270"/>
  <c r="EE271"/>
  <c r="DV272"/>
  <c r="DM273"/>
  <c r="DD274"/>
  <c r="EJ274"/>
  <c r="EA275"/>
  <c r="DR276"/>
  <c r="DI277"/>
  <c r="EO277"/>
  <c r="EF278"/>
  <c r="DW279"/>
  <c r="DN280"/>
  <c r="DE281"/>
  <c r="EK281"/>
  <c r="EB282"/>
  <c r="DP269"/>
  <c r="DG270"/>
  <c r="EM270"/>
  <c r="ED271"/>
  <c r="DU272"/>
  <c r="DL273"/>
  <c r="DC274"/>
  <c r="EI274"/>
  <c r="DZ275"/>
  <c r="DQ276"/>
  <c r="DH277"/>
  <c r="EN277"/>
  <c r="EE278"/>
  <c r="DV279"/>
  <c r="DM280"/>
  <c r="DD281"/>
  <c r="EJ281"/>
  <c r="EA282"/>
  <c r="DO269"/>
  <c r="DF270"/>
  <c r="EL270"/>
  <c r="EC271"/>
  <c r="DT272"/>
  <c r="DK273"/>
  <c r="EQ273"/>
  <c r="EH274"/>
  <c r="DY275"/>
  <c r="DP276"/>
  <c r="DG277"/>
  <c r="EM277"/>
  <c r="ED278"/>
  <c r="DU279"/>
  <c r="DL280"/>
  <c r="DC281"/>
  <c r="EI281"/>
  <c r="DZ282"/>
  <c r="DN269"/>
  <c r="DE270"/>
  <c r="EK270"/>
  <c r="EB271"/>
  <c r="DS272"/>
  <c r="DJ273"/>
  <c r="EP273"/>
  <c r="EG274"/>
  <c r="DX275"/>
  <c r="DO276"/>
  <c r="DF277"/>
  <c r="EL277"/>
  <c r="EC278"/>
  <c r="DT279"/>
  <c r="DK280"/>
  <c r="EQ280"/>
  <c r="EH281"/>
  <c r="DY282"/>
  <c r="DM269"/>
  <c r="DD270"/>
  <c r="EJ270"/>
  <c r="EA271"/>
  <c r="DR272"/>
  <c r="DI273"/>
  <c r="EO273"/>
  <c r="EF274"/>
  <c r="DW275"/>
  <c r="DN276"/>
  <c r="DE277"/>
  <c r="EK277"/>
  <c r="EB278"/>
  <c r="DS279"/>
  <c r="DJ280"/>
  <c r="EP280"/>
  <c r="EG281"/>
  <c r="DX282"/>
  <c r="DL269"/>
  <c r="DC270"/>
  <c r="EI270"/>
  <c r="DZ271"/>
  <c r="DQ272"/>
  <c r="DH273"/>
  <c r="EN273"/>
  <c r="EE274"/>
  <c r="DV275"/>
  <c r="DM276"/>
  <c r="DD277"/>
  <c r="EJ277"/>
  <c r="EA278"/>
  <c r="DR279"/>
  <c r="DI280"/>
  <c r="EO280"/>
  <c r="EF281"/>
  <c r="DW282"/>
  <c r="DB282"/>
  <c r="DK269"/>
  <c r="EQ269"/>
  <c r="EH270"/>
  <c r="DY271"/>
  <c r="DP272"/>
  <c r="DG273"/>
  <c r="EM273"/>
  <c r="ED274"/>
  <c r="DU275"/>
  <c r="DL276"/>
  <c r="DC277"/>
  <c r="EI277"/>
  <c r="DZ278"/>
  <c r="DQ279"/>
  <c r="DH280"/>
  <c r="EN280"/>
  <c r="EE281"/>
  <c r="DV282"/>
  <c r="DB281"/>
  <c r="DJ269"/>
  <c r="EP269"/>
  <c r="EG270"/>
  <c r="DX271"/>
  <c r="DO272"/>
  <c r="DF273"/>
  <c r="EL273"/>
  <c r="EC274"/>
  <c r="DT275"/>
  <c r="DG280"/>
  <c r="EM280"/>
  <c r="ED281"/>
  <c r="DU282"/>
  <c r="DB280"/>
  <c r="DI269"/>
  <c r="EO269"/>
  <c r="EF270"/>
  <c r="DW271"/>
  <c r="DN272"/>
  <c r="DE273"/>
  <c r="EK273"/>
  <c r="EB274"/>
  <c r="DS275"/>
  <c r="DB279"/>
  <c r="DH269"/>
  <c r="EN269"/>
  <c r="EE270"/>
  <c r="DV271"/>
  <c r="DM272"/>
  <c r="DD273"/>
  <c r="EJ273"/>
  <c r="EA274"/>
  <c r="DR275"/>
  <c r="DB278"/>
  <c r="ET174"/>
  <c r="ER102"/>
  <c r="ER118"/>
  <c r="ER236"/>
  <c r="ER187"/>
  <c r="ET186"/>
  <c r="ER186"/>
  <c r="ER55"/>
  <c r="ET44"/>
  <c r="ET60"/>
  <c r="ET108"/>
  <c r="ET255"/>
  <c r="ER44"/>
  <c r="ER60"/>
  <c r="ER124"/>
  <c r="ET33"/>
  <c r="ET49"/>
  <c r="ET113"/>
  <c r="ET228"/>
  <c r="ET43"/>
  <c r="ET32"/>
  <c r="ET48"/>
  <c r="ET42"/>
  <c r="ER42"/>
  <c r="ET31"/>
  <c r="ET47"/>
  <c r="ET63"/>
  <c r="ET79"/>
  <c r="ET95"/>
  <c r="ET111"/>
  <c r="ET127"/>
  <c r="ET143"/>
  <c r="ET159"/>
  <c r="ET175"/>
  <c r="ER52"/>
  <c r="ER41"/>
  <c r="ER57"/>
  <c r="ET30"/>
  <c r="ET272"/>
  <c r="ET229"/>
  <c r="ET237"/>
  <c r="ET245"/>
  <c r="ET253"/>
  <c r="ET261"/>
  <c r="ET269"/>
  <c r="ER136"/>
  <c r="ET29"/>
  <c r="ET45"/>
  <c r="ET93"/>
  <c r="ER180"/>
  <c r="ER174"/>
  <c r="ET35"/>
  <c r="ET40"/>
  <c r="ET56"/>
  <c r="ET72"/>
  <c r="ET88"/>
  <c r="ET104"/>
  <c r="ET120"/>
  <c r="ET136"/>
  <c r="ET152"/>
  <c r="ET168"/>
  <c r="ET184"/>
  <c r="ER51"/>
  <c r="ER243"/>
  <c r="ER164"/>
  <c r="ET34"/>
  <c r="ET98"/>
  <c r="ER148"/>
  <c r="ER34"/>
  <c r="ER50"/>
  <c r="ET39"/>
  <c r="ET55"/>
  <c r="ET71"/>
  <c r="ET103"/>
  <c r="ER68"/>
  <c r="ER132"/>
  <c r="ER84"/>
  <c r="ER33"/>
  <c r="ER49"/>
  <c r="ER36"/>
  <c r="ER116"/>
  <c r="ER100"/>
  <c r="ER267"/>
  <c r="ER251"/>
  <c r="ET37"/>
  <c r="ET53"/>
  <c r="ET118"/>
  <c r="ER227"/>
  <c r="ER235"/>
  <c r="ER259"/>
  <c r="ER47"/>
  <c r="ER175"/>
  <c r="ET36"/>
  <c r="ET52"/>
  <c r="ER89"/>
  <c r="ER105"/>
  <c r="ER121"/>
  <c r="ER137"/>
  <c r="ER169"/>
  <c r="ER185"/>
  <c r="ET46"/>
  <c r="ET62"/>
  <c r="ET78"/>
  <c r="ET94"/>
  <c r="ET110"/>
  <c r="ET126"/>
  <c r="ET142"/>
  <c r="ET158"/>
  <c r="ET190"/>
  <c r="ET232"/>
  <c r="ET240"/>
  <c r="ET248"/>
  <c r="ET256"/>
  <c r="ET264"/>
  <c r="ER71"/>
  <c r="ER62"/>
  <c r="ER78"/>
  <c r="ER110"/>
  <c r="ER126"/>
  <c r="ER142"/>
  <c r="ER158"/>
  <c r="ER190"/>
  <c r="ER232"/>
  <c r="ER240"/>
  <c r="ER248"/>
  <c r="ER264"/>
  <c r="ER272"/>
  <c r="ER46"/>
  <c r="ER94"/>
  <c r="ER256"/>
  <c r="ER63"/>
  <c r="ER153"/>
  <c r="ET51"/>
  <c r="ET67"/>
  <c r="ET83"/>
  <c r="ET99"/>
  <c r="ET115"/>
  <c r="ET131"/>
  <c r="ET147"/>
  <c r="ET163"/>
  <c r="ET179"/>
  <c r="ER81"/>
  <c r="ER67"/>
  <c r="ER83"/>
  <c r="ER115"/>
  <c r="ER131"/>
  <c r="ER147"/>
  <c r="ER163"/>
  <c r="ER179"/>
  <c r="ER99"/>
  <c r="ET28"/>
  <c r="ER28"/>
  <c r="ER120"/>
  <c r="ER152"/>
  <c r="ER168"/>
  <c r="ER184"/>
  <c r="ER237"/>
  <c r="ER245"/>
  <c r="ER253"/>
  <c r="ER261"/>
  <c r="ER269"/>
  <c r="ER40"/>
  <c r="ER56"/>
  <c r="ER72"/>
  <c r="ER104"/>
  <c r="ER229"/>
  <c r="ET61"/>
  <c r="ET77"/>
  <c r="ET109"/>
  <c r="ET125"/>
  <c r="ET141"/>
  <c r="ET157"/>
  <c r="ET173"/>
  <c r="ET189"/>
  <c r="ER31"/>
  <c r="ER77"/>
  <c r="ER125"/>
  <c r="ER141"/>
  <c r="ER157"/>
  <c r="ER173"/>
  <c r="ER189"/>
  <c r="ER45"/>
  <c r="ER61"/>
  <c r="ER109"/>
  <c r="ET50"/>
  <c r="ET66"/>
  <c r="ET82"/>
  <c r="ET114"/>
  <c r="ET130"/>
  <c r="ET146"/>
  <c r="ET162"/>
  <c r="ET178"/>
  <c r="ET234"/>
  <c r="ET242"/>
  <c r="ET250"/>
  <c r="ET258"/>
  <c r="ET266"/>
  <c r="ER39"/>
  <c r="ER66"/>
  <c r="ER82"/>
  <c r="ER130"/>
  <c r="ER146"/>
  <c r="ER178"/>
  <c r="ER234"/>
  <c r="ER242"/>
  <c r="ER250"/>
  <c r="ER258"/>
  <c r="ER266"/>
  <c r="ER114"/>
  <c r="ER162"/>
  <c r="ER65"/>
  <c r="ET87"/>
  <c r="ET119"/>
  <c r="ET135"/>
  <c r="ET151"/>
  <c r="ET167"/>
  <c r="ET183"/>
  <c r="ER135"/>
  <c r="ER151"/>
  <c r="ER167"/>
  <c r="ER183"/>
  <c r="ER119"/>
  <c r="ET76"/>
  <c r="ET92"/>
  <c r="ET124"/>
  <c r="ET140"/>
  <c r="ET156"/>
  <c r="ET172"/>
  <c r="ET188"/>
  <c r="ET231"/>
  <c r="ET239"/>
  <c r="ET247"/>
  <c r="ET263"/>
  <c r="ET271"/>
  <c r="ER30"/>
  <c r="ER73"/>
  <c r="ER76"/>
  <c r="ER140"/>
  <c r="ER156"/>
  <c r="ER172"/>
  <c r="ER188"/>
  <c r="ER231"/>
  <c r="ER239"/>
  <c r="ER247"/>
  <c r="ER263"/>
  <c r="ER271"/>
  <c r="ET65"/>
  <c r="ET81"/>
  <c r="ET97"/>
  <c r="ET129"/>
  <c r="ET145"/>
  <c r="ET161"/>
  <c r="ET177"/>
  <c r="ER129"/>
  <c r="ER161"/>
  <c r="ER177"/>
  <c r="ET27"/>
  <c r="ET38"/>
  <c r="ET54"/>
  <c r="ET70"/>
  <c r="ET86"/>
  <c r="ET102"/>
  <c r="ET134"/>
  <c r="ET150"/>
  <c r="ET166"/>
  <c r="ET182"/>
  <c r="ET236"/>
  <c r="ET244"/>
  <c r="ET252"/>
  <c r="ET260"/>
  <c r="ET268"/>
  <c r="ER27"/>
  <c r="ER70"/>
  <c r="ER86"/>
  <c r="ER134"/>
  <c r="ER150"/>
  <c r="ER166"/>
  <c r="ER182"/>
  <c r="ER252"/>
  <c r="ER260"/>
  <c r="ER268"/>
  <c r="ER38"/>
  <c r="ER54"/>
  <c r="ER244"/>
  <c r="ET59"/>
  <c r="ET75"/>
  <c r="ET91"/>
  <c r="ET107"/>
  <c r="ET123"/>
  <c r="ET139"/>
  <c r="ET155"/>
  <c r="ET171"/>
  <c r="ET187"/>
  <c r="ER88"/>
  <c r="ER59"/>
  <c r="ER75"/>
  <c r="ER91"/>
  <c r="ER107"/>
  <c r="ER123"/>
  <c r="ER139"/>
  <c r="ER155"/>
  <c r="ER171"/>
  <c r="ER79"/>
  <c r="ET64"/>
  <c r="ET80"/>
  <c r="ET96"/>
  <c r="ET112"/>
  <c r="ET128"/>
  <c r="ET144"/>
  <c r="ET160"/>
  <c r="ET176"/>
  <c r="ET233"/>
  <c r="ET241"/>
  <c r="ET249"/>
  <c r="ET257"/>
  <c r="ET265"/>
  <c r="ER93"/>
  <c r="ER96"/>
  <c r="ER112"/>
  <c r="ER128"/>
  <c r="ER144"/>
  <c r="ER160"/>
  <c r="ER176"/>
  <c r="ER233"/>
  <c r="ER241"/>
  <c r="ER249"/>
  <c r="ER257"/>
  <c r="ER265"/>
  <c r="ER32"/>
  <c r="ER48"/>
  <c r="ER64"/>
  <c r="ER80"/>
  <c r="ER228"/>
  <c r="ET69"/>
  <c r="ET85"/>
  <c r="ET101"/>
  <c r="ET117"/>
  <c r="ET133"/>
  <c r="ET149"/>
  <c r="ET165"/>
  <c r="ET181"/>
  <c r="ER35"/>
  <c r="ER98"/>
  <c r="ER85"/>
  <c r="ER101"/>
  <c r="ER117"/>
  <c r="ER133"/>
  <c r="ER149"/>
  <c r="ER165"/>
  <c r="ER181"/>
  <c r="ER37"/>
  <c r="ER53"/>
  <c r="ER69"/>
  <c r="ET58"/>
  <c r="ET74"/>
  <c r="ET90"/>
  <c r="ET106"/>
  <c r="ET122"/>
  <c r="ET138"/>
  <c r="ET154"/>
  <c r="ET170"/>
  <c r="ET230"/>
  <c r="ET238"/>
  <c r="ET246"/>
  <c r="ET254"/>
  <c r="ET262"/>
  <c r="ET270"/>
  <c r="ER29"/>
  <c r="ER43"/>
  <c r="ER87"/>
  <c r="ER103"/>
  <c r="ER58"/>
  <c r="ER74"/>
  <c r="ER90"/>
  <c r="ER106"/>
  <c r="ER122"/>
  <c r="ER138"/>
  <c r="ER170"/>
  <c r="ER230"/>
  <c r="ER238"/>
  <c r="ER246"/>
  <c r="ER254"/>
  <c r="ER262"/>
  <c r="ER270"/>
  <c r="ER154"/>
  <c r="ER255"/>
  <c r="ER92"/>
  <c r="ER108"/>
  <c r="ER145"/>
  <c r="ER95"/>
  <c r="ER111"/>
  <c r="ER127"/>
  <c r="ER143"/>
  <c r="ER159"/>
  <c r="ET68"/>
  <c r="ET84"/>
  <c r="ET100"/>
  <c r="ET116"/>
  <c r="ET132"/>
  <c r="ET148"/>
  <c r="ET164"/>
  <c r="ET180"/>
  <c r="ET227"/>
  <c r="ET235"/>
  <c r="ET243"/>
  <c r="ET251"/>
  <c r="ET259"/>
  <c r="ET267"/>
  <c r="ER97"/>
  <c r="ER113"/>
  <c r="ET26"/>
  <c r="ER26"/>
  <c r="S46" i="6"/>
  <c r="P46"/>
  <c r="M46"/>
  <c r="G45"/>
  <c r="F45"/>
  <c r="E45"/>
  <c r="G44"/>
  <c r="F44"/>
  <c r="E44"/>
  <c r="D44"/>
  <c r="G42"/>
  <c r="F42"/>
  <c r="E42"/>
  <c r="D42"/>
  <c r="G43"/>
  <c r="F43"/>
  <c r="E43"/>
  <c r="D43"/>
  <c r="G41"/>
  <c r="F41"/>
  <c r="E41"/>
  <c r="D41"/>
  <c r="G40"/>
  <c r="F40"/>
  <c r="E40"/>
  <c r="D40"/>
  <c r="G39"/>
  <c r="F39"/>
  <c r="E39"/>
  <c r="H39" s="1"/>
  <c r="D39"/>
  <c r="G38"/>
  <c r="F38"/>
  <c r="E38"/>
  <c r="D38"/>
  <c r="G37"/>
  <c r="F37"/>
  <c r="E37"/>
  <c r="H37" s="1"/>
  <c r="D37"/>
  <c r="G35"/>
  <c r="F35"/>
  <c r="E35"/>
  <c r="D35"/>
  <c r="G36"/>
  <c r="F36"/>
  <c r="E36"/>
  <c r="D36"/>
  <c r="G34"/>
  <c r="F34"/>
  <c r="E34"/>
  <c r="D34"/>
  <c r="G33"/>
  <c r="F33"/>
  <c r="E33"/>
  <c r="D33"/>
  <c r="G32"/>
  <c r="F32"/>
  <c r="E32"/>
  <c r="D32"/>
  <c r="G31"/>
  <c r="F31"/>
  <c r="E31"/>
  <c r="H31" s="1"/>
  <c r="D31"/>
  <c r="G30"/>
  <c r="F30"/>
  <c r="E30"/>
  <c r="D30"/>
  <c r="G29"/>
  <c r="F29"/>
  <c r="E29"/>
  <c r="D29"/>
  <c r="G28"/>
  <c r="F28"/>
  <c r="E28"/>
  <c r="D28"/>
  <c r="G27"/>
  <c r="F27"/>
  <c r="E27"/>
  <c r="D27"/>
  <c r="G26"/>
  <c r="F26"/>
  <c r="E26"/>
  <c r="D26"/>
  <c r="G25"/>
  <c r="F25"/>
  <c r="E25"/>
  <c r="D25"/>
  <c r="G24"/>
  <c r="F24"/>
  <c r="E24"/>
  <c r="D24"/>
  <c r="G23"/>
  <c r="F23"/>
  <c r="E23"/>
  <c r="H23" s="1"/>
  <c r="D23"/>
  <c r="G22"/>
  <c r="F22"/>
  <c r="E22"/>
  <c r="D22"/>
  <c r="G21"/>
  <c r="F21"/>
  <c r="E21"/>
  <c r="H21" s="1"/>
  <c r="D21"/>
  <c r="G20"/>
  <c r="F20"/>
  <c r="E20"/>
  <c r="D20"/>
  <c r="G19"/>
  <c r="F19"/>
  <c r="E19"/>
  <c r="D19"/>
  <c r="G18"/>
  <c r="F18"/>
  <c r="E18"/>
  <c r="D18"/>
  <c r="G17"/>
  <c r="F17"/>
  <c r="E17"/>
  <c r="D17"/>
  <c r="G16"/>
  <c r="F16"/>
  <c r="E16"/>
  <c r="D16"/>
  <c r="G14"/>
  <c r="F14"/>
  <c r="E14"/>
  <c r="H14" s="1"/>
  <c r="D14"/>
  <c r="G15"/>
  <c r="F15"/>
  <c r="E15"/>
  <c r="H15" s="1"/>
  <c r="D15"/>
  <c r="G13"/>
  <c r="F13"/>
  <c r="E13"/>
  <c r="D13"/>
  <c r="G11"/>
  <c r="F11"/>
  <c r="E11"/>
  <c r="D11"/>
  <c r="G12"/>
  <c r="F12"/>
  <c r="E12"/>
  <c r="D12"/>
  <c r="G10"/>
  <c r="F10"/>
  <c r="E10"/>
  <c r="D10"/>
  <c r="G9"/>
  <c r="F9"/>
  <c r="E9"/>
  <c r="D9"/>
  <c r="G8"/>
  <c r="F8"/>
  <c r="E8"/>
  <c r="D8"/>
  <c r="G7"/>
  <c r="F7"/>
  <c r="E7"/>
  <c r="H7" s="1"/>
  <c r="D7"/>
  <c r="G6"/>
  <c r="F6"/>
  <c r="E6"/>
  <c r="D6"/>
  <c r="G5"/>
  <c r="F5"/>
  <c r="E5"/>
  <c r="H5" s="1"/>
  <c r="D5"/>
  <c r="G4"/>
  <c r="F4"/>
  <c r="E4"/>
  <c r="D4"/>
  <c r="G3"/>
  <c r="F3"/>
  <c r="E3"/>
  <c r="D3"/>
  <c r="H22" l="1"/>
  <c r="H12"/>
  <c r="H27"/>
  <c r="H36"/>
  <c r="H42"/>
  <c r="H17"/>
  <c r="H25"/>
  <c r="H33"/>
  <c r="H41"/>
  <c r="H11"/>
  <c r="H20"/>
  <c r="H44"/>
  <c r="H8"/>
  <c r="H16"/>
  <c r="H24"/>
  <c r="H40"/>
  <c r="H19"/>
  <c r="D46"/>
  <c r="H10"/>
  <c r="H18"/>
  <c r="H43"/>
  <c r="I6"/>
  <c r="J6" s="1"/>
  <c r="F46"/>
  <c r="G46"/>
  <c r="I34"/>
  <c r="J34" s="1"/>
  <c r="I13"/>
  <c r="J13" s="1"/>
  <c r="I9"/>
  <c r="J9" s="1"/>
  <c r="I26"/>
  <c r="J26" s="1"/>
  <c r="I4"/>
  <c r="J4" s="1"/>
  <c r="I3"/>
  <c r="J3" s="1"/>
  <c r="I29"/>
  <c r="J29" s="1"/>
  <c r="I35"/>
  <c r="J35" s="1"/>
  <c r="I45"/>
  <c r="I28"/>
  <c r="J28" s="1"/>
  <c r="H13"/>
  <c r="H28"/>
  <c r="I5"/>
  <c r="J5" s="1"/>
  <c r="I11"/>
  <c r="J11" s="1"/>
  <c r="I7"/>
  <c r="J7" s="1"/>
  <c r="I22"/>
  <c r="J22" s="1"/>
  <c r="H29"/>
  <c r="I27"/>
  <c r="J27" s="1"/>
  <c r="H3"/>
  <c r="I24"/>
  <c r="J24" s="1"/>
  <c r="H30"/>
  <c r="H38"/>
  <c r="I15"/>
  <c r="J15" s="1"/>
  <c r="H34"/>
  <c r="H35"/>
  <c r="I20"/>
  <c r="J20" s="1"/>
  <c r="I32"/>
  <c r="J32" s="1"/>
  <c r="H26"/>
  <c r="I12"/>
  <c r="J12" s="1"/>
  <c r="H32"/>
  <c r="H4"/>
  <c r="I21"/>
  <c r="J21" s="1"/>
  <c r="I38"/>
  <c r="J38" s="1"/>
  <c r="I30"/>
  <c r="J30" s="1"/>
  <c r="I23"/>
  <c r="J23" s="1"/>
  <c r="I37"/>
  <c r="J37" s="1"/>
  <c r="I41"/>
  <c r="J41" s="1"/>
  <c r="H9"/>
  <c r="I18"/>
  <c r="J18" s="1"/>
  <c r="E46"/>
  <c r="I31"/>
  <c r="J31" s="1"/>
  <c r="I8"/>
  <c r="J8" s="1"/>
  <c r="I40"/>
  <c r="J40" s="1"/>
  <c r="I17"/>
  <c r="J17" s="1"/>
  <c r="I36"/>
  <c r="J36" s="1"/>
  <c r="I44"/>
  <c r="J44" s="1"/>
  <c r="I39"/>
  <c r="J39" s="1"/>
  <c r="I25"/>
  <c r="J25" s="1"/>
  <c r="I16"/>
  <c r="J16" s="1"/>
  <c r="I42"/>
  <c r="J42" s="1"/>
  <c r="H6"/>
  <c r="I14"/>
  <c r="J14" s="1"/>
  <c r="I33"/>
  <c r="J33" s="1"/>
  <c r="I10"/>
  <c r="J10" s="1"/>
  <c r="I43"/>
  <c r="J43" s="1"/>
  <c r="I19"/>
  <c r="J19" s="1"/>
  <c r="H46" l="1"/>
  <c r="I46"/>
  <c r="J46" s="1"/>
  <c r="L309" i="5"/>
  <c r="L308"/>
  <c r="L307"/>
  <c r="L306"/>
  <c r="L305"/>
  <c r="L304"/>
  <c r="L303"/>
  <c r="L302"/>
  <c r="L301"/>
  <c r="L300"/>
  <c r="L299"/>
  <c r="L298"/>
  <c r="L297"/>
  <c r="L296"/>
  <c r="L295"/>
  <c r="L294"/>
  <c r="L293"/>
  <c r="L292"/>
  <c r="L291"/>
  <c r="L290"/>
  <c r="L289"/>
  <c r="L288"/>
  <c r="L287"/>
  <c r="L286"/>
  <c r="L285"/>
  <c r="L284"/>
  <c r="L283"/>
  <c r="L282"/>
  <c r="L281"/>
  <c r="L280"/>
  <c r="L279"/>
  <c r="L278"/>
  <c r="L277"/>
  <c r="L276"/>
  <c r="L275"/>
  <c r="L274"/>
  <c r="L273"/>
  <c r="L272"/>
  <c r="L271"/>
  <c r="L270"/>
  <c r="L269"/>
  <c r="L268"/>
  <c r="L267"/>
  <c r="L266"/>
  <c r="L265"/>
  <c r="L264"/>
  <c r="L263"/>
  <c r="L262"/>
  <c r="L261"/>
  <c r="L259"/>
  <c r="L258"/>
  <c r="L257"/>
  <c r="L256"/>
  <c r="L255"/>
  <c r="L254"/>
  <c r="L253"/>
  <c r="L252"/>
  <c r="L251"/>
  <c r="L250"/>
  <c r="L249"/>
  <c r="L248"/>
  <c r="L247"/>
  <c r="L246"/>
  <c r="L245"/>
  <c r="L244"/>
  <c r="L243"/>
  <c r="L242"/>
  <c r="L241"/>
  <c r="L240"/>
  <c r="L239"/>
  <c r="L238"/>
  <c r="L237"/>
  <c r="L236"/>
  <c r="L235"/>
  <c r="L234"/>
  <c r="L233"/>
  <c r="L232"/>
  <c r="L231"/>
  <c r="L230"/>
  <c r="L229"/>
  <c r="L228"/>
  <c r="L227"/>
  <c r="L226"/>
  <c r="L225"/>
  <c r="L224"/>
  <c r="L223"/>
  <c r="L222"/>
  <c r="L221"/>
  <c r="L220"/>
  <c r="L219"/>
  <c r="L218"/>
  <c r="L217"/>
  <c r="L216"/>
  <c r="L215"/>
  <c r="L214"/>
  <c r="L213"/>
  <c r="L212"/>
  <c r="L211"/>
  <c r="L210"/>
  <c r="L209"/>
  <c r="L208"/>
  <c r="L207"/>
  <c r="L206"/>
  <c r="L205"/>
  <c r="L204"/>
  <c r="L203"/>
  <c r="L202"/>
  <c r="L201"/>
  <c r="L200"/>
  <c r="L199"/>
  <c r="L198"/>
  <c r="L197"/>
  <c r="L196"/>
  <c r="L195"/>
  <c r="L194"/>
  <c r="L193"/>
  <c r="L192"/>
  <c r="L191"/>
  <c r="L190"/>
  <c r="L189"/>
  <c r="L188"/>
  <c r="L187"/>
  <c r="L186"/>
  <c r="L185"/>
  <c r="L184"/>
  <c r="L183"/>
  <c r="L182"/>
  <c r="L181"/>
  <c r="L180"/>
  <c r="L179"/>
  <c r="L178"/>
  <c r="L177"/>
  <c r="L176"/>
  <c r="L175"/>
  <c r="L174"/>
  <c r="L173"/>
  <c r="L172"/>
  <c r="L171"/>
  <c r="L170"/>
  <c r="L169" l="1"/>
  <c r="L168"/>
  <c r="L167"/>
  <c r="L166"/>
  <c r="L165"/>
  <c r="L164"/>
  <c r="L163"/>
  <c r="L162"/>
  <c r="L161"/>
  <c r="L160"/>
  <c r="L159"/>
  <c r="L158"/>
  <c r="L157"/>
  <c r="L156"/>
  <c r="L155"/>
  <c r="L154"/>
  <c r="AZ176" i="1"/>
  <c r="AZ175"/>
  <c r="AZ174"/>
  <c r="AZ173"/>
  <c r="AZ172"/>
  <c r="AZ171"/>
  <c r="AZ170"/>
  <c r="AZ169"/>
  <c r="AZ168"/>
  <c r="AZ167"/>
  <c r="AZ166"/>
  <c r="AZ165"/>
  <c r="AZ164"/>
  <c r="AZ163"/>
  <c r="AZ162"/>
  <c r="AZ161"/>
  <c r="AZ160"/>
  <c r="AZ159"/>
  <c r="AZ158"/>
  <c r="AZ157"/>
  <c r="AZ156"/>
  <c r="AZ155"/>
  <c r="AZ154"/>
  <c r="AZ153"/>
  <c r="AZ152"/>
  <c r="AZ151"/>
  <c r="AZ150"/>
  <c r="AZ149"/>
  <c r="AZ148"/>
  <c r="AZ147"/>
  <c r="AZ146"/>
  <c r="AZ145"/>
  <c r="AZ144"/>
  <c r="AZ143"/>
  <c r="AZ142"/>
  <c r="AZ141"/>
  <c r="AZ140"/>
  <c r="AZ139"/>
  <c r="AZ138"/>
  <c r="AZ137"/>
  <c r="AZ136"/>
  <c r="AZ135"/>
  <c r="AZ134"/>
  <c r="AZ133"/>
  <c r="AZ132"/>
  <c r="AZ131"/>
  <c r="AZ130"/>
  <c r="AZ129"/>
  <c r="AZ128"/>
  <c r="AZ127"/>
  <c r="AZ126"/>
  <c r="AZ125"/>
  <c r="AZ124"/>
  <c r="AZ123"/>
  <c r="L153" i="5"/>
  <c r="L152"/>
  <c r="L151"/>
  <c r="L150"/>
  <c r="L149"/>
  <c r="L148"/>
  <c r="L147"/>
  <c r="L146"/>
  <c r="L145"/>
  <c r="L144"/>
  <c r="L143"/>
  <c r="L142"/>
  <c r="L141"/>
  <c r="L140"/>
  <c r="L139"/>
  <c r="L138"/>
  <c r="L137"/>
  <c r="L136"/>
  <c r="L135"/>
  <c r="L134"/>
  <c r="L133"/>
  <c r="L132"/>
  <c r="L131"/>
  <c r="L130"/>
  <c r="L129"/>
  <c r="L128"/>
  <c r="L127"/>
  <c r="L126"/>
  <c r="L125"/>
  <c r="L124"/>
  <c r="L123"/>
  <c r="L122"/>
  <c r="L121"/>
  <c r="L120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AZ122" i="1" l="1"/>
  <c r="AZ121"/>
  <c r="AZ120"/>
  <c r="AZ119"/>
  <c r="AZ118"/>
  <c r="AZ117"/>
  <c r="AZ116"/>
  <c r="AZ115"/>
  <c r="AZ114"/>
  <c r="AZ113"/>
  <c r="AZ112"/>
  <c r="AZ111"/>
  <c r="AZ110"/>
  <c r="AZ109"/>
  <c r="AZ108"/>
  <c r="AZ107"/>
  <c r="AZ106"/>
  <c r="AZ105"/>
  <c r="AZ104"/>
  <c r="AZ103"/>
  <c r="AZ102"/>
  <c r="AZ101"/>
  <c r="AZ100"/>
  <c r="AZ99"/>
  <c r="AZ98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</calcChain>
</file>

<file path=xl/sharedStrings.xml><?xml version="1.0" encoding="utf-8"?>
<sst xmlns="http://schemas.openxmlformats.org/spreadsheetml/2006/main" count="2108" uniqueCount="659">
  <si>
    <t>Alba</t>
  </si>
  <si>
    <t>Arad</t>
  </si>
  <si>
    <t>Argeș</t>
  </si>
  <si>
    <t>Bacău</t>
  </si>
  <si>
    <t>Bihor</t>
  </si>
  <si>
    <t>Bistrița-Năsăud</t>
  </si>
  <si>
    <t>Botoșani</t>
  </si>
  <si>
    <t>Brașov</t>
  </si>
  <si>
    <t>Brăila</t>
  </si>
  <si>
    <t>Buzău</t>
  </si>
  <si>
    <t>Caraș-Severin</t>
  </si>
  <si>
    <t>Călărași</t>
  </si>
  <si>
    <t>Cluj</t>
  </si>
  <si>
    <t>Constanța</t>
  </si>
  <si>
    <t>Covasna</t>
  </si>
  <si>
    <t>Dâmbovița</t>
  </si>
  <si>
    <t>Dolj</t>
  </si>
  <si>
    <t>Galați</t>
  </si>
  <si>
    <t>Giurgiu</t>
  </si>
  <si>
    <t>Gorj</t>
  </si>
  <si>
    <t>Harghita</t>
  </si>
  <si>
    <t>Hunedoara</t>
  </si>
  <si>
    <t>Ialomița</t>
  </si>
  <si>
    <t>Iași</t>
  </si>
  <si>
    <t>Ilfov</t>
  </si>
  <si>
    <t>Maramureș</t>
  </si>
  <si>
    <t>Mehedinți</t>
  </si>
  <si>
    <t>Mureș</t>
  </si>
  <si>
    <t>Neamț</t>
  </si>
  <si>
    <t>Olt</t>
  </si>
  <si>
    <t>Prahova</t>
  </si>
  <si>
    <t>Satu Mare</t>
  </si>
  <si>
    <t>Sălaj</t>
  </si>
  <si>
    <t>Sibiu</t>
  </si>
  <si>
    <t>Suceava</t>
  </si>
  <si>
    <t>Teleorman</t>
  </si>
  <si>
    <t>Timiș</t>
  </si>
  <si>
    <t>Tulcea</t>
  </si>
  <si>
    <t>Vaslui</t>
  </si>
  <si>
    <t>Vâlcea</t>
  </si>
  <si>
    <t>Vrancea</t>
  </si>
  <si>
    <t>Mun. București</t>
  </si>
  <si>
    <t>-</t>
  </si>
  <si>
    <t>TOTAL</t>
  </si>
  <si>
    <t>Sursa</t>
  </si>
  <si>
    <t>https://stirioficiale.ro/informatii/buletin-de-presa-1-aprilie-2020-ora-13-00</t>
  </si>
  <si>
    <t>https://stirioficiale.ro/informatii/buletin-de-presa-2-aprilie-2020-ora-13-00</t>
  </si>
  <si>
    <t>https://stirioficiale.ro/informatii/buletin-de-presa-3-aprilie-2020-ora-13-00</t>
  </si>
  <si>
    <t>https://stirioficiale.ro/informatii/buletin-de-presa-4-aprilie-2020-ora-13-00</t>
  </si>
  <si>
    <t>https://stirioficiale.ro/informatii/buletin-de-presa-5-aprilie-2020-ora-13-00</t>
  </si>
  <si>
    <t>https://stirioficiale.ro/informatii/buletin-de-presa-6-aprilie-2020-ora-13-00</t>
  </si>
  <si>
    <t>https://stirioficiale.ro/informatii/buletin-de-presa-7-aprilie-2020-ora-13-00</t>
  </si>
  <si>
    <t>https://stirioficiale.ro/informatii/buletin-de-presa-8-aprilie-2020-ora-13-00</t>
  </si>
  <si>
    <t>https://stirioficiale.ro/informatii/buletin-de-presa-9-aprilie-2020-ora-13-00</t>
  </si>
  <si>
    <t>https://stirioficiale.ro/informatii/buletin-de-presa-10-aprilie-2020-ora-13-00</t>
  </si>
  <si>
    <t>https://stirioficiale.ro/informatii/buletin-de-presa-11-aprilie-2020-ora-13-00</t>
  </si>
  <si>
    <t>https://stirioficiale.ro/informatii/buletin-de-presa-12-aprilie-2020-ora-13-00</t>
  </si>
  <si>
    <t>https://stirioficiale.ro/informatii/buletin-de-presa-13-aprilie-2020-ora-13-00</t>
  </si>
  <si>
    <t>https://stirioficiale.ro/informatii/buletin-de-presa-14-aprilie-2020-ora-13-00</t>
  </si>
  <si>
    <t>https://stirioficiale.ro/informatii/buletin-de-presa-15-aprilie-2020-ora-13-00</t>
  </si>
  <si>
    <t>https://stirioficiale.ro/informatii/buletin-de-presa-16-aprilie-2020-ora-13-00</t>
  </si>
  <si>
    <t>https://stirioficiale.ro/informatii/buletin-de-presa-17-aprilie-2020-ora-13-00</t>
  </si>
  <si>
    <t>https://stirioficiale.ro/informatii/buletin-de-presa-18-aprilie-2020-ora-13-00</t>
  </si>
  <si>
    <t>https://stirioficiale.ro/informatii/buletin-de-presa-19-aprilie-2020-ora-13-00</t>
  </si>
  <si>
    <t>https://stirioficiale.ro/informatii/buletin-de-presa-20-aprilie-2020-ora-13-00</t>
  </si>
  <si>
    <t>https://stirioficiale.ro/informatii/buletin-de-presa-21-aprilie-2020-ora-13-00</t>
  </si>
  <si>
    <t>https://stirioficiale.ro/informatii/buletin-de-presa-22-aprilie-2020-ora-13-00</t>
  </si>
  <si>
    <t>https://stirioficiale.ro/informatii/buletin-de-presa-23-aprilie-2020-ora-13-00</t>
  </si>
  <si>
    <t>https://stirioficiale.ro/informatii/buletin-de-presa-24-aprilie-2020-ora-13-00</t>
  </si>
  <si>
    <t>https://stirioficiale.ro/informatii/buletin-de-presa-25-aprilie-2020-ora-13-00</t>
  </si>
  <si>
    <t>https://stirioficiale.ro/informatii/buletin-de-presa-26-aprilie-2020-ora-13-00</t>
  </si>
  <si>
    <t>https://stirioficiale.ro/informatii/buletin-de-presa-27-aprilie-2020-ora-13-00</t>
  </si>
  <si>
    <t>https://stirioficiale.ro/informatii/buletin-de-presa-28-aprilie-2020-ora-13-00</t>
  </si>
  <si>
    <t>https://stirioficiale.ro/informatii/buletin-de-presa-29-aprilie-2020-ora-13-00</t>
  </si>
  <si>
    <t>https://stirioficiale.ro/informatii/buletin-de-presa-30-aprilie-2020-ora-13-00</t>
  </si>
  <si>
    <t>https://stirioficiale.ro/informatii/buletin-de-presa-1-mai-2020-ora-13-00</t>
  </si>
  <si>
    <t>https://stirioficiale.ro/informatii/buletin-de-presa-2-mai-2020-ora-13-00</t>
  </si>
  <si>
    <t>https://stirioficiale.ro/informatii/buletin-de-presa-3-mai-2020-ora-13-00</t>
  </si>
  <si>
    <t>https://stirioficiale.ro/informatii/buletin-de-presa-4-mai-2020-ora-13-00</t>
  </si>
  <si>
    <t>https://stirioficiale.ro/informatii/buletin-de-presa-5-mai-2020-ora-13-00</t>
  </si>
  <si>
    <t>https://stirioficiale.ro/informatii/buletin-de-presa-6-mai-2020-ora-13-00</t>
  </si>
  <si>
    <t>https://stirioficiale.ro/informatii/buletin-de-presa-7-mai-2020-ora-13-00</t>
  </si>
  <si>
    <t>https://stirioficiale.ro/informatii/buletin-de-presa-8-mai-2020-ora-13-00</t>
  </si>
  <si>
    <t>https://stirioficiale.ro/informatii/buletin-de-presa-9-mai-2020-ora-13-00</t>
  </si>
  <si>
    <t>https://stirioficiale.ro/informatii/buletin-de-presa-10-mai-2020-ora-13-00</t>
  </si>
  <si>
    <t>https://stirioficiale.ro/informatii/buletin-de-presa-11-mai-2020-ora-13-00</t>
  </si>
  <si>
    <t>https://stirioficiale.ro/informatii/buletin-de-presa-12-mai-2020-ora-13-00</t>
  </si>
  <si>
    <t>https://stirioficiale.ro/informatii/buletin-de-presa-13-mai-2020-ora-13-00</t>
  </si>
  <si>
    <t>https://stirioficiale.ro/informatii/buletin-de-presa-14-mai-2020-ora-13-00</t>
  </si>
  <si>
    <t>https://stirioficiale.ro/informatii/buletin-de-presa-15-mai-2020-ora-13-00</t>
  </si>
  <si>
    <t>https://stirioficiale.ro/informatii/buletin-de-presa-16-mai-2020-ora-13-00</t>
  </si>
  <si>
    <t>https://stirioficiale.ro/informatii/buletin-de-presa-17-mai-2020-ora-13-00</t>
  </si>
  <si>
    <t>https://stirioficiale.ro/informatii/buletin-de-presa-18-mai-2020-ora-13-00</t>
  </si>
  <si>
    <t>https://stirioficiale.ro/informatii/buletin-de-presa-19-mai-2020-ora-13-00</t>
  </si>
  <si>
    <t>https://stirioficiale.ro/informatii/buletin-de-presa-20-mai-2020-ora-13-00</t>
  </si>
  <si>
    <t>https://stirioficiale.ro/informatii/buletin-de-presa-21-mai-2020-ora-13-00</t>
  </si>
  <si>
    <t>https://stirioficiale.ro/informatii/buletin-de-presa-22-mai-2020-ora-13-00</t>
  </si>
  <si>
    <t>https://stirioficiale.ro/informatii/buletin-de-presa-23-mai-2020-ora-13-00</t>
  </si>
  <si>
    <t>https://stirioficiale.ro/informatii/buletin-de-presa-24-mai-2020-ora-13-00</t>
  </si>
  <si>
    <t>https://stirioficiale.ro/informatii/buletin-de-presa-25-mai-2020-ora-13-00</t>
  </si>
  <si>
    <t>https://stirioficiale.ro/informatii/buletin-de-presa-26-mai-2020-ora-13-00</t>
  </si>
  <si>
    <t>https://stirioficiale.ro/informatii/buletin-de-presa-27-mai-2020-ora-13-00</t>
  </si>
  <si>
    <t>https://stirioficiale.ro/informatii/buletin-de-presa-28-mai-2020-ora-13-00</t>
  </si>
  <si>
    <t>https://stirioficiale.ro/informatii/buletin-de-presa-29-mai-2020-ora-13-00</t>
  </si>
  <si>
    <t>https://stirioficiale.ro/informatii/buletin-de-presa-30-mai-2020-ora-13-00</t>
  </si>
  <si>
    <t>https://stirioficiale.ro/informatii/buletin-de-presa-31-mai-2020-ora-13-00</t>
  </si>
  <si>
    <t>https://stirioficiale.ro/informatii/buletin-de-presa-1-iunie-2020-ora-13-00</t>
  </si>
  <si>
    <t>https://stirioficiale.ro/informatii/buletin-de-presa-2-iunie-2020-ora-13-00</t>
  </si>
  <si>
    <t>https://stirioficiale.ro/informatii/buletin-de-presa-3-iunie-2020-ora-13-00</t>
  </si>
  <si>
    <t>https://stirioficiale.ro/informatii/buletin-de-presa-4-iunie-2020-ora-13-00</t>
  </si>
  <si>
    <t>https://stirioficiale.ro/informatii/buletin-de-presa-5-iunie-2020-ora-13-00</t>
  </si>
  <si>
    <t>https://stirioficiale.ro/informatii/buletin-de-presa-6-iunie-2020-ora-13-00</t>
  </si>
  <si>
    <t>https://stirioficiale.ro/informatii/buletin-de-presa-7-iunie-2020-ora-13-00</t>
  </si>
  <si>
    <t>https://stirioficiale.ro/informatii/buletin-de-presa-8-iunie-2020-ora-13-00</t>
  </si>
  <si>
    <t>https://stirioficiale.ro/informatii/buletin-de-presa-9-iunie-2020-ora-13-00</t>
  </si>
  <si>
    <t>https://stirioficiale.ro/informatii/buletin-de-presa-10-iunie-2020-ora-13-00</t>
  </si>
  <si>
    <t>https://stirioficiale.ro/informatii/buletin-de-presa-11-iunie-2020-ora-13-00</t>
  </si>
  <si>
    <t>https://stirioficiale.ro/informatii/buletin-de-presa-12-iunie-2020-ora-13-00</t>
  </si>
  <si>
    <t>https://stirioficiale.ro/informatii/buletin-de-presa-13-iunie-2020-ora-13-00</t>
  </si>
  <si>
    <t>https://stirioficiale.ro/informatii/buletin-de-presa-14-iunie-2020-ora-13-00</t>
  </si>
  <si>
    <t>https://stirioficiale.ro/informatii/buletin-de-presa-15-iunie-2020-ora-13-00</t>
  </si>
  <si>
    <t>https://stirioficiale.ro/informatii/buletin-de-presa-16-iunie-2020-ora-13-00</t>
  </si>
  <si>
    <t>https://stirioficiale.ro/informatii/buletin-de-presa-17-iunie-2020-ora-13-00</t>
  </si>
  <si>
    <t>https://stirioficiale.ro/informatii/buletin-de-presa-18-iunie-2020-ora-13-00</t>
  </si>
  <si>
    <t>https://stirioficiale.ro/informatii/buletin-de-presa-19-iunie-2020-ora-13-00</t>
  </si>
  <si>
    <t>https://stirioficiale.ro/informatii/buletin-de-presa-20-iunie-2020-ora-13-00</t>
  </si>
  <si>
    <t>https://stirioficiale.ro/informatii/buletin-de-presa-21-iunie-2020-ora-13-00</t>
  </si>
  <si>
    <t>https://stirioficiale.ro/informatii/buletin-de-presa-22-iunie-2020-ora-13-00</t>
  </si>
  <si>
    <t>https://stirioficiale.ro/informatii/buletin-de-presa-23-iunie-2020-ora-13-00</t>
  </si>
  <si>
    <t>https://stirioficiale.ro/informatii/buletin-de-presa-24-iunie-2020-ora-13-00</t>
  </si>
  <si>
    <t>https://stirioficiale.ro/informatii/buletin-de-presa-25-iunie-2020-ora-13-00</t>
  </si>
  <si>
    <t>https://stirioficiale.ro/informatii/buletin-de-presa-26-iunie-2020-ora-13-00</t>
  </si>
  <si>
    <t>https://stirioficiale.ro/informatii/buletin-de-presa-27-iunie-2020-ora-13-00</t>
  </si>
  <si>
    <t>https://stirioficiale.ro/informatii/buletin-de-presa-28-iunie-2020-ora-13-00</t>
  </si>
  <si>
    <t>https://stirioficiale.ro/informatii/buletin-de-presa-29-iunie-2020-ora-13-00</t>
  </si>
  <si>
    <t>https://stirioficiale.ro/informatii/buletin-de-presa-30-iunie-2020-ora-13-00</t>
  </si>
  <si>
    <t>https://stirioficiale.ro/informatii/buletin-de-presa-1-iulie-2020-ora-13-00</t>
  </si>
  <si>
    <t>https://stirioficiale.ro/informatii/buletin-de-presa-2-iulie-2020-ora-13-00</t>
  </si>
  <si>
    <t>https://stirioficiale.ro/informatii/buletin-de-presa-3-iulie-2020-ora-13-00</t>
  </si>
  <si>
    <t>https://stirioficiale.ro/informatii/buletin-de-presa-4-iulie-2020-ora-13-00</t>
  </si>
  <si>
    <t>https://stirioficiale.ro/informatii/buletin-de-presa-5-iulie-2020-ora-13-00</t>
  </si>
  <si>
    <t>https://stirioficiale.ro/informatii/buletin-de-presa-6-iulie-2020-ora-13-00</t>
  </si>
  <si>
    <t>https://stirioficiale.ro/informatii/buletin-de-presa-7-iulie-2020-ora-13-00</t>
  </si>
  <si>
    <t>https://stirioficiale.ro/informatii/buletin-de-presa-8-iulie-2020-ora-13-00</t>
  </si>
  <si>
    <t>https://stirioficiale.ro/informatii/buletin-de-presa-9-iulie-2020-ora-13-00</t>
  </si>
  <si>
    <t>https://stirioficiale.ro/informatii/buletin-de-presa-10-iulie-2020-ora-13-00</t>
  </si>
  <si>
    <t>https://stirioficiale.ro/informatii/buletin-de-presa-11-iulie-2020-ora-13-00</t>
  </si>
  <si>
    <t>https://stirioficiale.ro/informatii/buletin-de-presa-12-iulie-2020-ora-13-00</t>
  </si>
  <si>
    <t>https://stirioficiale.ro/informatii/buletin-de-presa-13-iulie-2020-ora-13-00</t>
  </si>
  <si>
    <t>https://stirioficiale.ro/informatii/buletin-de-presa-14-iulie-2020-ora-13-00</t>
  </si>
  <si>
    <t>https://stirioficiale.ro/informatii/buletin-de-presa-15-iulie-2020-ora-13-00</t>
  </si>
  <si>
    <t>https://stirioficiale.ro/informatii/buletin-de-presa-16-iulie-2020-ora-13-00</t>
  </si>
  <si>
    <t>https://stirioficiale.ro/informatii/buletin-de-presa-17-iulie-2020-ora-13-00</t>
  </si>
  <si>
    <t>https://stirioficiale.ro/informatii/buletin-de-presa-18-iulie-2020-ora-13-00</t>
  </si>
  <si>
    <t>https://stirioficiale.ro/informatii/buletin-de-presa-19-iulie-2020-ora-13-00</t>
  </si>
  <si>
    <t>https://stirioficiale.ro/informatii/buletin-de-presa-20-iulie-2020-ora-13-00</t>
  </si>
  <si>
    <t>https://stirioficiale.ro/informatii/buletin-de-presa-21-iulie-2020-ora-13-00</t>
  </si>
  <si>
    <t>https://stirioficiale.ro/informatii/buletin-de-presa-22-iulie-2020-ora-13-00</t>
  </si>
  <si>
    <t>https://stirioficiale.ro/informatii/buletin-de-presa-23-iulie-2020-ora-13-00</t>
  </si>
  <si>
    <t>https://stirioficiale.ro/informatii/buletin-de-presa-24-iulie-2020-ora-13-00</t>
  </si>
  <si>
    <t>https://stirioficiale.ro/informatii/buletin-de-presa-25-iulie-2020-ora-13-00</t>
  </si>
  <si>
    <t>https://stirioficiale.ro/informatii/buletin-de-presa-26-iulie-2020-ora-13-00</t>
  </si>
  <si>
    <t>https://stirioficiale.ro/informatii/buletin-de-presa-27-iulie-2020-ora-13-00</t>
  </si>
  <si>
    <t>https://stirioficiale.ro/informatii/buletin-de-presa-28-iulie-2020-ora-13-00</t>
  </si>
  <si>
    <t>https://stirioficiale.ro/informatii/buletin-de-presa-29-iulie-2020-ora-13-00</t>
  </si>
  <si>
    <t>https://stirioficiale.ro/informatii/buletin-de-presa-30-iulie-2020-ora-13-00</t>
  </si>
  <si>
    <t>https://stirioficiale.ro/informatii/buletin-de-presa-31-iulie-2020-ora-13-00</t>
  </si>
  <si>
    <t>Coronavirus pe judeţe</t>
  </si>
  <si>
    <t>Ziua</t>
  </si>
  <si>
    <t>number</t>
  </si>
  <si>
    <t>string</t>
  </si>
  <si>
    <t>Arges</t>
  </si>
  <si>
    <t>Bacau</t>
  </si>
  <si>
    <t>Bistrita-Nasaud</t>
  </si>
  <si>
    <t>Botosani</t>
  </si>
  <si>
    <t>Brasov</t>
  </si>
  <si>
    <t>Braila</t>
  </si>
  <si>
    <t>Buzau</t>
  </si>
  <si>
    <t>Salaj</t>
  </si>
  <si>
    <t>Valcea</t>
  </si>
  <si>
    <t>Constanta</t>
  </si>
  <si>
    <t>Dambovita</t>
  </si>
  <si>
    <t>Galati</t>
  </si>
  <si>
    <t>Ialomita</t>
  </si>
  <si>
    <t>Mehedinti</t>
  </si>
  <si>
    <t>Neamt</t>
  </si>
  <si>
    <t>Caras-Severin</t>
  </si>
  <si>
    <t>Calarasi</t>
  </si>
  <si>
    <t>Iasi</t>
  </si>
  <si>
    <t>Maramures</t>
  </si>
  <si>
    <t>Mures</t>
  </si>
  <si>
    <t>Timis</t>
  </si>
  <si>
    <t>Am copiat datele din fiecare buletin de presă de pe https://stirioficiale.ro/ şi le-am transpus în acest tabel Excel.</t>
  </si>
  <si>
    <t>Bucuresti</t>
  </si>
  <si>
    <t>⋮</t>
  </si>
  <si>
    <t>n.a.)</t>
  </si>
  <si>
    <t>+133.3%)</t>
  </si>
  <si>
    <t>+71.4%)</t>
  </si>
  <si>
    <t>+41.7%)</t>
  </si>
  <si>
    <t>+35.3%)</t>
  </si>
  <si>
    <t>+13%)</t>
  </si>
  <si>
    <t>+11.5%)</t>
  </si>
  <si>
    <t>+48.3%)</t>
  </si>
  <si>
    <t>+51.2%)</t>
  </si>
  <si>
    <t>+23.1%)</t>
  </si>
  <si>
    <t>+6.3%)</t>
  </si>
  <si>
    <t>+10.6%)</t>
  </si>
  <si>
    <t>+23.4%)</t>
  </si>
  <si>
    <t>+21.6%)</t>
  </si>
  <si>
    <t>+5%)</t>
  </si>
  <si>
    <t>+6.1%)</t>
  </si>
  <si>
    <t>+15.9%)</t>
  </si>
  <si>
    <t>+14.8%)</t>
  </si>
  <si>
    <t>+9.6%)</t>
  </si>
  <si>
    <t>+12.2%)</t>
  </si>
  <si>
    <t>+9.7%)</t>
  </si>
  <si>
    <t>+8.5%)</t>
  </si>
  <si>
    <t>+3.9%)</t>
  </si>
  <si>
    <t>+4.4%)</t>
  </si>
  <si>
    <t>+9%)</t>
  </si>
  <si>
    <t>+6.9%)</t>
  </si>
  <si>
    <t>+3.4%)</t>
  </si>
  <si>
    <t>+4.3%)</t>
  </si>
  <si>
    <t>+4.1%)</t>
  </si>
  <si>
    <t>+5.4%)</t>
  </si>
  <si>
    <t>+3.7%)</t>
  </si>
  <si>
    <t>+4.7%)</t>
  </si>
  <si>
    <t>+4.2%)</t>
  </si>
  <si>
    <t>+7.7%)</t>
  </si>
  <si>
    <t>+1.9%)</t>
  </si>
  <si>
    <t>+3%)</t>
  </si>
  <si>
    <t>+3.8%)</t>
  </si>
  <si>
    <t>+4.5%)</t>
  </si>
  <si>
    <t>+4%)</t>
  </si>
  <si>
    <t>+3.3%)</t>
  </si>
  <si>
    <t>+2.9%)</t>
  </si>
  <si>
    <t>+2.1%)</t>
  </si>
  <si>
    <t>+2.5%)</t>
  </si>
  <si>
    <t>+3.1%)</t>
  </si>
  <si>
    <t>+2.8%)</t>
  </si>
  <si>
    <t>+2%)</t>
  </si>
  <si>
    <t>+1%)</t>
  </si>
  <si>
    <t>+2.4%)</t>
  </si>
  <si>
    <t>+1.5%)</t>
  </si>
  <si>
    <t>+0.9%)</t>
  </si>
  <si>
    <t>+1.7%)</t>
  </si>
  <si>
    <t>+1.3%)</t>
  </si>
  <si>
    <t>+0.7%)</t>
  </si>
  <si>
    <t>+0.8%)</t>
  </si>
  <si>
    <t>+1.2%)</t>
  </si>
  <si>
    <t>+1.4%)</t>
  </si>
  <si>
    <t>+0.5%)</t>
  </si>
  <si>
    <t>+0.6%)</t>
  </si>
  <si>
    <t>+1.1%)</t>
  </si>
  <si>
    <t>+2.7%)</t>
  </si>
  <si>
    <t>+200%)</t>
  </si>
  <si>
    <t>=)</t>
  </si>
  <si>
    <t>+33%)</t>
  </si>
  <si>
    <t>+50%)</t>
  </si>
  <si>
    <t>+44.4%)</t>
  </si>
  <si>
    <t>+15.4%)</t>
  </si>
  <si>
    <t>+13.3%)</t>
  </si>
  <si>
    <t>+70.6%)</t>
  </si>
  <si>
    <t>+62.1%)</t>
  </si>
  <si>
    <t>+25.5%)</t>
  </si>
  <si>
    <t>+61%)</t>
  </si>
  <si>
    <t>+29.5%)</t>
  </si>
  <si>
    <t>+20.9%)</t>
  </si>
  <si>
    <t>+29.2%)</t>
  </si>
  <si>
    <t>+19.8%)</t>
  </si>
  <si>
    <t>+6.5%)</t>
  </si>
  <si>
    <t>+11.2%)</t>
  </si>
  <si>
    <t>+19.2%)</t>
  </si>
  <si>
    <t>+18%)</t>
  </si>
  <si>
    <t>+32.3%)</t>
  </si>
  <si>
    <t>+18.9%)</t>
  </si>
  <si>
    <t>+13.6%)</t>
  </si>
  <si>
    <t>+25.6%)</t>
  </si>
  <si>
    <t>+12.4%)</t>
  </si>
  <si>
    <t>+21.2%)</t>
  </si>
  <si>
    <t>+10.9%)</t>
  </si>
  <si>
    <t>+15%)</t>
  </si>
  <si>
    <t>+11.3%)</t>
  </si>
  <si>
    <t>+16.3%)</t>
  </si>
  <si>
    <t>+13.5%)</t>
  </si>
  <si>
    <t>+8.9%)</t>
  </si>
  <si>
    <t>+7.8%)</t>
  </si>
  <si>
    <t>+9.3%)</t>
  </si>
  <si>
    <t>+5.1%)</t>
  </si>
  <si>
    <t>+5.2%)</t>
  </si>
  <si>
    <t>+5.3%)</t>
  </si>
  <si>
    <t>+4.9%)</t>
  </si>
  <si>
    <t>+6.8%)</t>
  </si>
  <si>
    <t>+2.2%)</t>
  </si>
  <si>
    <t>+3.2%)</t>
  </si>
  <si>
    <t>+1.6%)</t>
  </si>
  <si>
    <t>+1.87%)</t>
  </si>
  <si>
    <t>+1.8%)</t>
  </si>
  <si>
    <t>+2.3%)</t>
  </si>
  <si>
    <t>Cazuri confirmate</t>
  </si>
  <si>
    <t>Decese</t>
  </si>
  <si>
    <t>Persoane testate</t>
  </si>
  <si>
    <t>ATI</t>
  </si>
  <si>
    <t>Cazuri vs teste pe zi</t>
  </si>
  <si>
    <t>Active</t>
  </si>
  <si>
    <t>Coronavirus în România</t>
  </si>
  <si>
    <t>Externări vindecaţi</t>
  </si>
  <si>
    <t>Externări asimptomatici</t>
  </si>
  <si>
    <t>Internaţi</t>
  </si>
  <si>
    <t>https://stirioficiale.ro/informatii/buletin-de-presa-1-august-2020-ora-13-00</t>
  </si>
  <si>
    <t>https://stirioficiale.ro/informatii/buletin-de-presa-2-august-2020-ora-13-00</t>
  </si>
  <si>
    <t>https://stirioficiale.ro/informatii/buletin-de-presa-3-august-2020-ora-13-00</t>
  </si>
  <si>
    <t>https://stirioficiale.ro/informatii/buletin-de-presa-4-august-2020-ora-13-00</t>
  </si>
  <si>
    <t>https://stirioficiale.ro/informatii/buletin-de-presa-5-august-2020-ora-13-00</t>
  </si>
  <si>
    <t>https://stirioficiale.ro/informatii/buletin-de-presa-6-august-2020-ora-13-00</t>
  </si>
  <si>
    <t>https://stirioficiale.ro/informatii/buletin-de-presa-7-august-2020-ora-13-00</t>
  </si>
  <si>
    <t>https://stirioficiale.ro/informatii/buletin-de-presa-8-august-2020-ora-13-00</t>
  </si>
  <si>
    <t>https://stirioficiale.ro/informatii/buletin-de-presa-9-august-2020-ora-13-00</t>
  </si>
  <si>
    <t>https://stirioficiale.ro/informatii/buletin-de-presa-10-august-2020-ora-13-00</t>
  </si>
  <si>
    <t>https://stirioficiale.ro/informatii/buletin-de-presa-11-august-2020-ora-13-00</t>
  </si>
  <si>
    <t>https://stirioficiale.ro/informatii/buletin-de-presa-12-august-2020-ora-13-00</t>
  </si>
  <si>
    <t>https://stirioficiale.ro/informatii/buletin-de-presa-13-august-2020-ora-13-00</t>
  </si>
  <si>
    <t>https://stirioficiale.ro/informatii/buletin-de-presa-14-august-2020-ora-13-00</t>
  </si>
  <si>
    <t>https://stirioficiale.ro/informatii/buletin-de-presa-15-august-2020-ora-13-00</t>
  </si>
  <si>
    <t>https://stirioficiale.ro/informatii/buletin-de-presa-16-august-2020-ora-13-00</t>
  </si>
  <si>
    <t>https://stirioficiale.ro/informatii/buletin-de-presa-17-august-2020-ora-13-00</t>
  </si>
  <si>
    <t>https://stirioficiale.ro/informatii/buletin-de-presa-18-august-2020-ora-13-00</t>
  </si>
  <si>
    <t>https://stirioficiale.ro/informatii/buletin-de-presa-19-august-2020-ora-13-00</t>
  </si>
  <si>
    <t>https://stirioficiale.ro/informatii/buletin-de-presa-20-august-2020-ora-13-00</t>
  </si>
  <si>
    <t>https://stirioficiale.ro/informatii/buletin-de-presa-21-august-2020-ora-13-00</t>
  </si>
  <si>
    <t>https://stirioficiale.ro/informatii/buletin-de-presa-22-august-2020-ora-13-00</t>
  </si>
  <si>
    <t>https://stirioficiale.ro/informatii/buletin-de-presa-23-august-2020-ora-13-00</t>
  </si>
  <si>
    <t>https://stirioficiale.ro/informatii/buletin-de-presa-24-august-2020-ora-13-00</t>
  </si>
  <si>
    <t>https://stirioficiale.ro/informatii/buletin-de-presa-25-august-2020-ora-13-00</t>
  </si>
  <si>
    <t>https://stirioficiale.ro/informatii/buletin-de-presa-26-august-2020-ora-13-00</t>
  </si>
  <si>
    <t>https://stirioficiale.ro/informatii/buletin-de-presa-27-august-2020-ora-13-00</t>
  </si>
  <si>
    <t>https://stirioficiale.ro/informatii/buletin-de-presa-28-august-2020-ora-13-00</t>
  </si>
  <si>
    <t>https://stirioficiale.ro/informatii/buletin-de-presa-29-august-2020-ora-13-00</t>
  </si>
  <si>
    <t>https://stirioficiale.ro/informatii/buletin-de-presa-30-august-2020-ora-13-00</t>
  </si>
  <si>
    <t>https://stirioficiale.ro/informatii/buletin-de-presa-31-august-2020-ora-13-00</t>
  </si>
  <si>
    <t>https://stirioficiale.ro/informatii/buletin-de-presa-1-septembrie-2020-ora-13-00</t>
  </si>
  <si>
    <t>https://stirioficiale.ro/informatii/buletin-de-presa-2-septembrie-2020-ora-13-00</t>
  </si>
  <si>
    <t>https://stirioficiale.ro/informatii/buletin-de-presa-3-septembrie-2020-ora-13-00</t>
  </si>
  <si>
    <t>https://stirioficiale.ro/informatii/buletin-de-presa-4-septembrie-2020-ora-13-00</t>
  </si>
  <si>
    <t>https://stirioficiale.ro/informatii/buletin-de-presa-5-septembrie-2020-ora-13-00</t>
  </si>
  <si>
    <t>https://stirioficiale.ro/informatii/buletin-de-presa-6-septembrie-2020-ora-13-00</t>
  </si>
  <si>
    <t>https://stirioficiale.ro/informatii/buletin-de-presa-7-septembrie-2020-ora-13-00</t>
  </si>
  <si>
    <t>https://stirioficiale.ro/informatii/buletin-de-presa-8-septembrie-2020-ora-13-00</t>
  </si>
  <si>
    <t>https://stirioficiale.ro/informatii/buletin-de-presa-9-septembrie-2020-ora-13-00</t>
  </si>
  <si>
    <t>https://stirioficiale.ro/informatii/buletin-de-presa-10-septembrie-2020-ora-13-00</t>
  </si>
  <si>
    <t>https://stirioficiale.ro/informatii/buletin-de-presa-11-septembrie-2020-ora-13-00</t>
  </si>
  <si>
    <t>https://stirioficiale.ro/informatii/buletin-de-presa-12-septembrie-2020-ora-13-00</t>
  </si>
  <si>
    <t>https://stirioficiale.ro/informatii/buletin-de-presa-13-septembrie-2020-ora-13-00</t>
  </si>
  <si>
    <t>https://stirioficiale.ro/informatii/buletin-de-presa-14-septembrie-2020-ora-13-00</t>
  </si>
  <si>
    <t>https://stirioficiale.ro/informatii/buletin-de-presa-15-septembrie-2020-ora-13-00</t>
  </si>
  <si>
    <t>https://stirioficiale.ro/informatii/buletin-de-presa-16-septembrie-2020-ora-13-00</t>
  </si>
  <si>
    <t>https://stirioficiale.ro/informatii/buletin-de-presa-17-septembrie-2020-ora-13-00</t>
  </si>
  <si>
    <t>https://stirioficiale.ro/informatii/buletin-de-presa-18-septembrie-2020-ora-13-00</t>
  </si>
  <si>
    <t>https://stirioficiale.ro/informatii/buletin-de-presa-19-septembrie-2020-ora-13-00</t>
  </si>
  <si>
    <t>https://stirioficiale.ro/informatii/buletin-de-presa-20-septembrie-2020-ora-13-00</t>
  </si>
  <si>
    <t>https://stirioficiale.ro/informatii/buletin-de-presa-21-septembrie-2020-ora-13-00</t>
  </si>
  <si>
    <t>https://stirioficiale.ro/informatii/buletin-de-presa-22-septembrie-2020-ora-13-00</t>
  </si>
  <si>
    <t>https://stirioficiale.ro/informatii/buletin-de-presa-23-septembrie-2020-ora-13-00</t>
  </si>
  <si>
    <t>https://stirioficiale.ro/informatii/buletin-de-presa-24-septembrie-2020-ora-13-00</t>
  </si>
  <si>
    <t>https://stirioficiale.ro/informatii/buletin-de-presa-25-septembrie-2020-ora-13-00</t>
  </si>
  <si>
    <t>https://stirioficiale.ro/informatii/buletin-de-presa-26-septembrie-2020-ora-13-00</t>
  </si>
  <si>
    <t>https://stirioficiale.ro/informatii/buletin-de-presa-27-septembrie-2020-ora-13-00</t>
  </si>
  <si>
    <t>https://stirioficiale.ro/informatii/buletin-de-presa-28-septembrie-2020-ora-13-00</t>
  </si>
  <si>
    <t>https://stirioficiale.ro/informatii/buletin-de-presa-29-septembrie-2020-ora-13-00</t>
  </si>
  <si>
    <t>https://stirioficiale.ro/informatii/buletin-de-presa-30-septembrie-2020-ora-13-00</t>
  </si>
  <si>
    <t>Judet</t>
  </si>
  <si>
    <t>Populaţie (2011)</t>
  </si>
  <si>
    <t>Vindecări</t>
  </si>
  <si>
    <t>Cazuri per 1000 locuitori</t>
  </si>
  <si>
    <t>Cazuri active</t>
  </si>
  <si>
    <t>Cazuri active per 1000 locuitori</t>
  </si>
  <si>
    <t>BUCUREȘTI</t>
  </si>
  <si>
    <t>Bucureşti</t>
  </si>
  <si>
    <t>SUCEAVA</t>
  </si>
  <si>
    <t>ARGEȘ</t>
  </si>
  <si>
    <t>ALBA</t>
  </si>
  <si>
    <t>ARAD</t>
  </si>
  <si>
    <t>BRAȘOV</t>
  </si>
  <si>
    <t>Argeş</t>
  </si>
  <si>
    <t>PRAHOVA</t>
  </si>
  <si>
    <t>BACĂU</t>
  </si>
  <si>
    <t>GALAȚI</t>
  </si>
  <si>
    <t>BIHOR</t>
  </si>
  <si>
    <t>IAȘI</t>
  </si>
  <si>
    <t>DÂMBOVIȚA</t>
  </si>
  <si>
    <t>BISTRIȚA-NĂSĂUD</t>
  </si>
  <si>
    <t>Bistriţa-Năsăud</t>
  </si>
  <si>
    <t>BOTOȘANI</t>
  </si>
  <si>
    <t>Botoşani</t>
  </si>
  <si>
    <t>BRĂILA</t>
  </si>
  <si>
    <t>TIMIȘ</t>
  </si>
  <si>
    <t>ILFOV</t>
  </si>
  <si>
    <t>Braşov</t>
  </si>
  <si>
    <t>BUZĂU</t>
  </si>
  <si>
    <t>CĂLĂRAȘI</t>
  </si>
  <si>
    <t>Călăraşi</t>
  </si>
  <si>
    <t>HUNEDOARA</t>
  </si>
  <si>
    <t>VASLUI</t>
  </si>
  <si>
    <t>CARAȘ-SEVERIN</t>
  </si>
  <si>
    <t>Caraş-Severin</t>
  </si>
  <si>
    <t>MUREȘ</t>
  </si>
  <si>
    <t>NEAMȚ</t>
  </si>
  <si>
    <t>CLUJ</t>
  </si>
  <si>
    <t>VRANCEA</t>
  </si>
  <si>
    <t>DOLJ</t>
  </si>
  <si>
    <t>CONSTANȚA</t>
  </si>
  <si>
    <t>Constanţa</t>
  </si>
  <si>
    <t>GORJ</t>
  </si>
  <si>
    <t>COVASNA</t>
  </si>
  <si>
    <t>Dâmboviţa</t>
  </si>
  <si>
    <t>SIBIU</t>
  </si>
  <si>
    <t>Galaţi</t>
  </si>
  <si>
    <t>GIURGIU</t>
  </si>
  <si>
    <t>JUDEȚ NECUNOSCUT</t>
  </si>
  <si>
    <t>HARGHITA</t>
  </si>
  <si>
    <t>MARAMUREȘ</t>
  </si>
  <si>
    <t>IALOMIȚA</t>
  </si>
  <si>
    <t>Iaşi</t>
  </si>
  <si>
    <t>Ialomiţa</t>
  </si>
  <si>
    <t>OLT</t>
  </si>
  <si>
    <t>Maramureş</t>
  </si>
  <si>
    <t>VÂLCEA</t>
  </si>
  <si>
    <t>MEHEDINȚI</t>
  </si>
  <si>
    <t>Mehedinţi</t>
  </si>
  <si>
    <t>Mureş</t>
  </si>
  <si>
    <t>Neamţ</t>
  </si>
  <si>
    <t>SĂLAJ</t>
  </si>
  <si>
    <t>SATU MARE</t>
  </si>
  <si>
    <t>TULCEA</t>
  </si>
  <si>
    <t>TELEORMAN</t>
  </si>
  <si>
    <t>Timiş</t>
  </si>
  <si>
    <t>Judeţ necunoscut</t>
  </si>
  <si>
    <t>Total</t>
  </si>
  <si>
    <t>https://stirioficiale.ro/informatii/buletin-de-presa-21-octombrie-2020-ora-13-00</t>
  </si>
  <si>
    <t>https://stirioficiale.ro/informatii/buletin-de-presa-22-octombrie-2020-ora-13-00</t>
  </si>
  <si>
    <t>https://stirioficiale.ro/informatii/buletin-de-presa-23-octombrie-2020-ora-13-00</t>
  </si>
  <si>
    <t>https://stirioficiale.ro/informatii/buletin-de-presa-24-octombrie-2020-ora-13-00</t>
  </si>
  <si>
    <t>https://stirioficiale.ro/informatii/buletin-de-presa-25-octombrie-2020-ora-13-00</t>
  </si>
  <si>
    <t>https://stirioficiale.ro/informatii/buletin-de-presa-26-octombrie-2020-ora-13-00</t>
  </si>
  <si>
    <t>https://stirioficiale.ro/informatii/buletin-de-presa-27-octombrie-2020-ora-13-00</t>
  </si>
  <si>
    <t>https://stirioficiale.ro/informatii/buletin-de-presa-28-octombrie-2020-ora-13-00</t>
  </si>
  <si>
    <t>https://stirioficiale.ro/informatii/buletin-de-presa-29-octombrie-2020-ora-13-00</t>
  </si>
  <si>
    <t>https://stirioficiale.ro/informatii/buletin-de-presa-30-octombrie-2020-ora-13-00</t>
  </si>
  <si>
    <t>https://stirioficiale.ro/informatii/buletin-de-presa-31-octombrie-2020-ora-13-00</t>
  </si>
  <si>
    <r>
      <t xml:space="preserve">Data analysis by Teoalida © </t>
    </r>
    <r>
      <rPr>
        <b/>
        <u/>
        <sz val="14"/>
        <color rgb="FF0000FF"/>
        <rFont val="Arial"/>
        <family val="2"/>
      </rPr>
      <t>www.teoalida.ro</t>
    </r>
  </si>
  <si>
    <t>https://stirioficiale.ro/informatii/buletin-de-presa-1-noiembrie-2020-ora-13-00</t>
  </si>
  <si>
    <t>https://stirioficiale.ro/informatii/buletin-de-presa-2-noiembrie-2020-ora-13-00</t>
  </si>
  <si>
    <t>Cazuri noi nealocate pe judeÈ›</t>
  </si>
  <si>
    <t>https://stirioficiale.ro/informatii/buletin-de-presa-3-noiembrie-2020-ora-13-00</t>
  </si>
  <si>
    <t>2700*</t>
  </si>
  <si>
    <t>https://stirioficiale.ro/informatii/buletin-de-presa-4-noiembrie-2020-ora-13-00</t>
  </si>
  <si>
    <t>3685*</t>
  </si>
  <si>
    <t>https://stirioficiale.ro/informatii/buletin-de-presa-5-noiembrie-2020-ora-13-00</t>
  </si>
  <si>
    <t>5386*</t>
  </si>
  <si>
    <t>https://stirioficiale.ro/informatii/buletin-de-presa-6-noiembrie-2020-ora-13-00</t>
  </si>
  <si>
    <t>https://stirioficiale.ro/informatii/buletin-de-presa-7-noiembrie-2020-ora-13-00</t>
  </si>
  <si>
    <t>https://stirioficiale.ro/informatii/buletin-de-presa-8-noiembrie-2020-ora-13-00</t>
  </si>
  <si>
    <t>https://stirioficiale.ro/informatii/buletin-de-presa-9-noiembrie-2020-ora-13-00</t>
  </si>
  <si>
    <t>https://stirioficiale.ro/informatii/buletin-de-presa-10-noiembrie-2020-ora-13-00</t>
  </si>
  <si>
    <t>https://stirioficiale.ro/informatii/buletin-de-presa-11-noiembrie-2020-ora-13-00</t>
  </si>
  <si>
    <t>https://stirioficiale.ro/informatii/buletin-de-presa-12-noiembrie-2020-ora-13-00</t>
  </si>
  <si>
    <t>https://stirioficiale.ro/informatii/buletin-de-presa-13-noiembrie-2020-ora-13-00</t>
  </si>
  <si>
    <t>https://stirioficiale.ro/informatii/buletin-de-presa-14-noiembrie-2020-ora-13-00</t>
  </si>
  <si>
    <t>https://stirioficiale.ro/informatii/buletin-de-presa-15-noiembrie-2020-ora-13-00</t>
  </si>
  <si>
    <t>https://stirioficiale.ro/informatii/buletin-de-presa-16-noiembrie-2020-ora-13-00</t>
  </si>
  <si>
    <t>https://stirioficiale.ro/informatii/buletin-de-presa-17-noiembrie-2020-ora-13-00</t>
  </si>
  <si>
    <t>https://stirioficiale.ro/informatii/buletin-de-presa-18-noiembrie-2020-ora-13-00</t>
  </si>
  <si>
    <t>https://stirioficiale.ro/informatii/buletin-de-presa-19-noiembrie-2020-ora-13-00</t>
  </si>
  <si>
    <t>https://stirioficiale.ro/informatii/buletin-de-presa-20-noiembrie-2020-ora-13-00</t>
  </si>
  <si>
    <t>https://stirioficiale.ro/informatii/buletin-de-presa-21-noiembrie-2020-ora-13-00</t>
  </si>
  <si>
    <t>https://stirioficiale.ro/informatii/buletin-de-presa-22-noiembrie-2020-ora-13-00</t>
  </si>
  <si>
    <t>https://stirioficiale.ro/informatii/buletin-de-presa-23-noiembrie-2020-ora-13-00</t>
  </si>
  <si>
    <t>https://stirioficiale.ro/informatii/buletin-de-presa-24-noiembrie-2020-ora-13-00</t>
  </si>
  <si>
    <t>https://stirioficiale.ro/informatii/buletin-de-presa-25-noiembrie-2020-ora-13-00</t>
  </si>
  <si>
    <t>https://stirioficiale.ro/informatii/buletin-de-presa-26-noiembrie-2020-ora-13-00</t>
  </si>
  <si>
    <t>https://stirioficiale.ro/informatii/buletin-de-presa-27-noiembrie-2020-ora-13-00</t>
  </si>
  <si>
    <t>https://stirioficiale.ro/informatii/buletin-de-presa-28-noiembrie-2020-ora-13-00</t>
  </si>
  <si>
    <t>https://stirioficiale.ro/informatii/buletin-de-presa-29-noiembrie-2020-ora-13-00</t>
  </si>
  <si>
    <t>https://stirioficiale.ro/informatii/buletin-de-presa-30-noiembrie-2020-ora-13-00</t>
  </si>
  <si>
    <t>https://stirioficiale.ro/informatii/buletin-de-presa-1-octombrie-2020-ora-13-00</t>
  </si>
  <si>
    <t>https://stirioficiale.ro/informatii/buletin-de-presa-2-octombrie-2020-ora-13-00</t>
  </si>
  <si>
    <t>https://stirioficiale.ro/informatii/buletin-de-presa-3-octombrie-2020-ora-13-00</t>
  </si>
  <si>
    <t>https://stirioficiale.ro/informatii/buletin-de-presa-4-octombrie-2020-ora-13-00</t>
  </si>
  <si>
    <t>https://stirioficiale.ro/informatii/buletin-de-presa-5-octombrie-2020-ora-13-00</t>
  </si>
  <si>
    <t>https://stirioficiale.ro/informatii/buletin-de-presa-6-octombrie-2020-ora-13-00</t>
  </si>
  <si>
    <t>https://stirioficiale.ro/informatii/buletin-de-presa-7-octombrie-2020-ora-13-00</t>
  </si>
  <si>
    <t>https://stirioficiale.ro/informatii/buletin-de-presa-8-octombrie-2020-ora-13-00</t>
  </si>
  <si>
    <t>https://stirioficiale.ro/informatii/buletin-de-presa-9-octombrie-2020-ora-13-00</t>
  </si>
  <si>
    <t>https://stirioficiale.ro/informatii/buletin-de-presa-10-octombrie-2020-ora-13-00</t>
  </si>
  <si>
    <t>https://stirioficiale.ro/informatii/buletin-de-presa-11-octombrie-2020-ora-13-00</t>
  </si>
  <si>
    <t>https://stirioficiale.ro/informatii/buletin-de-presa-12-octombrie-2020-ora-13-00</t>
  </si>
  <si>
    <t>https://stirioficiale.ro/informatii/buletin-de-presa-13-octombrie-2020-ora-13-00</t>
  </si>
  <si>
    <t>https://stirioficiale.ro/informatii/buletin-de-presa-14-octombrie-2020-ora-13-00</t>
  </si>
  <si>
    <t>https://stirioficiale.ro/informatii/buletin-de-presa-15-octombrie-2020-ora-13-00</t>
  </si>
  <si>
    <t>https://stirioficiale.ro/informatii/buletin-de-presa-16-octombrie-2020-ora-13-00</t>
  </si>
  <si>
    <t>https://stirioficiale.ro/informatii/buletin-de-presa-17-octombrie-2020-ora-13-00</t>
  </si>
  <si>
    <t>https://stirioficiale.ro/informatii/buletin-de-presa-18-octombrie-2020-ora-13-00</t>
  </si>
  <si>
    <t>https://stirioficiale.ro/informatii/buletin-de-presa-19-octombrie-2020-ora-13-00</t>
  </si>
  <si>
    <t>https://stirioficiale.ro/informatii/buletin-de-presa-20-octombrie-2020-ora-13-00</t>
  </si>
  <si>
    <t>https://stirioficiale.ro/informatii/buletin-de-presa-2-decembrie-2020-ora-13-00</t>
  </si>
  <si>
    <t>https://stirioficiale.ro/informatii/buletin-de-presa-3-decembrie-2020-ora-13-00</t>
  </si>
  <si>
    <t>https://stirioficiale.ro/informatii/buletin-de-presa-4-decembrie-2020-ora-13-00</t>
  </si>
  <si>
    <t>https://stirioficiale.ro/informatii/buletin-de-presa-5-decembrie-2020-ora-13-00</t>
  </si>
  <si>
    <t>https://stirioficiale.ro/informatii/buletin-de-presa-6-decembrie-2020-ora-13-00</t>
  </si>
  <si>
    <t>https://stirioficiale.ro/informatii/buletin-de-presa-7-decembrie-2020-ora-13-00</t>
  </si>
  <si>
    <t>https://stirioficiale.ro/informatii/buletin-de-presa-8-decembrie-2020-ora-13-00</t>
  </si>
  <si>
    <t>https://stirioficiale.ro/informatii/buletin-de-presa-9-decembrie-2020-ora-13-00</t>
  </si>
  <si>
    <t>https://stirioficiale.ro/informatii/buletin-de-presa-10-decembrie-2020-ora-13-00</t>
  </si>
  <si>
    <t>https://stirioficiale.ro/informatii/buletin-de-presa-11-decembrie-2020-ora-13-00</t>
  </si>
  <si>
    <t>https://stirioficiale.ro/informatii/buletin-de-presa-12-decembrie-2020-ora-13-00</t>
  </si>
  <si>
    <t>https://stirioficiale.ro/informatii/buletin-de-presa-13-decembrie-2020-ora-13-00</t>
  </si>
  <si>
    <t>https://stirioficiale.ro/informatii/buletin-de-presa-14-decembrie-2020-ora-13-00</t>
  </si>
  <si>
    <t>https://stirioficiale.ro/informatii/buletin-de-presa-15-decembrie-2020-ora-13-00</t>
  </si>
  <si>
    <t>https://stirioficiale.ro/informatii/buletin-de-presa-16-decembrie-2020-ora-13-00</t>
  </si>
  <si>
    <t>https://stirioficiale.ro/informatii/buletin-de-presa-17-decembrie-2020-ora-13-00</t>
  </si>
  <si>
    <t>https://stirioficiale.ro/informatii/buletin-de-presa-18-decembrie-2020-ora-13-00</t>
  </si>
  <si>
    <t>https://stirioficiale.ro/informatii/buletin-de-presa-19-decembrie-2020-ora-13-00</t>
  </si>
  <si>
    <t>https://stirioficiale.ro/informatii/buletin-de-presa-20-decembrie-2020-ora-13-00</t>
  </si>
  <si>
    <t>https://stirioficiale.ro/informatii/buletin-de-presa-21-decembrie-2020-ora-13-00</t>
  </si>
  <si>
    <t>https://stirioficiale.ro/informatii/buletin-de-presa-22-decembrie-2020-ora-13-00</t>
  </si>
  <si>
    <t>https://stirioficiale.ro/informatii/buletin-de-presa-23-decembrie-2020-ora-13-00</t>
  </si>
  <si>
    <t>https://stirioficiale.ro/informatii/buletin-de-presa-24-decembrie-2020-ora-13-00</t>
  </si>
  <si>
    <t>https://stirioficiale.ro/informatii/buletin-de-presa-25-decembrie-2020-ora-13-00</t>
  </si>
  <si>
    <t>https://stirioficiale.ro/informatii/buletin-de-presa-26-decembrie-2020-ora-13-00</t>
  </si>
  <si>
    <t>https://stirioficiale.ro/informatii/buletin-de-presa-27-decembrie-2020-ora-13-00</t>
  </si>
  <si>
    <t>https://stirioficiale.ro/informatii/buletin-de-presa-28-decembrie-2020-ora-13-00</t>
  </si>
  <si>
    <t>https://stirioficiale.ro/informatii/buletin-de-presa-29-decembrie-2020-ora-13-00</t>
  </si>
  <si>
    <t>https://stirioficiale.ro/informatii/buletin-de-presa-30-decembrie-2020-ora-13-00</t>
  </si>
  <si>
    <t>https://stirioficiale.ro/informatii/buletin-de-presa-31-decembrie-2020-ora-13-00</t>
  </si>
  <si>
    <t>https://stirioficiale.ro/informatii/buletin-de-presa-1-decembrie-2020-ora-13-00</t>
  </si>
  <si>
    <t>Cazuri noi nealocate pe județe</t>
  </si>
  <si>
    <t>https://stirioficiale.ro/informatii/buletin-de-presa-1-ianuarie-2021-ora-13-00</t>
  </si>
  <si>
    <t>https://stirioficiale.ro/informatii/buletin-de-presa-2-ianuarie-2021-ora-13-00</t>
  </si>
  <si>
    <t>https://stirioficiale.ro/informatii/buletin-de-presa-3-ianuarie-2021-ora-13-00</t>
  </si>
  <si>
    <t>https://stirioficiale.ro/informatii/buletin-de-presa-4-ianuarie-2021-ora-13-00</t>
  </si>
  <si>
    <t>https://stirioficiale.ro/informatii/buletin-de-presa-5-ianuarie-2021-ora-13-00</t>
  </si>
  <si>
    <t>https://stirioficiale.ro/informatii/buletin-de-presa-6-ianuarie-2021-ora-13-00</t>
  </si>
  <si>
    <t>https://stirioficiale.ro/informatii/buletin-de-presa-7-ianuarie-2021-ora-13-00</t>
  </si>
  <si>
    <t>https://stirioficiale.ro/informatii/buletin-de-presa-8-ianuarie-2021-ora-13-00</t>
  </si>
  <si>
    <t>https://stirioficiale.ro/informatii/buletin-de-presa-9-ianuarie-2021-ora-13-00</t>
  </si>
  <si>
    <t>https://stirioficiale.ro/informatii/buletin-de-presa-10-ianuarie-2021-ora-13-00</t>
  </si>
  <si>
    <t>https://stirioficiale.ro/informatii/buletin-de-presa-11-ianuarie-2021-ora-13-00</t>
  </si>
  <si>
    <t>https://stirioficiale.ro/informatii/buletin-de-presa-12-ianuarie-2021-ora-13-00</t>
  </si>
  <si>
    <t>https://stirioficiale.ro/informatii/buletin-de-presa-13-ianuarie-2021-ora-13-00</t>
  </si>
  <si>
    <t>https://stirioficiale.ro/informatii/buletin-de-presa-14-ianuarie-2021-ora-13-00</t>
  </si>
  <si>
    <t>https://stirioficiale.ro/informatii/buletin-de-presa-15-ianuarie-2021-ora-13-00</t>
  </si>
  <si>
    <t>https://stirioficiale.ro/informatii/buletin-de-presa-16-ianuarie-2021-ora-13-00</t>
  </si>
  <si>
    <t>https://stirioficiale.ro/informatii/buletin-de-presa-17-ianuarie-2021-ora-13-00</t>
  </si>
  <si>
    <t>https://stirioficiale.ro/informatii/buletin-de-presa-18-ianuarie-2021-ora-13-00</t>
  </si>
  <si>
    <t>https://stirioficiale.ro/informatii/buletin-de-presa-19-ianuarie-2021-ora-13-00</t>
  </si>
  <si>
    <t>https://stirioficiale.ro/informatii/buletin-de-presa-20-ianuarie-2021-ora-13-00</t>
  </si>
  <si>
    <t>https://stirioficiale.ro/informatii/buletin-de-presa-21-ianuarie-2021-ora-13-00</t>
  </si>
  <si>
    <t>https://stirioficiale.ro/informatii/buletin-de-presa-22-ianuarie-2021-ora-13-00</t>
  </si>
  <si>
    <t>https://stirioficiale.ro/informatii/buletin-de-presa-23-ianuarie-2021-ora-13-00</t>
  </si>
  <si>
    <t>https://stirioficiale.ro/informatii/buletin-de-presa-24-ianuarie-2021-ora-13-00</t>
  </si>
  <si>
    <t>https://stirioficiale.ro/informatii/buletin-de-presa-25-ianuarie-2021-ora-13-00</t>
  </si>
  <si>
    <t>https://stirioficiale.ro/informatii/buletin-de-presa-26-ianuarie-2021-ora-13-00</t>
  </si>
  <si>
    <t>https://stirioficiale.ro/informatii/buletin-de-presa-27-ianuarie-2021-ora-13-00</t>
  </si>
  <si>
    <t>https://stirioficiale.ro/informatii/buletin-de-presa-28-ianuarie-2021-ora-13-00</t>
  </si>
  <si>
    <t>https://stirioficiale.ro/informatii/buletin-de-presa-29-ianuarie-2021-ora-13-00</t>
  </si>
  <si>
    <t>https://stirioficiale.ro/informatii/buletin-de-presa-30-ianuarie-2021-ora-13-00</t>
  </si>
  <si>
    <t>https://stirioficiale.ro/informatii/buletin-de-presa-31-ianuarie-2021-ora-13-00</t>
  </si>
  <si>
    <t>https://stirioficiale.ro/informatii/buletin-de-presa-1-februarie-2021-ora-13-00</t>
  </si>
  <si>
    <t>https://stirioficiale.ro/informatii/buletin-de-presa-2-februarie-2021-ora-13-00</t>
  </si>
  <si>
    <t>https://stirioficiale.ro/informatii/buletin-de-presa-3-februarie-2021-ora-13-00</t>
  </si>
  <si>
    <t>https://stirioficiale.ro/informatii/buletin-de-presa-4-februarie-2021-ora-13-00</t>
  </si>
  <si>
    <t>https://stirioficiale.ro/informatii/buletin-de-presa-5-februarie-2021-ora-13-00</t>
  </si>
  <si>
    <t>https://stirioficiale.ro/informatii/buletin-de-presa-6-februarie-2021-ora-13-00</t>
  </si>
  <si>
    <t>https://stirioficiale.ro/informatii/buletin-de-presa-7-februarie-2021-ora-13-00</t>
  </si>
  <si>
    <t>https://stirioficiale.ro/informatii/buletin-de-presa-8-februarie-2021-ora-13-00</t>
  </si>
  <si>
    <t>https://stirioficiale.ro/informatii/buletin-de-presa-9-februarie-2021-ora-13-00</t>
  </si>
  <si>
    <t>https://stirioficiale.ro/informatii/buletin-de-presa-10-februarie-2021-ora-13-00</t>
  </si>
  <si>
    <t>https://stirioficiale.ro/informatii/buletin-de-presa-11-februarie-2021-ora-13-00</t>
  </si>
  <si>
    <t>https://stirioficiale.ro/informatii/buletin-de-presa-12-februarie-2021-ora-13-00</t>
  </si>
  <si>
    <t>https://stirioficiale.ro/informatii/buletin-de-presa-13-februarie-2021-ora-13-00</t>
  </si>
  <si>
    <t>https://stirioficiale.ro/informatii/buletin-de-presa-14-februarie-2021-ora-13-00</t>
  </si>
  <si>
    <t>https://stirioficiale.ro/informatii/buletin-de-presa-15-februarie-2021-ora-13-00</t>
  </si>
  <si>
    <t>https://stirioficiale.ro/informatii/buletin-de-presa-16-februarie-2021-ora-13-00</t>
  </si>
  <si>
    <t>https://stirioficiale.ro/informatii/buletin-de-presa-17-februarie-2021-ora-13-00</t>
  </si>
  <si>
    <t>https://stirioficiale.ro/informatii/buletin-de-presa-18-februarie-2021-ora-13-00</t>
  </si>
  <si>
    <t>https://stirioficiale.ro/informatii/buletin-de-presa-19-februarie-2021-ora-13-00</t>
  </si>
  <si>
    <t>https://stirioficiale.ro/informatii/buletin-de-presa-20-februarie-2021-ora-13-00</t>
  </si>
  <si>
    <t>https://stirioficiale.ro/informatii/buletin-de-presa-21-februarie-2021-ora-13-00</t>
  </si>
  <si>
    <t>https://stirioficiale.ro/informatii/buletin-de-presa-22-februarie-2021-ora-13-00</t>
  </si>
  <si>
    <t>https://stirioficiale.ro/informatii/buletin-de-presa-23-februarie-2021-ora-13-00</t>
  </si>
  <si>
    <t>https://stirioficiale.ro/informatii/buletin-de-presa-24-februarie-2021-ora-13-00</t>
  </si>
  <si>
    <t>https://stirioficiale.ro/informatii/buletin-de-presa-25-februarie-2021-ora-13-00</t>
  </si>
  <si>
    <t>https://stirioficiale.ro/informatii/buletin-de-presa-26-februarie-2021-ora-13-00</t>
  </si>
  <si>
    <t>https://stirioficiale.ro/informatii/buletin-de-presa-27-februarie-2021-ora-13-00</t>
  </si>
  <si>
    <t>https://stirioficiale.ro/informatii/buletin-de-presa-28-februarie-2021-ora-13-00</t>
  </si>
  <si>
    <t>https://stirioficiale.ro/informatii/buletin-de-presa-1-martie-2021-ora-13-00</t>
  </si>
  <si>
    <t>https://stirioficiale.ro/informatii/buletin-de-presa-2-martie-2021-ora-13-00</t>
  </si>
  <si>
    <t>https://stirioficiale.ro/informatii/buletin-de-presa-3-martie-2021-ora-13-00</t>
  </si>
  <si>
    <t>https://stirioficiale.ro/informatii/buletin-de-presa-4-martie-2021-ora-13-00</t>
  </si>
  <si>
    <t>https://stirioficiale.ro/informatii/buletin-de-presa-5-martie-2021-ora-13-00</t>
  </si>
  <si>
    <t>https://stirioficiale.ro/informatii/buletin-de-presa-6-martie-2021-ora-13-00</t>
  </si>
  <si>
    <t>https://stirioficiale.ro/informatii/buletin-de-presa-7-martie-2021-ora-13-00</t>
  </si>
  <si>
    <t>https://stirioficiale.ro/informatii/buletin-de-presa-8-martie-2021-ora-13-00</t>
  </si>
  <si>
    <t>https://stirioficiale.ro/informatii/buletin-de-presa-9-martie-2021-ora-13-00</t>
  </si>
  <si>
    <t>https://stirioficiale.ro/informatii/buletin-de-presa-10-martie-2021-ora-13-00</t>
  </si>
  <si>
    <t>https://stirioficiale.ro/informatii/buletin-de-presa-11-martie-2021-ora-13-00</t>
  </si>
  <si>
    <t>https://stirioficiale.ro/informatii/buletin-de-presa-12-martie-2021-ora-13-00</t>
  </si>
  <si>
    <t>https://stirioficiale.ro/informatii/buletin-de-presa-13-martie-2021-ora-13-00</t>
  </si>
  <si>
    <t>https://stirioficiale.ro/informatii/buletin-de-presa-14-martie-2021-ora-13-00</t>
  </si>
  <si>
    <t>https://stirioficiale.ro/informatii/buletin-de-presa-15-martie-2021-ora-13-00</t>
  </si>
  <si>
    <t>https://stirioficiale.ro/informatii/buletin-de-presa-16-martie-2021-ora-13-00</t>
  </si>
  <si>
    <t>https://stirioficiale.ro/informatii/buletin-de-presa-17-martie-2021-ora-13-00</t>
  </si>
  <si>
    <t>https://stirioficiale.ro/informatii/buletin-de-presa-18-martie-2021-ora-13-00</t>
  </si>
  <si>
    <t>https://stirioficiale.ro/informatii/buletin-de-presa-19-martie-2021-ora-13-00</t>
  </si>
  <si>
    <t>https://stirioficiale.ro/informatii/buletin-de-presa-20-martie-2021-ora-13-00</t>
  </si>
  <si>
    <t>https://stirioficiale.ro/informatii/buletin-de-presa-21-martie-2021-ora-13-00</t>
  </si>
  <si>
    <t>https://stirioficiale.ro/informatii/buletin-de-presa-22-martie-2021-ora-13-00</t>
  </si>
  <si>
    <t>https://stirioficiale.ro/informatii/buletin-de-presa-23-martie-2021-ora-13-00</t>
  </si>
  <si>
    <t>https://stirioficiale.ro/informatii/buletin-de-presa-24-martie-2021-ora-13-00</t>
  </si>
  <si>
    <t>https://stirioficiale.ro/informatii/buletin-de-presa-25-martie-2021-ora-13-00</t>
  </si>
  <si>
    <t>https://stirioficiale.ro/informatii/buletin-de-presa-26-martie-2021-ora-13-00</t>
  </si>
  <si>
    <t>https://stirioficiale.ro/informatii/buletin-de-presa-27-martie-2021-ora-13-00</t>
  </si>
  <si>
    <t>https://stirioficiale.ro/informatii/buletin-de-presa-28-martie-2021-ora-13-00</t>
  </si>
  <si>
    <t>https://stirioficiale.ro/informatii/buletin-de-presa-29-martie-2021-ora-13-00</t>
  </si>
  <si>
    <t>https://stirioficiale.ro/informatii/buletin-de-presa-30-martie-2021-ora-13-00</t>
  </si>
  <si>
    <t>https://stirioficiale.ro/informatii/buletin-de-presa-31-martie-2021-ora-13-00</t>
  </si>
  <si>
    <t>https://stirioficiale.ro/informatii/buletin-de-presaIn-18-februarie-2021-ora-13-00</t>
  </si>
  <si>
    <t>https://stirioficiale.ro/informatii/buletin-de-presa-1-aprilie-2021-ora-13-00</t>
  </si>
  <si>
    <t>https://stirioficiale.ro/informatii/buletin-de-presa-2-aprilie-2021-ora-13-00</t>
  </si>
  <si>
    <t>https://stirioficiale.ro/informatii/buletin-de-presa-3-aprilie-2021-ora-13-00</t>
  </si>
  <si>
    <t>https://stirioficiale.ro/informatii/buletin-de-presa-4-aprilie-2021-ora-13-00</t>
  </si>
  <si>
    <t>https://stirioficiale.ro/informatii/buletin-de-presa-5-aprilie-2021-ora-13-00</t>
  </si>
  <si>
    <t>https://stirioficiale.ro/informatii/buletin-de-presa-6-aprilie-2021-ora-13-00</t>
  </si>
  <si>
    <t>https://stirioficiale.ro/informatii/buletin-de-presa-7-aprilie-2021-ora-13-00</t>
  </si>
  <si>
    <t>https://stirioficiale.ro/informatii/buletin-de-presa-8-aprilie-2021-ora-13-00</t>
  </si>
  <si>
    <t>https://stirioficiale.ro/informatii/buletin-de-presa-9-aprilie-2021-ora-13-00</t>
  </si>
  <si>
    <t>https://stirioficiale.ro/informatii/buletin-de-presa-10-aprilie-2021-ora-13-00</t>
  </si>
  <si>
    <t>https://stirioficiale.ro/informatii/buletin-de-presa-11-aprilie-2021-ora-13-00</t>
  </si>
  <si>
    <t>https://stirioficiale.ro/informatii/buletin-de-presa-12-aprilie-2021-ora-13-00</t>
  </si>
  <si>
    <t>https://stirioficiale.ro/informatii/buletin-de-presa-13-aprilie-2021-ora-13-00</t>
  </si>
  <si>
    <t>https://stirioficiale.ro/informatii/buletin-de-presa-14-aprilie-2021-ora-13-00</t>
  </si>
  <si>
    <t>https://stirioficiale.ro/informatii/buletin-de-presa-15-aprilie-2021-ora-13-00</t>
  </si>
  <si>
    <t>https://stirioficiale.ro/informatii/buletin-de-presa-16-aprilie-2021-ora-13-00</t>
  </si>
  <si>
    <t>https://stirioficiale.ro/informatii/buletin-de-presa-17-aprilie-2021-ora-13-00</t>
  </si>
  <si>
    <t>https://stirioficiale.ro/informatii/buletin-de-presa-18-aprilie-2021-ora-13-00</t>
  </si>
  <si>
    <t>https://stirioficiale.ro/informatii/buletin-de-presa-19-aprilie-2021-ora-13-00</t>
  </si>
  <si>
    <t>https://stirioficiale.ro/informatii/buletin-de-presa-20-aprilie-2021-ora-13-00</t>
  </si>
  <si>
    <t>https://stirioficiale.ro/informatii/buletin-de-presa-21-aprilie-2021-ora-13-00</t>
  </si>
  <si>
    <t>https://stirioficiale.ro/informatii/buletin-de-presa-22-aprilie-2021-ora-13-00</t>
  </si>
  <si>
    <t>https://stirioficiale.ro/informatii/buletin-de-presa-23-aprilie-2021-ora-13-00</t>
  </si>
  <si>
    <t>https://stirioficiale.ro/informatii/buletin-de-presa-24-aprilie-2021-ora-13-00</t>
  </si>
  <si>
    <t>https://stirioficiale.ro/informatii/buletin-de-presa-25-aprilie-2021-ora-13-00</t>
  </si>
  <si>
    <t>https://stirioficiale.ro/informatii/buletin-de-presa-26-aprilie-2021-ora-13-00</t>
  </si>
  <si>
    <t>https://stirioficiale.ro/informatii/buletin-de-presa-27-aprilie-2021-ora-13-00</t>
  </si>
  <si>
    <t>https://stirioficiale.ro/informatii/buletin-de-presa-28-aprilie-2021-ora-13-00</t>
  </si>
  <si>
    <t>https://stirioficiale.ro/informatii/buletin-de-presa-29-aprilie-2021-ora-13-00</t>
  </si>
  <si>
    <t>https://stirioficiale.ro/informatii/buletin-de-presa-30-aprilie-2021-ora-13-00</t>
  </si>
  <si>
    <t>Teste PCR</t>
  </si>
  <si>
    <t>Teste antigene</t>
  </si>
</sst>
</file>

<file path=xl/styles.xml><?xml version="1.0" encoding="utf-8"?>
<styleSheet xmlns="http://schemas.openxmlformats.org/spreadsheetml/2006/main">
  <numFmts count="4">
    <numFmt numFmtId="164" formatCode="[$-418]dd\ mmmm\ yyyy"/>
    <numFmt numFmtId="165" formatCode="dd\ mmm"/>
    <numFmt numFmtId="166" formatCode="[$-418]dd\ mmm"/>
    <numFmt numFmtId="167" formatCode="dd\ mmm\ yyyy"/>
  </numFmts>
  <fonts count="6"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b/>
      <sz val="14"/>
      <color theme="1"/>
      <name val="Arial"/>
      <family val="2"/>
    </font>
    <font>
      <b/>
      <sz val="20"/>
      <color theme="1"/>
      <name val="Arial"/>
      <family val="2"/>
    </font>
    <font>
      <b/>
      <u/>
      <sz val="14"/>
      <color rgb="FF0000FF"/>
      <name val="Arial"/>
      <family val="2"/>
    </font>
    <font>
      <b/>
      <sz val="10"/>
      <name val="Arial"/>
      <family val="2"/>
      <charset val="238"/>
    </font>
  </fonts>
  <fills count="18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808000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800080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FFC0C0"/>
        <bgColor indexed="64"/>
      </patternFill>
    </fill>
    <fill>
      <patternFill patternType="solid">
        <fgColor rgb="FFFFFFC0"/>
        <bgColor indexed="64"/>
      </patternFill>
    </fill>
    <fill>
      <patternFill patternType="solid">
        <fgColor rgb="FFC0FFC0"/>
        <bgColor indexed="64"/>
      </patternFill>
    </fill>
    <fill>
      <patternFill patternType="solid">
        <fgColor rgb="FFC0FFFF"/>
        <bgColor indexed="64"/>
      </patternFill>
    </fill>
    <fill>
      <patternFill patternType="solid">
        <fgColor rgb="FFC0C0FF"/>
        <bgColor indexed="64"/>
      </patternFill>
    </fill>
    <fill>
      <patternFill patternType="solid">
        <fgColor rgb="FFFFC0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2" borderId="0">
      <alignment horizontal="center" vertical="center"/>
    </xf>
  </cellStyleXfs>
  <cellXfs count="105">
    <xf numFmtId="0" fontId="0" fillId="2" borderId="0" xfId="0">
      <alignment horizontal="center" vertical="center"/>
    </xf>
    <xf numFmtId="0" fontId="0" fillId="2" borderId="0" xfId="0" applyAlignment="1">
      <alignment horizontal="left" vertical="center"/>
    </xf>
    <xf numFmtId="0" fontId="2" fillId="2" borderId="0" xfId="0" applyFont="1" applyAlignment="1">
      <alignment horizontal="left" vertical="center"/>
    </xf>
    <xf numFmtId="0" fontId="3" fillId="2" borderId="0" xfId="0" applyFont="1" applyAlignment="1">
      <alignment horizontal="left" vertical="center"/>
    </xf>
    <xf numFmtId="0" fontId="0" fillId="2" borderId="6" xfId="0" applyBorder="1">
      <alignment horizontal="center" vertical="center"/>
    </xf>
    <xf numFmtId="0" fontId="0" fillId="2" borderId="9" xfId="0" applyBorder="1">
      <alignment horizontal="center" vertical="center"/>
    </xf>
    <xf numFmtId="0" fontId="0" fillId="2" borderId="4" xfId="0" applyBorder="1">
      <alignment horizontal="center" vertical="center"/>
    </xf>
    <xf numFmtId="0" fontId="1" fillId="8" borderId="6" xfId="0" applyFont="1" applyFill="1" applyBorder="1">
      <alignment horizontal="center" vertical="center"/>
    </xf>
    <xf numFmtId="0" fontId="1" fillId="7" borderId="6" xfId="0" applyFont="1" applyFill="1" applyBorder="1">
      <alignment horizontal="center" vertical="center"/>
    </xf>
    <xf numFmtId="0" fontId="1" fillId="3" borderId="6" xfId="0" applyFont="1" applyFill="1" applyBorder="1" applyAlignment="1">
      <alignment horizontal="center" vertical="center" textRotation="90"/>
    </xf>
    <xf numFmtId="0" fontId="1" fillId="3" borderId="0" xfId="0" applyFont="1" applyFill="1" applyBorder="1" applyAlignment="1">
      <alignment horizontal="center" vertical="center" textRotation="90"/>
    </xf>
    <xf numFmtId="0" fontId="1" fillId="3" borderId="2" xfId="0" applyFont="1" applyFill="1" applyBorder="1" applyAlignment="1">
      <alignment horizontal="center" vertical="center" textRotation="90"/>
    </xf>
    <xf numFmtId="0" fontId="1" fillId="4" borderId="2" xfId="0" applyFont="1" applyFill="1" applyBorder="1" applyAlignment="1">
      <alignment horizontal="center" vertical="center" textRotation="90"/>
    </xf>
    <xf numFmtId="0" fontId="1" fillId="4" borderId="0" xfId="0" applyFont="1" applyFill="1" applyBorder="1" applyAlignment="1">
      <alignment horizontal="center" vertical="center" textRotation="90"/>
    </xf>
    <xf numFmtId="0" fontId="1" fillId="5" borderId="2" xfId="0" applyFont="1" applyFill="1" applyBorder="1" applyAlignment="1">
      <alignment horizontal="center" vertical="center" textRotation="90"/>
    </xf>
    <xf numFmtId="0" fontId="1" fillId="5" borderId="0" xfId="0" applyFont="1" applyFill="1" applyBorder="1" applyAlignment="1">
      <alignment horizontal="center" vertical="center" textRotation="90"/>
    </xf>
    <xf numFmtId="0" fontId="1" fillId="6" borderId="2" xfId="0" applyFont="1" applyFill="1" applyBorder="1" applyAlignment="1">
      <alignment horizontal="center" vertical="center" textRotation="90"/>
    </xf>
    <xf numFmtId="0" fontId="1" fillId="6" borderId="0" xfId="0" applyFont="1" applyFill="1" applyBorder="1" applyAlignment="1">
      <alignment horizontal="center" vertical="center" textRotation="90"/>
    </xf>
    <xf numFmtId="164" fontId="0" fillId="9" borderId="7" xfId="0" applyNumberFormat="1" applyFill="1" applyBorder="1">
      <alignment horizontal="center" vertical="center"/>
    </xf>
    <xf numFmtId="164" fontId="0" fillId="9" borderId="6" xfId="0" applyNumberFormat="1" applyFill="1" applyBorder="1">
      <alignment horizontal="center" vertical="center"/>
    </xf>
    <xf numFmtId="164" fontId="0" fillId="9" borderId="8" xfId="0" applyNumberFormat="1" applyFill="1" applyBorder="1">
      <alignment horizontal="center" vertical="center"/>
    </xf>
    <xf numFmtId="0" fontId="0" fillId="10" borderId="7" xfId="0" applyFill="1" applyBorder="1">
      <alignment horizontal="center" vertical="center"/>
    </xf>
    <xf numFmtId="0" fontId="0" fillId="10" borderId="4" xfId="0" applyFill="1" applyBorder="1">
      <alignment horizontal="center" vertical="center"/>
    </xf>
    <xf numFmtId="0" fontId="0" fillId="10" borderId="1" xfId="0" applyFill="1" applyBorder="1">
      <alignment horizontal="center" vertical="center"/>
    </xf>
    <xf numFmtId="0" fontId="0" fillId="10" borderId="6" xfId="0" applyFill="1" applyBorder="1">
      <alignment horizontal="center" vertical="center"/>
    </xf>
    <xf numFmtId="0" fontId="0" fillId="10" borderId="0" xfId="0" applyFill="1" applyBorder="1">
      <alignment horizontal="center" vertical="center"/>
    </xf>
    <xf numFmtId="0" fontId="0" fillId="10" borderId="2" xfId="0" applyFill="1" applyBorder="1">
      <alignment horizontal="center" vertical="center"/>
    </xf>
    <xf numFmtId="0" fontId="0" fillId="10" borderId="8" xfId="0" applyFill="1" applyBorder="1">
      <alignment horizontal="center" vertical="center"/>
    </xf>
    <xf numFmtId="0" fontId="0" fillId="10" borderId="5" xfId="0" applyFill="1" applyBorder="1">
      <alignment horizontal="center" vertical="center"/>
    </xf>
    <xf numFmtId="0" fontId="0" fillId="10" borderId="3" xfId="0" applyFill="1" applyBorder="1">
      <alignment horizontal="center" vertical="center"/>
    </xf>
    <xf numFmtId="0" fontId="0" fillId="11" borderId="1" xfId="0" applyFill="1" applyBorder="1">
      <alignment horizontal="center" vertical="center"/>
    </xf>
    <xf numFmtId="0" fontId="0" fillId="11" borderId="4" xfId="0" applyFill="1" applyBorder="1">
      <alignment horizontal="center" vertical="center"/>
    </xf>
    <xf numFmtId="0" fontId="0" fillId="11" borderId="2" xfId="0" applyFill="1" applyBorder="1">
      <alignment horizontal="center" vertical="center"/>
    </xf>
    <xf numFmtId="0" fontId="0" fillId="11" borderId="0" xfId="0" applyFill="1" applyBorder="1">
      <alignment horizontal="center" vertical="center"/>
    </xf>
    <xf numFmtId="0" fontId="0" fillId="11" borderId="3" xfId="0" applyFill="1" applyBorder="1">
      <alignment horizontal="center" vertical="center"/>
    </xf>
    <xf numFmtId="0" fontId="0" fillId="11" borderId="5" xfId="0" applyFill="1" applyBorder="1">
      <alignment horizontal="center" vertical="center"/>
    </xf>
    <xf numFmtId="0" fontId="0" fillId="12" borderId="1" xfId="0" applyFill="1" applyBorder="1">
      <alignment horizontal="center" vertical="center"/>
    </xf>
    <xf numFmtId="0" fontId="0" fillId="12" borderId="4" xfId="0" applyFill="1" applyBorder="1">
      <alignment horizontal="center" vertical="center"/>
    </xf>
    <xf numFmtId="0" fontId="0" fillId="12" borderId="2" xfId="0" applyFill="1" applyBorder="1">
      <alignment horizontal="center" vertical="center"/>
    </xf>
    <xf numFmtId="0" fontId="0" fillId="12" borderId="0" xfId="0" applyFill="1" applyBorder="1">
      <alignment horizontal="center" vertical="center"/>
    </xf>
    <xf numFmtId="0" fontId="0" fillId="12" borderId="3" xfId="0" applyFill="1" applyBorder="1">
      <alignment horizontal="center" vertical="center"/>
    </xf>
    <xf numFmtId="0" fontId="0" fillId="12" borderId="5" xfId="0" applyFill="1" applyBorder="1">
      <alignment horizontal="center" vertical="center"/>
    </xf>
    <xf numFmtId="0" fontId="0" fillId="13" borderId="1" xfId="0" applyFill="1" applyBorder="1">
      <alignment horizontal="center" vertical="center"/>
    </xf>
    <xf numFmtId="0" fontId="0" fillId="13" borderId="4" xfId="0" applyFill="1" applyBorder="1">
      <alignment horizontal="center" vertical="center"/>
    </xf>
    <xf numFmtId="0" fontId="0" fillId="13" borderId="2" xfId="0" applyFill="1" applyBorder="1">
      <alignment horizontal="center" vertical="center"/>
    </xf>
    <xf numFmtId="0" fontId="0" fillId="13" borderId="0" xfId="0" applyFill="1" applyBorder="1">
      <alignment horizontal="center" vertical="center"/>
    </xf>
    <xf numFmtId="0" fontId="0" fillId="13" borderId="3" xfId="0" applyFill="1" applyBorder="1">
      <alignment horizontal="center" vertical="center"/>
    </xf>
    <xf numFmtId="0" fontId="0" fillId="13" borderId="5" xfId="0" applyFill="1" applyBorder="1">
      <alignment horizontal="center" vertical="center"/>
    </xf>
    <xf numFmtId="0" fontId="0" fillId="14" borderId="7" xfId="0" applyFill="1" applyBorder="1" applyAlignment="1">
      <alignment horizontal="left" vertical="center"/>
    </xf>
    <xf numFmtId="0" fontId="0" fillId="14" borderId="6" xfId="0" applyFill="1" applyBorder="1" applyAlignment="1">
      <alignment horizontal="left" vertical="center"/>
    </xf>
    <xf numFmtId="0" fontId="0" fillId="14" borderId="8" xfId="0" applyFill="1" applyBorder="1" applyAlignment="1">
      <alignment horizontal="left" vertical="center"/>
    </xf>
    <xf numFmtId="0" fontId="1" fillId="5" borderId="6" xfId="0" applyFont="1" applyFill="1" applyBorder="1" applyAlignment="1">
      <alignment horizontal="center" vertical="center" textRotation="90"/>
    </xf>
    <xf numFmtId="0" fontId="0" fillId="12" borderId="7" xfId="0" applyFill="1" applyBorder="1">
      <alignment horizontal="center" vertical="center"/>
    </xf>
    <xf numFmtId="0" fontId="0" fillId="12" borderId="6" xfId="0" applyFill="1" applyBorder="1">
      <alignment horizontal="center" vertical="center"/>
    </xf>
    <xf numFmtId="0" fontId="0" fillId="12" borderId="8" xfId="0" applyFill="1" applyBorder="1">
      <alignment horizontal="center" vertical="center"/>
    </xf>
    <xf numFmtId="3" fontId="0" fillId="10" borderId="13" xfId="0" applyNumberFormat="1" applyFill="1" applyBorder="1">
      <alignment horizontal="center" vertical="center"/>
    </xf>
    <xf numFmtId="3" fontId="0" fillId="10" borderId="11" xfId="0" applyNumberFormat="1" applyFill="1" applyBorder="1">
      <alignment horizontal="center" vertical="center"/>
    </xf>
    <xf numFmtId="0" fontId="1" fillId="3" borderId="13" xfId="0" applyFont="1" applyFill="1" applyBorder="1" applyAlignment="1">
      <alignment horizontal="center" vertical="center" wrapText="1"/>
    </xf>
    <xf numFmtId="3" fontId="0" fillId="11" borderId="10" xfId="0" applyNumberFormat="1" applyFill="1" applyBorder="1">
      <alignment horizontal="center" vertical="center"/>
    </xf>
    <xf numFmtId="3" fontId="0" fillId="11" borderId="12" xfId="0" applyNumberFormat="1" applyFill="1" applyBorder="1">
      <alignment horizontal="center" vertical="center"/>
    </xf>
    <xf numFmtId="10" fontId="0" fillId="12" borderId="10" xfId="0" applyNumberFormat="1" applyFill="1" applyBorder="1">
      <alignment horizontal="center" vertical="center"/>
    </xf>
    <xf numFmtId="10" fontId="0" fillId="12" borderId="12" xfId="0" applyNumberFormat="1" applyFill="1" applyBorder="1">
      <alignment horizontal="center" vertical="center"/>
    </xf>
    <xf numFmtId="0" fontId="1" fillId="5" borderId="10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1" fillId="8" borderId="6" xfId="0" applyFont="1" applyFill="1" applyBorder="1" applyAlignment="1">
      <alignment horizontal="center" vertical="center" wrapText="1"/>
    </xf>
    <xf numFmtId="3" fontId="0" fillId="10" borderId="2" xfId="0" applyNumberFormat="1" applyFill="1" applyBorder="1">
      <alignment horizontal="center" vertical="center"/>
    </xf>
    <xf numFmtId="3" fontId="0" fillId="10" borderId="3" xfId="0" applyNumberFormat="1" applyFill="1" applyBorder="1">
      <alignment horizontal="center" vertical="center"/>
    </xf>
    <xf numFmtId="3" fontId="0" fillId="11" borderId="2" xfId="0" applyNumberFormat="1" applyFill="1" applyBorder="1">
      <alignment horizontal="center" vertical="center"/>
    </xf>
    <xf numFmtId="3" fontId="0" fillId="11" borderId="3" xfId="0" applyNumberFormat="1" applyFill="1" applyBorder="1">
      <alignment horizontal="center" vertical="center"/>
    </xf>
    <xf numFmtId="0" fontId="1" fillId="4" borderId="2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3" fontId="0" fillId="11" borderId="13" xfId="0" applyNumberFormat="1" applyFill="1" applyBorder="1">
      <alignment horizontal="center" vertical="center"/>
    </xf>
    <xf numFmtId="3" fontId="0" fillId="11" borderId="11" xfId="0" applyNumberFormat="1" applyFill="1" applyBorder="1">
      <alignment horizontal="center" vertical="center"/>
    </xf>
    <xf numFmtId="3" fontId="0" fillId="12" borderId="13" xfId="0" applyNumberFormat="1" applyFill="1" applyBorder="1">
      <alignment horizontal="center" vertical="center"/>
    </xf>
    <xf numFmtId="3" fontId="0" fillId="12" borderId="11" xfId="0" applyNumberFormat="1" applyFill="1" applyBorder="1">
      <alignment horizontal="center" vertical="center"/>
    </xf>
    <xf numFmtId="0" fontId="1" fillId="5" borderId="14" xfId="0" applyFont="1" applyFill="1" applyBorder="1" applyAlignment="1">
      <alignment horizontal="center" vertical="center" wrapText="1"/>
    </xf>
    <xf numFmtId="0" fontId="1" fillId="4" borderId="14" xfId="0" applyFont="1" applyFill="1" applyBorder="1" applyAlignment="1">
      <alignment horizontal="center" vertical="center" wrapText="1"/>
    </xf>
    <xf numFmtId="0" fontId="0" fillId="2" borderId="0" xfId="0" applyBorder="1">
      <alignment horizontal="center" vertical="center"/>
    </xf>
    <xf numFmtId="0" fontId="0" fillId="15" borderId="15" xfId="0" applyFill="1" applyBorder="1" applyAlignment="1">
      <alignment horizontal="center" vertical="center" wrapText="1"/>
    </xf>
    <xf numFmtId="0" fontId="0" fillId="15" borderId="15" xfId="0" applyFill="1" applyBorder="1">
      <alignment horizontal="center" vertical="center"/>
    </xf>
    <xf numFmtId="3" fontId="0" fillId="15" borderId="15" xfId="0" applyNumberFormat="1" applyFill="1" applyBorder="1">
      <alignment horizontal="center" vertical="center"/>
    </xf>
    <xf numFmtId="2" fontId="0" fillId="15" borderId="15" xfId="0" applyNumberFormat="1" applyFill="1" applyBorder="1" applyAlignment="1">
      <alignment horizontal="left" vertical="center" indent="1"/>
    </xf>
    <xf numFmtId="0" fontId="5" fillId="16" borderId="1" xfId="0" applyNumberFormat="1" applyFont="1" applyFill="1" applyBorder="1" applyProtection="1">
      <alignment horizontal="center" vertical="center"/>
    </xf>
    <xf numFmtId="0" fontId="5" fillId="17" borderId="2" xfId="0" applyNumberFormat="1" applyFont="1" applyFill="1" applyBorder="1" applyAlignment="1" applyProtection="1">
      <alignment horizontal="left" vertical="center"/>
    </xf>
    <xf numFmtId="0" fontId="5" fillId="16" borderId="2" xfId="0" applyNumberFormat="1" applyFont="1" applyFill="1" applyBorder="1" applyProtection="1">
      <alignment horizontal="center" vertical="center"/>
    </xf>
    <xf numFmtId="0" fontId="5" fillId="16" borderId="3" xfId="0" applyNumberFormat="1" applyFont="1" applyFill="1" applyBorder="1" applyProtection="1">
      <alignment horizontal="center" vertical="center"/>
    </xf>
    <xf numFmtId="0" fontId="5" fillId="17" borderId="3" xfId="0" applyNumberFormat="1" applyFont="1" applyFill="1" applyBorder="1" applyAlignment="1" applyProtection="1">
      <alignment horizontal="left" vertical="center"/>
    </xf>
    <xf numFmtId="0" fontId="5" fillId="17" borderId="16" xfId="0" applyNumberFormat="1" applyFont="1" applyFill="1" applyBorder="1" applyAlignment="1" applyProtection="1">
      <alignment horizontal="left" vertical="center"/>
    </xf>
    <xf numFmtId="0" fontId="5" fillId="16" borderId="16" xfId="0" applyNumberFormat="1" applyFont="1" applyFill="1" applyBorder="1" applyProtection="1">
      <alignment horizontal="center" vertical="center"/>
    </xf>
    <xf numFmtId="165" fontId="0" fillId="9" borderId="6" xfId="0" applyNumberFormat="1" applyFill="1" applyBorder="1">
      <alignment horizontal="center" vertical="center"/>
    </xf>
    <xf numFmtId="0" fontId="1" fillId="6" borderId="0" xfId="0" applyFont="1" applyFill="1" applyBorder="1" applyAlignment="1">
      <alignment horizontal="center" vertical="center" textRotation="90" wrapText="1"/>
    </xf>
    <xf numFmtId="0" fontId="0" fillId="2" borderId="0" xfId="0" applyAlignment="1">
      <alignment horizontal="center" vertical="center" textRotation="90"/>
    </xf>
    <xf numFmtId="166" fontId="0" fillId="9" borderId="7" xfId="0" applyNumberFormat="1" applyFill="1" applyBorder="1">
      <alignment horizontal="center" vertical="center"/>
    </xf>
    <xf numFmtId="166" fontId="0" fillId="9" borderId="6" xfId="0" applyNumberFormat="1" applyFill="1" applyBorder="1">
      <alignment horizontal="center" vertical="center"/>
    </xf>
    <xf numFmtId="166" fontId="0" fillId="9" borderId="8" xfId="0" applyNumberFormat="1" applyFill="1" applyBorder="1">
      <alignment horizontal="center" vertical="center"/>
    </xf>
    <xf numFmtId="165" fontId="0" fillId="9" borderId="8" xfId="0" applyNumberFormat="1" applyFill="1" applyBorder="1">
      <alignment horizontal="center" vertical="center"/>
    </xf>
    <xf numFmtId="167" fontId="0" fillId="9" borderId="6" xfId="0" applyNumberFormat="1" applyFill="1" applyBorder="1">
      <alignment horizontal="center" vertical="center"/>
    </xf>
    <xf numFmtId="167" fontId="0" fillId="9" borderId="8" xfId="0" applyNumberFormat="1" applyFill="1" applyBorder="1">
      <alignment horizontal="center" vertical="center"/>
    </xf>
    <xf numFmtId="0" fontId="0" fillId="13" borderId="6" xfId="0" applyFill="1" applyBorder="1">
      <alignment horizontal="center" vertical="center"/>
    </xf>
    <xf numFmtId="0" fontId="0" fillId="13" borderId="8" xfId="0" applyFill="1" applyBorder="1">
      <alignment horizontal="center" vertical="center"/>
    </xf>
    <xf numFmtId="0" fontId="1" fillId="6" borderId="6" xfId="0" applyFont="1" applyFill="1" applyBorder="1" applyAlignment="1">
      <alignment horizontal="center" vertical="center" wrapText="1"/>
    </xf>
    <xf numFmtId="0" fontId="1" fillId="5" borderId="17" xfId="0" applyFont="1" applyFill="1" applyBorder="1" applyAlignment="1">
      <alignment horizontal="center" vertical="center" wrapText="1"/>
    </xf>
    <xf numFmtId="3" fontId="0" fillId="12" borderId="17" xfId="0" applyNumberFormat="1" applyFill="1" applyBorder="1">
      <alignment horizontal="center" vertical="center"/>
    </xf>
    <xf numFmtId="3" fontId="0" fillId="12" borderId="18" xfId="0" applyNumberFormat="1" applyFill="1" applyBorder="1">
      <alignment horizontal="center" vertical="center"/>
    </xf>
  </cellXfs>
  <cellStyles count="1">
    <cellStyle name="Normal" xfId="0" builtinId="0" customBuiltin="1"/>
  </cellStyles>
  <dxfs count="1">
    <dxf>
      <font>
        <color rgb="FFFF0000"/>
      </font>
    </dxf>
  </dxfs>
  <tableStyles count="0" defaultTableStyle="TableStyleMedium9" defaultPivotStyle="PivotStyleLight16"/>
  <colors>
    <mruColors>
      <color rgb="FF000080"/>
      <color rgb="FFC0C0FF"/>
      <color rgb="FF008000"/>
      <color rgb="FF008080"/>
      <color rgb="FFC0FFFF"/>
      <color rgb="FFC0FFC0"/>
      <color rgb="FF800000"/>
      <color rgb="FF808000"/>
      <color rgb="FFFFFFC0"/>
      <color rgb="FF0000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tx>
            <c:strRef>
              <c:f>'Judete dupa cazuri'!$B$1</c:f>
              <c:strCache>
                <c:ptCount val="1"/>
                <c:pt idx="0">
                  <c:v>Bucuresti</c:v>
                </c:pt>
              </c:strCache>
            </c:strRef>
          </c:tx>
          <c:marker>
            <c:symbol val="none"/>
          </c:marker>
          <c:cat>
            <c:numRef>
              <c:f>'Judete dupa cazuri'!$A$3:$A$294</c:f>
              <c:numCache>
                <c:formatCode>[$-418]dd\ mmmm\ yyyy</c:formatCode>
                <c:ptCount val="292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90">
                  <c:v>44072</c:v>
                </c:pt>
                <c:pt idx="291">
                  <c:v>44073</c:v>
                </c:pt>
              </c:numCache>
            </c:numRef>
          </c:cat>
          <c:val>
            <c:numRef>
              <c:f>'Judete dupa cazuri'!$B$3:$B$294</c:f>
              <c:numCache>
                <c:formatCode>General</c:formatCode>
                <c:ptCount val="292"/>
                <c:pt idx="1">
                  <c:v>505</c:v>
                </c:pt>
                <c:pt idx="2">
                  <c:v>544</c:v>
                </c:pt>
                <c:pt idx="3">
                  <c:v>550</c:v>
                </c:pt>
                <c:pt idx="4">
                  <c:v>552</c:v>
                </c:pt>
                <c:pt idx="5">
                  <c:v>566</c:v>
                </c:pt>
                <c:pt idx="6">
                  <c:v>598</c:v>
                </c:pt>
                <c:pt idx="7">
                  <c:v>637</c:v>
                </c:pt>
                <c:pt idx="8">
                  <c:v>659</c:v>
                </c:pt>
                <c:pt idx="9">
                  <c:v>688</c:v>
                </c:pt>
                <c:pt idx="10">
                  <c:v>730</c:v>
                </c:pt>
                <c:pt idx="11">
                  <c:v>751</c:v>
                </c:pt>
                <c:pt idx="12">
                  <c:v>774</c:v>
                </c:pt>
                <c:pt idx="13">
                  <c:v>789</c:v>
                </c:pt>
                <c:pt idx="14">
                  <c:v>824</c:v>
                </c:pt>
                <c:pt idx="15">
                  <c:v>866</c:v>
                </c:pt>
                <c:pt idx="16">
                  <c:v>942</c:v>
                </c:pt>
                <c:pt idx="17">
                  <c:v>977</c:v>
                </c:pt>
                <c:pt idx="18">
                  <c:v>1001</c:v>
                </c:pt>
                <c:pt idx="19">
                  <c:v>1023</c:v>
                </c:pt>
                <c:pt idx="20">
                  <c:v>1033</c:v>
                </c:pt>
                <c:pt idx="21">
                  <c:v>1050</c:v>
                </c:pt>
                <c:pt idx="22">
                  <c:v>1100</c:v>
                </c:pt>
                <c:pt idx="23">
                  <c:v>1133</c:v>
                </c:pt>
                <c:pt idx="24">
                  <c:v>1150</c:v>
                </c:pt>
                <c:pt idx="25">
                  <c:v>1167</c:v>
                </c:pt>
                <c:pt idx="26">
                  <c:v>1190</c:v>
                </c:pt>
                <c:pt idx="27">
                  <c:v>1222</c:v>
                </c:pt>
                <c:pt idx="28">
                  <c:v>1255</c:v>
                </c:pt>
                <c:pt idx="29">
                  <c:v>1275</c:v>
                </c:pt>
                <c:pt idx="30">
                  <c:v>1298</c:v>
                </c:pt>
                <c:pt idx="31">
                  <c:v>1305</c:v>
                </c:pt>
                <c:pt idx="32">
                  <c:v>1354</c:v>
                </c:pt>
                <c:pt idx="33">
                  <c:v>1369</c:v>
                </c:pt>
                <c:pt idx="34">
                  <c:v>1376</c:v>
                </c:pt>
                <c:pt idx="35">
                  <c:v>1410</c:v>
                </c:pt>
                <c:pt idx="36">
                  <c:v>1429</c:v>
                </c:pt>
                <c:pt idx="37">
                  <c:v>1445</c:v>
                </c:pt>
                <c:pt idx="38">
                  <c:v>1489</c:v>
                </c:pt>
                <c:pt idx="39">
                  <c:v>1508</c:v>
                </c:pt>
                <c:pt idx="40">
                  <c:v>1519</c:v>
                </c:pt>
                <c:pt idx="41">
                  <c:v>1528</c:v>
                </c:pt>
                <c:pt idx="42">
                  <c:v>1555</c:v>
                </c:pt>
                <c:pt idx="43">
                  <c:v>1574</c:v>
                </c:pt>
                <c:pt idx="44">
                  <c:v>1591</c:v>
                </c:pt>
                <c:pt idx="45">
                  <c:v>1627</c:v>
                </c:pt>
                <c:pt idx="46">
                  <c:v>1636</c:v>
                </c:pt>
                <c:pt idx="47">
                  <c:v>1644</c:v>
                </c:pt>
                <c:pt idx="48">
                  <c:v>1659</c:v>
                </c:pt>
                <c:pt idx="49">
                  <c:v>1674</c:v>
                </c:pt>
                <c:pt idx="50">
                  <c:v>1687</c:v>
                </c:pt>
                <c:pt idx="51">
                  <c:v>1701</c:v>
                </c:pt>
                <c:pt idx="52">
                  <c:v>1728</c:v>
                </c:pt>
                <c:pt idx="53">
                  <c:v>1758</c:v>
                </c:pt>
                <c:pt idx="54">
                  <c:v>1815</c:v>
                </c:pt>
                <c:pt idx="55">
                  <c:v>1825</c:v>
                </c:pt>
                <c:pt idx="56">
                  <c:v>1862</c:v>
                </c:pt>
                <c:pt idx="57">
                  <c:v>1888</c:v>
                </c:pt>
                <c:pt idx="58">
                  <c:v>1944</c:v>
                </c:pt>
                <c:pt idx="59">
                  <c:v>1961</c:v>
                </c:pt>
                <c:pt idx="60">
                  <c:v>1974</c:v>
                </c:pt>
                <c:pt idx="61">
                  <c:v>2015</c:v>
                </c:pt>
                <c:pt idx="62">
                  <c:v>2036</c:v>
                </c:pt>
                <c:pt idx="63">
                  <c:v>2081</c:v>
                </c:pt>
                <c:pt idx="64">
                  <c:v>2145</c:v>
                </c:pt>
                <c:pt idx="65">
                  <c:v>2183</c:v>
                </c:pt>
                <c:pt idx="66">
                  <c:v>2208</c:v>
                </c:pt>
                <c:pt idx="67">
                  <c:v>2238</c:v>
                </c:pt>
                <c:pt idx="68">
                  <c:v>2250</c:v>
                </c:pt>
                <c:pt idx="69">
                  <c:v>2271</c:v>
                </c:pt>
                <c:pt idx="70">
                  <c:v>2289</c:v>
                </c:pt>
                <c:pt idx="71">
                  <c:v>2324</c:v>
                </c:pt>
                <c:pt idx="72">
                  <c:v>2355</c:v>
                </c:pt>
                <c:pt idx="73">
                  <c:v>2393</c:v>
                </c:pt>
                <c:pt idx="74">
                  <c:v>2423</c:v>
                </c:pt>
                <c:pt idx="75">
                  <c:v>2437</c:v>
                </c:pt>
                <c:pt idx="76">
                  <c:v>2459</c:v>
                </c:pt>
                <c:pt idx="77">
                  <c:v>2518</c:v>
                </c:pt>
                <c:pt idx="78">
                  <c:v>2571</c:v>
                </c:pt>
                <c:pt idx="79">
                  <c:v>2613</c:v>
                </c:pt>
                <c:pt idx="80">
                  <c:v>2671</c:v>
                </c:pt>
                <c:pt idx="81">
                  <c:v>2708</c:v>
                </c:pt>
                <c:pt idx="82">
                  <c:v>2740</c:v>
                </c:pt>
                <c:pt idx="83">
                  <c:v>2778</c:v>
                </c:pt>
                <c:pt idx="84">
                  <c:v>2831</c:v>
                </c:pt>
                <c:pt idx="85">
                  <c:v>2855</c:v>
                </c:pt>
                <c:pt idx="86">
                  <c:v>2918</c:v>
                </c:pt>
                <c:pt idx="87">
                  <c:v>3006</c:v>
                </c:pt>
                <c:pt idx="88">
                  <c:v>3030</c:v>
                </c:pt>
                <c:pt idx="89">
                  <c:v>3071</c:v>
                </c:pt>
                <c:pt idx="90">
                  <c:v>3141</c:v>
                </c:pt>
                <c:pt idx="91">
                  <c:v>3193</c:v>
                </c:pt>
                <c:pt idx="92">
                  <c:v>3238</c:v>
                </c:pt>
                <c:pt idx="93">
                  <c:v>3275</c:v>
                </c:pt>
                <c:pt idx="94">
                  <c:v>3349</c:v>
                </c:pt>
                <c:pt idx="95">
                  <c:v>3396</c:v>
                </c:pt>
                <c:pt idx="96">
                  <c:v>3411</c:v>
                </c:pt>
                <c:pt idx="97">
                  <c:v>3464</c:v>
                </c:pt>
                <c:pt idx="98">
                  <c:v>3517</c:v>
                </c:pt>
                <c:pt idx="99">
                  <c:v>3590</c:v>
                </c:pt>
                <c:pt idx="100">
                  <c:v>3659</c:v>
                </c:pt>
                <c:pt idx="101">
                  <c:v>3761</c:v>
                </c:pt>
                <c:pt idx="102">
                  <c:v>3801</c:v>
                </c:pt>
                <c:pt idx="103">
                  <c:v>3856</c:v>
                </c:pt>
                <c:pt idx="104">
                  <c:v>3918</c:v>
                </c:pt>
                <c:pt idx="105">
                  <c:v>3985</c:v>
                </c:pt>
                <c:pt idx="106">
                  <c:v>4096</c:v>
                </c:pt>
                <c:pt idx="107">
                  <c:v>4172</c:v>
                </c:pt>
                <c:pt idx="108">
                  <c:v>4260</c:v>
                </c:pt>
                <c:pt idx="109">
                  <c:v>4360</c:v>
                </c:pt>
                <c:pt idx="110">
                  <c:v>4467</c:v>
                </c:pt>
                <c:pt idx="111">
                  <c:v>4618</c:v>
                </c:pt>
                <c:pt idx="112">
                  <c:v>4770</c:v>
                </c:pt>
                <c:pt idx="113">
                  <c:v>4871</c:v>
                </c:pt>
                <c:pt idx="114">
                  <c:v>4976</c:v>
                </c:pt>
                <c:pt idx="115">
                  <c:v>5094</c:v>
                </c:pt>
                <c:pt idx="116">
                  <c:v>5161</c:v>
                </c:pt>
                <c:pt idx="117">
                  <c:v>5328</c:v>
                </c:pt>
                <c:pt idx="118">
                  <c:v>5425</c:v>
                </c:pt>
                <c:pt idx="119">
                  <c:v>5500</c:v>
                </c:pt>
                <c:pt idx="120">
                  <c:v>5723</c:v>
                </c:pt>
                <c:pt idx="121">
                  <c:v>5887</c:v>
                </c:pt>
                <c:pt idx="122">
                  <c:v>6005</c:v>
                </c:pt>
                <c:pt idx="123">
                  <c:v>6088</c:v>
                </c:pt>
                <c:pt idx="124">
                  <c:v>6208</c:v>
                </c:pt>
                <c:pt idx="125">
                  <c:v>6366</c:v>
                </c:pt>
                <c:pt idx="126">
                  <c:v>6509</c:v>
                </c:pt>
                <c:pt idx="127">
                  <c:v>6701</c:v>
                </c:pt>
                <c:pt idx="128">
                  <c:v>6900</c:v>
                </c:pt>
                <c:pt idx="129">
                  <c:v>7121</c:v>
                </c:pt>
                <c:pt idx="130">
                  <c:v>7322</c:v>
                </c:pt>
                <c:pt idx="131">
                  <c:v>7454</c:v>
                </c:pt>
                <c:pt idx="132">
                  <c:v>7605</c:v>
                </c:pt>
                <c:pt idx="133">
                  <c:v>7779</c:v>
                </c:pt>
                <c:pt idx="134">
                  <c:v>7951</c:v>
                </c:pt>
                <c:pt idx="135">
                  <c:v>8123</c:v>
                </c:pt>
                <c:pt idx="136">
                  <c:v>8325</c:v>
                </c:pt>
                <c:pt idx="137">
                  <c:v>8479</c:v>
                </c:pt>
                <c:pt idx="138">
                  <c:v>8543</c:v>
                </c:pt>
                <c:pt idx="139">
                  <c:v>8678</c:v>
                </c:pt>
                <c:pt idx="140">
                  <c:v>8906</c:v>
                </c:pt>
                <c:pt idx="141">
                  <c:v>9079</c:v>
                </c:pt>
                <c:pt idx="142">
                  <c:v>9293</c:v>
                </c:pt>
                <c:pt idx="143">
                  <c:v>9458</c:v>
                </c:pt>
                <c:pt idx="144">
                  <c:v>9561</c:v>
                </c:pt>
                <c:pt idx="145">
                  <c:v>9701</c:v>
                </c:pt>
                <c:pt idx="146">
                  <c:v>9930</c:v>
                </c:pt>
                <c:pt idx="147">
                  <c:v>10126</c:v>
                </c:pt>
                <c:pt idx="148">
                  <c:v>10362</c:v>
                </c:pt>
                <c:pt idx="149">
                  <c:v>10521</c:v>
                </c:pt>
                <c:pt idx="150">
                  <c:v>10762</c:v>
                </c:pt>
                <c:pt idx="151">
                  <c:v>10916</c:v>
                </c:pt>
                <c:pt idx="152">
                  <c:v>11018</c:v>
                </c:pt>
                <c:pt idx="153">
                  <c:v>11101</c:v>
                </c:pt>
                <c:pt idx="154">
                  <c:v>11198</c:v>
                </c:pt>
                <c:pt idx="155">
                  <c:v>11395</c:v>
                </c:pt>
                <c:pt idx="156">
                  <c:v>11509</c:v>
                </c:pt>
                <c:pt idx="157">
                  <c:v>11861</c:v>
                </c:pt>
                <c:pt idx="158">
                  <c:v>12062</c:v>
                </c:pt>
                <c:pt idx="159">
                  <c:v>12249</c:v>
                </c:pt>
                <c:pt idx="160">
                  <c:v>12506</c:v>
                </c:pt>
                <c:pt idx="161">
                  <c:v>12686</c:v>
                </c:pt>
                <c:pt idx="162">
                  <c:v>12887</c:v>
                </c:pt>
                <c:pt idx="163">
                  <c:v>13027</c:v>
                </c:pt>
                <c:pt idx="164">
                  <c:v>13247</c:v>
                </c:pt>
                <c:pt idx="165">
                  <c:v>13479</c:v>
                </c:pt>
                <c:pt idx="166">
                  <c:v>13647</c:v>
                </c:pt>
                <c:pt idx="167">
                  <c:v>13861</c:v>
                </c:pt>
                <c:pt idx="168">
                  <c:v>14072</c:v>
                </c:pt>
                <c:pt idx="169">
                  <c:v>14316</c:v>
                </c:pt>
                <c:pt idx="170">
                  <c:v>14487</c:v>
                </c:pt>
                <c:pt idx="171">
                  <c:v>14707</c:v>
                </c:pt>
                <c:pt idx="172">
                  <c:v>14977</c:v>
                </c:pt>
                <c:pt idx="173">
                  <c:v>15205</c:v>
                </c:pt>
                <c:pt idx="174">
                  <c:v>15304</c:v>
                </c:pt>
                <c:pt idx="175">
                  <c:v>15605</c:v>
                </c:pt>
                <c:pt idx="176">
                  <c:v>15886</c:v>
                </c:pt>
                <c:pt idx="177">
                  <c:v>16096</c:v>
                </c:pt>
                <c:pt idx="178">
                  <c:v>16327</c:v>
                </c:pt>
                <c:pt idx="179">
                  <c:v>16536</c:v>
                </c:pt>
                <c:pt idx="180">
                  <c:v>16771</c:v>
                </c:pt>
                <c:pt idx="181">
                  <c:v>17062</c:v>
                </c:pt>
                <c:pt idx="182">
                  <c:v>17467</c:v>
                </c:pt>
                <c:pt idx="183">
                  <c:v>17768</c:v>
                </c:pt>
                <c:pt idx="184">
                  <c:v>18285</c:v>
                </c:pt>
                <c:pt idx="185">
                  <c:v>18491</c:v>
                </c:pt>
                <c:pt idx="186">
                  <c:v>18827</c:v>
                </c:pt>
                <c:pt idx="187">
                  <c:v>19389</c:v>
                </c:pt>
                <c:pt idx="188">
                  <c:v>19792</c:v>
                </c:pt>
                <c:pt idx="189">
                  <c:v>20306</c:v>
                </c:pt>
                <c:pt idx="190">
                  <c:v>20855</c:v>
                </c:pt>
                <c:pt idx="191">
                  <c:v>21434</c:v>
                </c:pt>
                <c:pt idx="192">
                  <c:v>21998</c:v>
                </c:pt>
                <c:pt idx="193">
                  <c:v>22537</c:v>
                </c:pt>
                <c:pt idx="194">
                  <c:v>22950</c:v>
                </c:pt>
                <c:pt idx="195">
                  <c:v>23449</c:v>
                </c:pt>
                <c:pt idx="196">
                  <c:v>24118</c:v>
                </c:pt>
                <c:pt idx="197">
                  <c:v>24895</c:v>
                </c:pt>
                <c:pt idx="198">
                  <c:v>25487</c:v>
                </c:pt>
                <c:pt idx="199">
                  <c:v>25933</c:v>
                </c:pt>
                <c:pt idx="200">
                  <c:v>26703</c:v>
                </c:pt>
                <c:pt idx="201">
                  <c:v>27284</c:v>
                </c:pt>
                <c:pt idx="202">
                  <c:v>27829</c:v>
                </c:pt>
                <c:pt idx="203">
                  <c:v>28479</c:v>
                </c:pt>
                <c:pt idx="204">
                  <c:v>29283</c:v>
                </c:pt>
                <c:pt idx="205">
                  <c:v>29968</c:v>
                </c:pt>
                <c:pt idx="206">
                  <c:v>30676</c:v>
                </c:pt>
                <c:pt idx="207">
                  <c:v>31231</c:v>
                </c:pt>
                <c:pt idx="208">
                  <c:v>31751</c:v>
                </c:pt>
                <c:pt idx="209">
                  <c:v>32374</c:v>
                </c:pt>
                <c:pt idx="210">
                  <c:v>33118</c:v>
                </c:pt>
                <c:pt idx="211">
                  <c:v>34247</c:v>
                </c:pt>
                <c:pt idx="212">
                  <c:v>35147</c:v>
                </c:pt>
                <c:pt idx="213">
                  <c:v>35741</c:v>
                </c:pt>
                <c:pt idx="214">
                  <c:v>36296</c:v>
                </c:pt>
                <c:pt idx="215">
                  <c:v>36888</c:v>
                </c:pt>
                <c:pt idx="216">
                  <c:v>37650</c:v>
                </c:pt>
                <c:pt idx="217">
                  <c:v>39164</c:v>
                </c:pt>
                <c:pt idx="218">
                  <c:v>40248</c:v>
                </c:pt>
                <c:pt idx="219">
                  <c:v>40877</c:v>
                </c:pt>
                <c:pt idx="220">
                  <c:v>41778</c:v>
                </c:pt>
                <c:pt idx="221">
                  <c:v>43061</c:v>
                </c:pt>
                <c:pt idx="222">
                  <c:v>43950</c:v>
                </c:pt>
                <c:pt idx="223">
                  <c:v>44795</c:v>
                </c:pt>
                <c:pt idx="224">
                  <c:v>45741</c:v>
                </c:pt>
                <c:pt idx="225">
                  <c:v>46668</c:v>
                </c:pt>
                <c:pt idx="226">
                  <c:v>47782</c:v>
                </c:pt>
                <c:pt idx="227">
                  <c:v>49056</c:v>
                </c:pt>
                <c:pt idx="228">
                  <c:v>49987</c:v>
                </c:pt>
                <c:pt idx="229">
                  <c:v>50986</c:v>
                </c:pt>
                <c:pt idx="230">
                  <c:v>51989</c:v>
                </c:pt>
                <c:pt idx="231">
                  <c:v>53130</c:v>
                </c:pt>
                <c:pt idx="232">
                  <c:v>54603</c:v>
                </c:pt>
                <c:pt idx="233">
                  <c:v>56015</c:v>
                </c:pt>
                <c:pt idx="234">
                  <c:v>57183</c:v>
                </c:pt>
                <c:pt idx="235">
                  <c:v>58405</c:v>
                </c:pt>
                <c:pt idx="236">
                  <c:v>59712</c:v>
                </c:pt>
                <c:pt idx="237">
                  <c:v>60859</c:v>
                </c:pt>
                <c:pt idx="238">
                  <c:v>62334</c:v>
                </c:pt>
                <c:pt idx="239">
                  <c:v>63689</c:v>
                </c:pt>
                <c:pt idx="240">
                  <c:v>64972</c:v>
                </c:pt>
                <c:pt idx="241">
                  <c:v>66131</c:v>
                </c:pt>
                <c:pt idx="242">
                  <c:v>67017</c:v>
                </c:pt>
                <c:pt idx="243">
                  <c:v>67539</c:v>
                </c:pt>
                <c:pt idx="244">
                  <c:v>68347</c:v>
                </c:pt>
                <c:pt idx="245">
                  <c:v>69054</c:v>
                </c:pt>
                <c:pt idx="246">
                  <c:v>69821</c:v>
                </c:pt>
                <c:pt idx="247">
                  <c:v>70807</c:v>
                </c:pt>
              </c:numCache>
            </c:numRef>
          </c:val>
        </c:ser>
        <c:ser>
          <c:idx val="1"/>
          <c:order val="1"/>
          <c:tx>
            <c:strRef>
              <c:f>'Judete dupa cazuri'!$C$1</c:f>
              <c:strCache>
                <c:ptCount val="1"/>
                <c:pt idx="0">
                  <c:v>Cluj</c:v>
                </c:pt>
              </c:strCache>
            </c:strRef>
          </c:tx>
          <c:marker>
            <c:symbol val="none"/>
          </c:marker>
          <c:cat>
            <c:numRef>
              <c:f>'Judete dupa cazuri'!$A$3:$A$294</c:f>
              <c:numCache>
                <c:formatCode>[$-418]dd\ mmmm\ yyyy</c:formatCode>
                <c:ptCount val="292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90">
                  <c:v>44072</c:v>
                </c:pt>
                <c:pt idx="291">
                  <c:v>44073</c:v>
                </c:pt>
              </c:numCache>
            </c:numRef>
          </c:cat>
          <c:val>
            <c:numRef>
              <c:f>'Judete dupa cazuri'!$C$3:$C$294</c:f>
              <c:numCache>
                <c:formatCode>General</c:formatCode>
                <c:ptCount val="292"/>
                <c:pt idx="1">
                  <c:v>105</c:v>
                </c:pt>
                <c:pt idx="2">
                  <c:v>108</c:v>
                </c:pt>
                <c:pt idx="3">
                  <c:v>121</c:v>
                </c:pt>
                <c:pt idx="4">
                  <c:v>110</c:v>
                </c:pt>
                <c:pt idx="5">
                  <c:v>114</c:v>
                </c:pt>
                <c:pt idx="6">
                  <c:v>119</c:v>
                </c:pt>
                <c:pt idx="7">
                  <c:v>129</c:v>
                </c:pt>
                <c:pt idx="8">
                  <c:v>148</c:v>
                </c:pt>
                <c:pt idx="9">
                  <c:v>152</c:v>
                </c:pt>
                <c:pt idx="10">
                  <c:v>177</c:v>
                </c:pt>
                <c:pt idx="11">
                  <c:v>183</c:v>
                </c:pt>
                <c:pt idx="12">
                  <c:v>187</c:v>
                </c:pt>
                <c:pt idx="13">
                  <c:v>198</c:v>
                </c:pt>
                <c:pt idx="14">
                  <c:v>203</c:v>
                </c:pt>
                <c:pt idx="15">
                  <c:v>215</c:v>
                </c:pt>
                <c:pt idx="16">
                  <c:v>224</c:v>
                </c:pt>
                <c:pt idx="17">
                  <c:v>237</c:v>
                </c:pt>
                <c:pt idx="18">
                  <c:v>248</c:v>
                </c:pt>
                <c:pt idx="19">
                  <c:v>259</c:v>
                </c:pt>
                <c:pt idx="20">
                  <c:v>263</c:v>
                </c:pt>
                <c:pt idx="21">
                  <c:v>261</c:v>
                </c:pt>
                <c:pt idx="22">
                  <c:v>278</c:v>
                </c:pt>
                <c:pt idx="23">
                  <c:v>292</c:v>
                </c:pt>
                <c:pt idx="24">
                  <c:v>299</c:v>
                </c:pt>
                <c:pt idx="25">
                  <c:v>305</c:v>
                </c:pt>
                <c:pt idx="26">
                  <c:v>308</c:v>
                </c:pt>
                <c:pt idx="27">
                  <c:v>315</c:v>
                </c:pt>
                <c:pt idx="28">
                  <c:v>325</c:v>
                </c:pt>
                <c:pt idx="29">
                  <c:v>349</c:v>
                </c:pt>
                <c:pt idx="30">
                  <c:v>367</c:v>
                </c:pt>
                <c:pt idx="31">
                  <c:v>399</c:v>
                </c:pt>
                <c:pt idx="32">
                  <c:v>407</c:v>
                </c:pt>
                <c:pt idx="33">
                  <c:v>428</c:v>
                </c:pt>
                <c:pt idx="34">
                  <c:v>428</c:v>
                </c:pt>
                <c:pt idx="35">
                  <c:v>447</c:v>
                </c:pt>
                <c:pt idx="36">
                  <c:v>455</c:v>
                </c:pt>
                <c:pt idx="37">
                  <c:v>460</c:v>
                </c:pt>
                <c:pt idx="38">
                  <c:v>458</c:v>
                </c:pt>
                <c:pt idx="39">
                  <c:v>463</c:v>
                </c:pt>
                <c:pt idx="40">
                  <c:v>514</c:v>
                </c:pt>
                <c:pt idx="41">
                  <c:v>514</c:v>
                </c:pt>
                <c:pt idx="42">
                  <c:v>516</c:v>
                </c:pt>
                <c:pt idx="43">
                  <c:v>518</c:v>
                </c:pt>
                <c:pt idx="44">
                  <c:v>513</c:v>
                </c:pt>
                <c:pt idx="45">
                  <c:v>526</c:v>
                </c:pt>
                <c:pt idx="46">
                  <c:v>526</c:v>
                </c:pt>
                <c:pt idx="47">
                  <c:v>526</c:v>
                </c:pt>
                <c:pt idx="48">
                  <c:v>527</c:v>
                </c:pt>
                <c:pt idx="49">
                  <c:v>532</c:v>
                </c:pt>
                <c:pt idx="50">
                  <c:v>538</c:v>
                </c:pt>
                <c:pt idx="51">
                  <c:v>538</c:v>
                </c:pt>
                <c:pt idx="52">
                  <c:v>538</c:v>
                </c:pt>
                <c:pt idx="53">
                  <c:v>538</c:v>
                </c:pt>
                <c:pt idx="54">
                  <c:v>542</c:v>
                </c:pt>
                <c:pt idx="55">
                  <c:v>538</c:v>
                </c:pt>
                <c:pt idx="56">
                  <c:v>540</c:v>
                </c:pt>
                <c:pt idx="57">
                  <c:v>548</c:v>
                </c:pt>
                <c:pt idx="58">
                  <c:v>549</c:v>
                </c:pt>
                <c:pt idx="59">
                  <c:v>548</c:v>
                </c:pt>
                <c:pt idx="60">
                  <c:v>551</c:v>
                </c:pt>
                <c:pt idx="61">
                  <c:v>557</c:v>
                </c:pt>
                <c:pt idx="62">
                  <c:v>560</c:v>
                </c:pt>
                <c:pt idx="63">
                  <c:v>564</c:v>
                </c:pt>
                <c:pt idx="64">
                  <c:v>575</c:v>
                </c:pt>
                <c:pt idx="65">
                  <c:v>575</c:v>
                </c:pt>
                <c:pt idx="66">
                  <c:v>586</c:v>
                </c:pt>
                <c:pt idx="67">
                  <c:v>586</c:v>
                </c:pt>
                <c:pt idx="68">
                  <c:v>587</c:v>
                </c:pt>
                <c:pt idx="69">
                  <c:v>587</c:v>
                </c:pt>
                <c:pt idx="70">
                  <c:v>584</c:v>
                </c:pt>
                <c:pt idx="71">
                  <c:v>587</c:v>
                </c:pt>
                <c:pt idx="72">
                  <c:v>587</c:v>
                </c:pt>
                <c:pt idx="73">
                  <c:v>597</c:v>
                </c:pt>
                <c:pt idx="74">
                  <c:v>599</c:v>
                </c:pt>
                <c:pt idx="75">
                  <c:v>603</c:v>
                </c:pt>
                <c:pt idx="76">
                  <c:v>611</c:v>
                </c:pt>
                <c:pt idx="77">
                  <c:v>620</c:v>
                </c:pt>
                <c:pt idx="78">
                  <c:v>628</c:v>
                </c:pt>
                <c:pt idx="79">
                  <c:v>630</c:v>
                </c:pt>
                <c:pt idx="80">
                  <c:v>649</c:v>
                </c:pt>
                <c:pt idx="81">
                  <c:v>652</c:v>
                </c:pt>
                <c:pt idx="82">
                  <c:v>655</c:v>
                </c:pt>
                <c:pt idx="83">
                  <c:v>655</c:v>
                </c:pt>
                <c:pt idx="84">
                  <c:v>661</c:v>
                </c:pt>
                <c:pt idx="85">
                  <c:v>663</c:v>
                </c:pt>
                <c:pt idx="86">
                  <c:v>669</c:v>
                </c:pt>
                <c:pt idx="87">
                  <c:v>669</c:v>
                </c:pt>
                <c:pt idx="88">
                  <c:v>676</c:v>
                </c:pt>
                <c:pt idx="89">
                  <c:v>676</c:v>
                </c:pt>
                <c:pt idx="90">
                  <c:v>681</c:v>
                </c:pt>
                <c:pt idx="91">
                  <c:v>682</c:v>
                </c:pt>
                <c:pt idx="92">
                  <c:v>687</c:v>
                </c:pt>
                <c:pt idx="93">
                  <c:v>688</c:v>
                </c:pt>
                <c:pt idx="94">
                  <c:v>693</c:v>
                </c:pt>
                <c:pt idx="95">
                  <c:v>693</c:v>
                </c:pt>
                <c:pt idx="96">
                  <c:v>693</c:v>
                </c:pt>
                <c:pt idx="97">
                  <c:v>712</c:v>
                </c:pt>
                <c:pt idx="98">
                  <c:v>715</c:v>
                </c:pt>
                <c:pt idx="99">
                  <c:v>717</c:v>
                </c:pt>
                <c:pt idx="100">
                  <c:v>734</c:v>
                </c:pt>
                <c:pt idx="101">
                  <c:v>753</c:v>
                </c:pt>
                <c:pt idx="102">
                  <c:v>762</c:v>
                </c:pt>
                <c:pt idx="103">
                  <c:v>771</c:v>
                </c:pt>
                <c:pt idx="104">
                  <c:v>790</c:v>
                </c:pt>
                <c:pt idx="105">
                  <c:v>803</c:v>
                </c:pt>
                <c:pt idx="106">
                  <c:v>820</c:v>
                </c:pt>
                <c:pt idx="107">
                  <c:v>825</c:v>
                </c:pt>
                <c:pt idx="108">
                  <c:v>845</c:v>
                </c:pt>
                <c:pt idx="109">
                  <c:v>867</c:v>
                </c:pt>
                <c:pt idx="110">
                  <c:v>891</c:v>
                </c:pt>
                <c:pt idx="111">
                  <c:v>902</c:v>
                </c:pt>
                <c:pt idx="112">
                  <c:v>948</c:v>
                </c:pt>
                <c:pt idx="113">
                  <c:v>970</c:v>
                </c:pt>
                <c:pt idx="114">
                  <c:v>973</c:v>
                </c:pt>
                <c:pt idx="115">
                  <c:v>1004</c:v>
                </c:pt>
                <c:pt idx="116">
                  <c:v>1011</c:v>
                </c:pt>
                <c:pt idx="117">
                  <c:v>1073</c:v>
                </c:pt>
                <c:pt idx="118">
                  <c:v>1082</c:v>
                </c:pt>
                <c:pt idx="119">
                  <c:v>1133</c:v>
                </c:pt>
                <c:pt idx="120">
                  <c:v>1133</c:v>
                </c:pt>
                <c:pt idx="121">
                  <c:v>1195</c:v>
                </c:pt>
                <c:pt idx="122">
                  <c:v>1235</c:v>
                </c:pt>
                <c:pt idx="123">
                  <c:v>1251</c:v>
                </c:pt>
                <c:pt idx="124">
                  <c:v>1267</c:v>
                </c:pt>
                <c:pt idx="125">
                  <c:v>1294</c:v>
                </c:pt>
                <c:pt idx="126">
                  <c:v>1332</c:v>
                </c:pt>
                <c:pt idx="127">
                  <c:v>1368</c:v>
                </c:pt>
                <c:pt idx="128">
                  <c:v>1398</c:v>
                </c:pt>
                <c:pt idx="129">
                  <c:v>1433</c:v>
                </c:pt>
                <c:pt idx="130">
                  <c:v>1445</c:v>
                </c:pt>
                <c:pt idx="131">
                  <c:v>1456</c:v>
                </c:pt>
                <c:pt idx="132">
                  <c:v>1479</c:v>
                </c:pt>
                <c:pt idx="133">
                  <c:v>1521</c:v>
                </c:pt>
                <c:pt idx="134">
                  <c:v>1551</c:v>
                </c:pt>
                <c:pt idx="135">
                  <c:v>1586</c:v>
                </c:pt>
                <c:pt idx="136">
                  <c:v>1618</c:v>
                </c:pt>
                <c:pt idx="137">
                  <c:v>1637</c:v>
                </c:pt>
                <c:pt idx="138">
                  <c:v>1650</c:v>
                </c:pt>
                <c:pt idx="139">
                  <c:v>1676</c:v>
                </c:pt>
                <c:pt idx="140">
                  <c:v>1705</c:v>
                </c:pt>
                <c:pt idx="141">
                  <c:v>1741</c:v>
                </c:pt>
                <c:pt idx="142">
                  <c:v>1784</c:v>
                </c:pt>
                <c:pt idx="143">
                  <c:v>1783</c:v>
                </c:pt>
                <c:pt idx="144">
                  <c:v>1840</c:v>
                </c:pt>
                <c:pt idx="145">
                  <c:v>1855</c:v>
                </c:pt>
                <c:pt idx="146">
                  <c:v>1874</c:v>
                </c:pt>
                <c:pt idx="147">
                  <c:v>1916</c:v>
                </c:pt>
                <c:pt idx="148">
                  <c:v>1944</c:v>
                </c:pt>
                <c:pt idx="149">
                  <c:v>1965</c:v>
                </c:pt>
                <c:pt idx="150">
                  <c:v>1999</c:v>
                </c:pt>
                <c:pt idx="151">
                  <c:v>2015</c:v>
                </c:pt>
                <c:pt idx="152">
                  <c:v>2031</c:v>
                </c:pt>
                <c:pt idx="153">
                  <c:v>2064</c:v>
                </c:pt>
                <c:pt idx="154">
                  <c:v>2101</c:v>
                </c:pt>
                <c:pt idx="155">
                  <c:v>2144</c:v>
                </c:pt>
                <c:pt idx="156">
                  <c:v>2197</c:v>
                </c:pt>
                <c:pt idx="157">
                  <c:v>2233</c:v>
                </c:pt>
                <c:pt idx="158">
                  <c:v>2243</c:v>
                </c:pt>
                <c:pt idx="159">
                  <c:v>2259</c:v>
                </c:pt>
                <c:pt idx="160">
                  <c:v>2288</c:v>
                </c:pt>
                <c:pt idx="161">
                  <c:v>2322</c:v>
                </c:pt>
                <c:pt idx="162">
                  <c:v>2361</c:v>
                </c:pt>
                <c:pt idx="163">
                  <c:v>2382</c:v>
                </c:pt>
                <c:pt idx="164">
                  <c:v>2427</c:v>
                </c:pt>
                <c:pt idx="165">
                  <c:v>2446</c:v>
                </c:pt>
                <c:pt idx="166">
                  <c:v>2467</c:v>
                </c:pt>
                <c:pt idx="167">
                  <c:v>2516</c:v>
                </c:pt>
                <c:pt idx="168">
                  <c:v>2615</c:v>
                </c:pt>
                <c:pt idx="169">
                  <c:v>2697</c:v>
                </c:pt>
                <c:pt idx="170">
                  <c:v>2765</c:v>
                </c:pt>
                <c:pt idx="171">
                  <c:v>2800</c:v>
                </c:pt>
                <c:pt idx="172">
                  <c:v>2822</c:v>
                </c:pt>
                <c:pt idx="173">
                  <c:v>2860</c:v>
                </c:pt>
                <c:pt idx="174">
                  <c:v>2901</c:v>
                </c:pt>
                <c:pt idx="175">
                  <c:v>2984</c:v>
                </c:pt>
                <c:pt idx="176">
                  <c:v>3041</c:v>
                </c:pt>
                <c:pt idx="177">
                  <c:v>3099</c:v>
                </c:pt>
                <c:pt idx="178">
                  <c:v>3171</c:v>
                </c:pt>
                <c:pt idx="179">
                  <c:v>3205</c:v>
                </c:pt>
                <c:pt idx="180">
                  <c:v>3247</c:v>
                </c:pt>
                <c:pt idx="181">
                  <c:v>3320</c:v>
                </c:pt>
                <c:pt idx="182">
                  <c:v>3396</c:v>
                </c:pt>
                <c:pt idx="183">
                  <c:v>3500</c:v>
                </c:pt>
                <c:pt idx="184">
                  <c:v>3566</c:v>
                </c:pt>
                <c:pt idx="185">
                  <c:v>3648</c:v>
                </c:pt>
                <c:pt idx="186">
                  <c:v>3682</c:v>
                </c:pt>
                <c:pt idx="187">
                  <c:v>3765</c:v>
                </c:pt>
                <c:pt idx="188">
                  <c:v>3850</c:v>
                </c:pt>
                <c:pt idx="189">
                  <c:v>3948</c:v>
                </c:pt>
                <c:pt idx="190">
                  <c:v>4065</c:v>
                </c:pt>
                <c:pt idx="191">
                  <c:v>4194</c:v>
                </c:pt>
                <c:pt idx="192">
                  <c:v>4332</c:v>
                </c:pt>
                <c:pt idx="193">
                  <c:v>4426</c:v>
                </c:pt>
                <c:pt idx="194">
                  <c:v>4495</c:v>
                </c:pt>
                <c:pt idx="195">
                  <c:v>4667</c:v>
                </c:pt>
                <c:pt idx="196">
                  <c:v>4865</c:v>
                </c:pt>
                <c:pt idx="197">
                  <c:v>5092</c:v>
                </c:pt>
                <c:pt idx="198">
                  <c:v>5359</c:v>
                </c:pt>
                <c:pt idx="199">
                  <c:v>5530</c:v>
                </c:pt>
                <c:pt idx="200">
                  <c:v>5659</c:v>
                </c:pt>
                <c:pt idx="201">
                  <c:v>5744</c:v>
                </c:pt>
                <c:pt idx="202">
                  <c:v>5972</c:v>
                </c:pt>
                <c:pt idx="203">
                  <c:v>6315</c:v>
                </c:pt>
                <c:pt idx="204">
                  <c:v>6653</c:v>
                </c:pt>
                <c:pt idx="205">
                  <c:v>6926</c:v>
                </c:pt>
                <c:pt idx="206">
                  <c:v>7266</c:v>
                </c:pt>
                <c:pt idx="207">
                  <c:v>7430</c:v>
                </c:pt>
                <c:pt idx="208">
                  <c:v>7629</c:v>
                </c:pt>
                <c:pt idx="209">
                  <c:v>7893</c:v>
                </c:pt>
                <c:pt idx="210">
                  <c:v>8249</c:v>
                </c:pt>
                <c:pt idx="211">
                  <c:v>8620</c:v>
                </c:pt>
                <c:pt idx="212">
                  <c:v>9005</c:v>
                </c:pt>
                <c:pt idx="213">
                  <c:v>9333</c:v>
                </c:pt>
                <c:pt idx="214">
                  <c:v>9677</c:v>
                </c:pt>
                <c:pt idx="215">
                  <c:v>9836</c:v>
                </c:pt>
                <c:pt idx="216">
                  <c:v>10191</c:v>
                </c:pt>
                <c:pt idx="217">
                  <c:v>10484</c:v>
                </c:pt>
                <c:pt idx="218">
                  <c:v>11018</c:v>
                </c:pt>
                <c:pt idx="219">
                  <c:v>11740</c:v>
                </c:pt>
                <c:pt idx="220">
                  <c:v>12225</c:v>
                </c:pt>
                <c:pt idx="221">
                  <c:v>12617</c:v>
                </c:pt>
                <c:pt idx="222">
                  <c:v>12738</c:v>
                </c:pt>
                <c:pt idx="223">
                  <c:v>13161</c:v>
                </c:pt>
                <c:pt idx="224">
                  <c:v>13868</c:v>
                </c:pt>
                <c:pt idx="225">
                  <c:v>14281</c:v>
                </c:pt>
                <c:pt idx="226">
                  <c:v>14867</c:v>
                </c:pt>
                <c:pt idx="227">
                  <c:v>15468</c:v>
                </c:pt>
                <c:pt idx="228">
                  <c:v>15743</c:v>
                </c:pt>
                <c:pt idx="229">
                  <c:v>15848</c:v>
                </c:pt>
                <c:pt idx="230">
                  <c:v>16454</c:v>
                </c:pt>
                <c:pt idx="231">
                  <c:v>16955</c:v>
                </c:pt>
                <c:pt idx="232">
                  <c:v>17689</c:v>
                </c:pt>
                <c:pt idx="233">
                  <c:v>18209</c:v>
                </c:pt>
                <c:pt idx="234">
                  <c:v>18633</c:v>
                </c:pt>
                <c:pt idx="235">
                  <c:v>18916</c:v>
                </c:pt>
                <c:pt idx="236">
                  <c:v>19081</c:v>
                </c:pt>
                <c:pt idx="237">
                  <c:v>19474</c:v>
                </c:pt>
                <c:pt idx="238">
                  <c:v>19969</c:v>
                </c:pt>
                <c:pt idx="239">
                  <c:v>20520</c:v>
                </c:pt>
                <c:pt idx="240">
                  <c:v>20954</c:v>
                </c:pt>
                <c:pt idx="241">
                  <c:v>21356</c:v>
                </c:pt>
                <c:pt idx="242">
                  <c:v>21569</c:v>
                </c:pt>
                <c:pt idx="243">
                  <c:v>21721</c:v>
                </c:pt>
                <c:pt idx="244">
                  <c:v>21905</c:v>
                </c:pt>
                <c:pt idx="245">
                  <c:v>22175</c:v>
                </c:pt>
                <c:pt idx="246">
                  <c:v>22574</c:v>
                </c:pt>
                <c:pt idx="247">
                  <c:v>23008</c:v>
                </c:pt>
              </c:numCache>
            </c:numRef>
          </c:val>
        </c:ser>
        <c:ser>
          <c:idx val="2"/>
          <c:order val="2"/>
          <c:tx>
            <c:strRef>
              <c:f>'Judete dupa cazuri'!$D$1</c:f>
              <c:strCache>
                <c:ptCount val="1"/>
                <c:pt idx="0">
                  <c:v>Iasi</c:v>
                </c:pt>
              </c:strCache>
            </c:strRef>
          </c:tx>
          <c:marker>
            <c:symbol val="none"/>
          </c:marker>
          <c:cat>
            <c:numRef>
              <c:f>'Judete dupa cazuri'!$A$3:$A$294</c:f>
              <c:numCache>
                <c:formatCode>[$-418]dd\ mmmm\ yyyy</c:formatCode>
                <c:ptCount val="292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90">
                  <c:v>44072</c:v>
                </c:pt>
                <c:pt idx="291">
                  <c:v>44073</c:v>
                </c:pt>
              </c:numCache>
            </c:numRef>
          </c:cat>
          <c:val>
            <c:numRef>
              <c:f>'Judete dupa cazuri'!$D$3:$D$294</c:f>
              <c:numCache>
                <c:formatCode>General</c:formatCode>
                <c:ptCount val="292"/>
                <c:pt idx="1">
                  <c:v>54</c:v>
                </c:pt>
                <c:pt idx="2">
                  <c:v>72</c:v>
                </c:pt>
                <c:pt idx="3">
                  <c:v>81</c:v>
                </c:pt>
                <c:pt idx="4">
                  <c:v>88</c:v>
                </c:pt>
                <c:pt idx="5">
                  <c:v>87</c:v>
                </c:pt>
                <c:pt idx="6">
                  <c:v>92</c:v>
                </c:pt>
                <c:pt idx="7">
                  <c:v>106</c:v>
                </c:pt>
                <c:pt idx="8">
                  <c:v>131</c:v>
                </c:pt>
                <c:pt idx="9">
                  <c:v>99</c:v>
                </c:pt>
                <c:pt idx="10">
                  <c:v>107</c:v>
                </c:pt>
                <c:pt idx="11">
                  <c:v>113</c:v>
                </c:pt>
                <c:pt idx="12">
                  <c:v>118</c:v>
                </c:pt>
                <c:pt idx="13">
                  <c:v>119</c:v>
                </c:pt>
                <c:pt idx="14">
                  <c:v>121</c:v>
                </c:pt>
                <c:pt idx="15">
                  <c:v>130</c:v>
                </c:pt>
                <c:pt idx="16">
                  <c:v>149</c:v>
                </c:pt>
                <c:pt idx="17">
                  <c:v>154</c:v>
                </c:pt>
                <c:pt idx="18">
                  <c:v>156</c:v>
                </c:pt>
                <c:pt idx="19">
                  <c:v>155</c:v>
                </c:pt>
                <c:pt idx="20">
                  <c:v>161</c:v>
                </c:pt>
                <c:pt idx="21">
                  <c:v>179</c:v>
                </c:pt>
                <c:pt idx="22">
                  <c:v>195</c:v>
                </c:pt>
                <c:pt idx="23">
                  <c:v>207</c:v>
                </c:pt>
                <c:pt idx="24">
                  <c:v>216</c:v>
                </c:pt>
                <c:pt idx="25">
                  <c:v>222</c:v>
                </c:pt>
                <c:pt idx="26">
                  <c:v>230</c:v>
                </c:pt>
                <c:pt idx="27">
                  <c:v>237</c:v>
                </c:pt>
                <c:pt idx="28">
                  <c:v>243</c:v>
                </c:pt>
                <c:pt idx="29">
                  <c:v>255</c:v>
                </c:pt>
                <c:pt idx="30">
                  <c:v>266</c:v>
                </c:pt>
                <c:pt idx="31">
                  <c:v>267</c:v>
                </c:pt>
                <c:pt idx="32">
                  <c:v>276</c:v>
                </c:pt>
                <c:pt idx="33">
                  <c:v>283</c:v>
                </c:pt>
                <c:pt idx="34">
                  <c:v>294</c:v>
                </c:pt>
                <c:pt idx="35">
                  <c:v>305</c:v>
                </c:pt>
                <c:pt idx="36">
                  <c:v>307</c:v>
                </c:pt>
                <c:pt idx="37">
                  <c:v>321</c:v>
                </c:pt>
                <c:pt idx="38">
                  <c:v>322</c:v>
                </c:pt>
                <c:pt idx="39">
                  <c:v>287</c:v>
                </c:pt>
                <c:pt idx="40">
                  <c:v>311</c:v>
                </c:pt>
                <c:pt idx="41">
                  <c:v>325</c:v>
                </c:pt>
                <c:pt idx="42">
                  <c:v>326</c:v>
                </c:pt>
                <c:pt idx="43">
                  <c:v>341</c:v>
                </c:pt>
                <c:pt idx="44">
                  <c:v>342</c:v>
                </c:pt>
                <c:pt idx="45">
                  <c:v>358</c:v>
                </c:pt>
                <c:pt idx="46">
                  <c:v>366</c:v>
                </c:pt>
                <c:pt idx="47">
                  <c:v>367</c:v>
                </c:pt>
                <c:pt idx="48">
                  <c:v>369</c:v>
                </c:pt>
                <c:pt idx="49">
                  <c:v>388</c:v>
                </c:pt>
                <c:pt idx="50">
                  <c:v>428</c:v>
                </c:pt>
                <c:pt idx="51">
                  <c:v>430</c:v>
                </c:pt>
                <c:pt idx="52">
                  <c:v>456</c:v>
                </c:pt>
                <c:pt idx="53">
                  <c:v>477</c:v>
                </c:pt>
                <c:pt idx="54">
                  <c:v>496</c:v>
                </c:pt>
                <c:pt idx="55">
                  <c:v>514</c:v>
                </c:pt>
                <c:pt idx="56">
                  <c:v>525</c:v>
                </c:pt>
                <c:pt idx="57">
                  <c:v>526</c:v>
                </c:pt>
                <c:pt idx="58">
                  <c:v>540</c:v>
                </c:pt>
                <c:pt idx="59">
                  <c:v>551</c:v>
                </c:pt>
                <c:pt idx="60">
                  <c:v>565</c:v>
                </c:pt>
                <c:pt idx="61">
                  <c:v>575</c:v>
                </c:pt>
                <c:pt idx="62">
                  <c:v>584</c:v>
                </c:pt>
                <c:pt idx="63">
                  <c:v>594</c:v>
                </c:pt>
                <c:pt idx="64">
                  <c:v>600</c:v>
                </c:pt>
                <c:pt idx="65">
                  <c:v>611</c:v>
                </c:pt>
                <c:pt idx="66">
                  <c:v>620</c:v>
                </c:pt>
                <c:pt idx="67">
                  <c:v>647</c:v>
                </c:pt>
                <c:pt idx="68">
                  <c:v>654</c:v>
                </c:pt>
                <c:pt idx="69">
                  <c:v>663</c:v>
                </c:pt>
                <c:pt idx="70">
                  <c:v>678</c:v>
                </c:pt>
                <c:pt idx="71">
                  <c:v>683</c:v>
                </c:pt>
                <c:pt idx="72">
                  <c:v>695</c:v>
                </c:pt>
                <c:pt idx="73">
                  <c:v>716</c:v>
                </c:pt>
                <c:pt idx="74">
                  <c:v>727</c:v>
                </c:pt>
                <c:pt idx="75">
                  <c:v>737</c:v>
                </c:pt>
                <c:pt idx="76">
                  <c:v>743</c:v>
                </c:pt>
                <c:pt idx="77">
                  <c:v>754</c:v>
                </c:pt>
                <c:pt idx="78">
                  <c:v>774</c:v>
                </c:pt>
                <c:pt idx="79">
                  <c:v>807</c:v>
                </c:pt>
                <c:pt idx="80">
                  <c:v>830</c:v>
                </c:pt>
                <c:pt idx="81">
                  <c:v>848</c:v>
                </c:pt>
                <c:pt idx="82">
                  <c:v>876</c:v>
                </c:pt>
                <c:pt idx="83">
                  <c:v>889</c:v>
                </c:pt>
                <c:pt idx="84">
                  <c:v>896</c:v>
                </c:pt>
                <c:pt idx="85">
                  <c:v>939</c:v>
                </c:pt>
                <c:pt idx="86">
                  <c:v>957</c:v>
                </c:pt>
                <c:pt idx="87">
                  <c:v>960</c:v>
                </c:pt>
                <c:pt idx="88">
                  <c:v>969</c:v>
                </c:pt>
                <c:pt idx="89">
                  <c:v>980</c:v>
                </c:pt>
                <c:pt idx="90">
                  <c:v>991</c:v>
                </c:pt>
                <c:pt idx="91">
                  <c:v>992</c:v>
                </c:pt>
                <c:pt idx="92">
                  <c:v>999</c:v>
                </c:pt>
                <c:pt idx="93">
                  <c:v>1005</c:v>
                </c:pt>
                <c:pt idx="94">
                  <c:v>1021</c:v>
                </c:pt>
                <c:pt idx="95">
                  <c:v>1026</c:v>
                </c:pt>
                <c:pt idx="96">
                  <c:v>1027</c:v>
                </c:pt>
                <c:pt idx="97">
                  <c:v>1031</c:v>
                </c:pt>
                <c:pt idx="98">
                  <c:v>1042</c:v>
                </c:pt>
                <c:pt idx="99">
                  <c:v>1048</c:v>
                </c:pt>
                <c:pt idx="100">
                  <c:v>1055</c:v>
                </c:pt>
                <c:pt idx="101">
                  <c:v>1063</c:v>
                </c:pt>
                <c:pt idx="102">
                  <c:v>1070</c:v>
                </c:pt>
                <c:pt idx="103">
                  <c:v>1075</c:v>
                </c:pt>
                <c:pt idx="104">
                  <c:v>1084</c:v>
                </c:pt>
                <c:pt idx="105">
                  <c:v>1094</c:v>
                </c:pt>
                <c:pt idx="106">
                  <c:v>1108</c:v>
                </c:pt>
                <c:pt idx="107">
                  <c:v>1117</c:v>
                </c:pt>
                <c:pt idx="108">
                  <c:v>1125</c:v>
                </c:pt>
                <c:pt idx="109">
                  <c:v>1136</c:v>
                </c:pt>
                <c:pt idx="110">
                  <c:v>1139</c:v>
                </c:pt>
                <c:pt idx="111">
                  <c:v>1149</c:v>
                </c:pt>
                <c:pt idx="112">
                  <c:v>1176</c:v>
                </c:pt>
                <c:pt idx="113">
                  <c:v>1204</c:v>
                </c:pt>
                <c:pt idx="114">
                  <c:v>1220</c:v>
                </c:pt>
                <c:pt idx="115">
                  <c:v>1260</c:v>
                </c:pt>
                <c:pt idx="116">
                  <c:v>1315</c:v>
                </c:pt>
                <c:pt idx="117">
                  <c:v>1329</c:v>
                </c:pt>
                <c:pt idx="118">
                  <c:v>1359</c:v>
                </c:pt>
                <c:pt idx="119">
                  <c:v>1385</c:v>
                </c:pt>
                <c:pt idx="120">
                  <c:v>1430</c:v>
                </c:pt>
                <c:pt idx="121">
                  <c:v>1464</c:v>
                </c:pt>
                <c:pt idx="122">
                  <c:v>1491</c:v>
                </c:pt>
                <c:pt idx="123">
                  <c:v>1543</c:v>
                </c:pt>
                <c:pt idx="124">
                  <c:v>1562</c:v>
                </c:pt>
                <c:pt idx="125">
                  <c:v>1584</c:v>
                </c:pt>
                <c:pt idx="126">
                  <c:v>1609</c:v>
                </c:pt>
                <c:pt idx="127">
                  <c:v>1637</c:v>
                </c:pt>
                <c:pt idx="128">
                  <c:v>1668</c:v>
                </c:pt>
                <c:pt idx="129">
                  <c:v>1691</c:v>
                </c:pt>
                <c:pt idx="130">
                  <c:v>1760</c:v>
                </c:pt>
                <c:pt idx="131">
                  <c:v>1772</c:v>
                </c:pt>
                <c:pt idx="132">
                  <c:v>1803</c:v>
                </c:pt>
                <c:pt idx="133">
                  <c:v>1852</c:v>
                </c:pt>
                <c:pt idx="134">
                  <c:v>1894</c:v>
                </c:pt>
                <c:pt idx="135">
                  <c:v>1941</c:v>
                </c:pt>
                <c:pt idx="136">
                  <c:v>1977</c:v>
                </c:pt>
                <c:pt idx="137">
                  <c:v>2024</c:v>
                </c:pt>
                <c:pt idx="138">
                  <c:v>2076</c:v>
                </c:pt>
                <c:pt idx="139">
                  <c:v>2110</c:v>
                </c:pt>
                <c:pt idx="140">
                  <c:v>2180</c:v>
                </c:pt>
                <c:pt idx="141">
                  <c:v>2218</c:v>
                </c:pt>
                <c:pt idx="142">
                  <c:v>2274</c:v>
                </c:pt>
                <c:pt idx="143">
                  <c:v>2349</c:v>
                </c:pt>
                <c:pt idx="144">
                  <c:v>2421</c:v>
                </c:pt>
                <c:pt idx="145">
                  <c:v>2492</c:v>
                </c:pt>
                <c:pt idx="146">
                  <c:v>2547</c:v>
                </c:pt>
                <c:pt idx="147">
                  <c:v>2619</c:v>
                </c:pt>
                <c:pt idx="148">
                  <c:v>2690</c:v>
                </c:pt>
                <c:pt idx="149">
                  <c:v>2779</c:v>
                </c:pt>
                <c:pt idx="150">
                  <c:v>2852</c:v>
                </c:pt>
                <c:pt idx="151">
                  <c:v>2912</c:v>
                </c:pt>
                <c:pt idx="152">
                  <c:v>2973</c:v>
                </c:pt>
                <c:pt idx="153">
                  <c:v>3068</c:v>
                </c:pt>
                <c:pt idx="154">
                  <c:v>3129</c:v>
                </c:pt>
                <c:pt idx="155">
                  <c:v>3187</c:v>
                </c:pt>
                <c:pt idx="156">
                  <c:v>3249</c:v>
                </c:pt>
                <c:pt idx="157">
                  <c:v>3309</c:v>
                </c:pt>
                <c:pt idx="158">
                  <c:v>3366</c:v>
                </c:pt>
                <c:pt idx="159">
                  <c:v>3421</c:v>
                </c:pt>
                <c:pt idx="160">
                  <c:v>3465</c:v>
                </c:pt>
                <c:pt idx="161">
                  <c:v>3524</c:v>
                </c:pt>
                <c:pt idx="162">
                  <c:v>3587</c:v>
                </c:pt>
                <c:pt idx="163">
                  <c:v>3649</c:v>
                </c:pt>
                <c:pt idx="164">
                  <c:v>3714</c:v>
                </c:pt>
                <c:pt idx="165">
                  <c:v>3769</c:v>
                </c:pt>
                <c:pt idx="166">
                  <c:v>3810</c:v>
                </c:pt>
                <c:pt idx="167">
                  <c:v>3856</c:v>
                </c:pt>
                <c:pt idx="168">
                  <c:v>3927</c:v>
                </c:pt>
                <c:pt idx="169">
                  <c:v>4037</c:v>
                </c:pt>
                <c:pt idx="170">
                  <c:v>4128</c:v>
                </c:pt>
                <c:pt idx="171">
                  <c:v>4167</c:v>
                </c:pt>
                <c:pt idx="172">
                  <c:v>4236</c:v>
                </c:pt>
                <c:pt idx="173">
                  <c:v>4271</c:v>
                </c:pt>
                <c:pt idx="174">
                  <c:v>4328</c:v>
                </c:pt>
                <c:pt idx="175">
                  <c:v>4421</c:v>
                </c:pt>
                <c:pt idx="176">
                  <c:v>4498</c:v>
                </c:pt>
                <c:pt idx="177">
                  <c:v>4576</c:v>
                </c:pt>
                <c:pt idx="178">
                  <c:v>4656</c:v>
                </c:pt>
                <c:pt idx="179">
                  <c:v>4739</c:v>
                </c:pt>
                <c:pt idx="180">
                  <c:v>4911</c:v>
                </c:pt>
                <c:pt idx="181">
                  <c:v>4935</c:v>
                </c:pt>
                <c:pt idx="182">
                  <c:v>5018</c:v>
                </c:pt>
                <c:pt idx="183">
                  <c:v>5151</c:v>
                </c:pt>
                <c:pt idx="184">
                  <c:v>5258</c:v>
                </c:pt>
                <c:pt idx="185">
                  <c:v>5430</c:v>
                </c:pt>
                <c:pt idx="186">
                  <c:v>5557</c:v>
                </c:pt>
                <c:pt idx="187">
                  <c:v>5673</c:v>
                </c:pt>
                <c:pt idx="188">
                  <c:v>5765</c:v>
                </c:pt>
                <c:pt idx="189">
                  <c:v>5922</c:v>
                </c:pt>
                <c:pt idx="190">
                  <c:v>6115</c:v>
                </c:pt>
                <c:pt idx="191">
                  <c:v>6296</c:v>
                </c:pt>
                <c:pt idx="192">
                  <c:v>6502</c:v>
                </c:pt>
                <c:pt idx="193">
                  <c:v>6641</c:v>
                </c:pt>
                <c:pt idx="194">
                  <c:v>6805</c:v>
                </c:pt>
                <c:pt idx="195">
                  <c:v>6918</c:v>
                </c:pt>
                <c:pt idx="196">
                  <c:v>7075</c:v>
                </c:pt>
                <c:pt idx="197">
                  <c:v>7275</c:v>
                </c:pt>
                <c:pt idx="198">
                  <c:v>7451</c:v>
                </c:pt>
                <c:pt idx="199">
                  <c:v>7746</c:v>
                </c:pt>
                <c:pt idx="200">
                  <c:v>7876</c:v>
                </c:pt>
                <c:pt idx="201">
                  <c:v>8001</c:v>
                </c:pt>
                <c:pt idx="202">
                  <c:v>8215</c:v>
                </c:pt>
                <c:pt idx="203">
                  <c:v>8446</c:v>
                </c:pt>
                <c:pt idx="204">
                  <c:v>8757</c:v>
                </c:pt>
                <c:pt idx="205">
                  <c:v>9025</c:v>
                </c:pt>
                <c:pt idx="206">
                  <c:v>9291</c:v>
                </c:pt>
                <c:pt idx="207">
                  <c:v>9435</c:v>
                </c:pt>
                <c:pt idx="208">
                  <c:v>9491</c:v>
                </c:pt>
                <c:pt idx="209">
                  <c:v>9692</c:v>
                </c:pt>
                <c:pt idx="210">
                  <c:v>9959</c:v>
                </c:pt>
                <c:pt idx="211">
                  <c:v>10247</c:v>
                </c:pt>
                <c:pt idx="212">
                  <c:v>10581</c:v>
                </c:pt>
                <c:pt idx="213">
                  <c:v>10789</c:v>
                </c:pt>
                <c:pt idx="214">
                  <c:v>10992</c:v>
                </c:pt>
                <c:pt idx="215">
                  <c:v>11118</c:v>
                </c:pt>
                <c:pt idx="216">
                  <c:v>11299</c:v>
                </c:pt>
                <c:pt idx="217">
                  <c:v>11662</c:v>
                </c:pt>
                <c:pt idx="218">
                  <c:v>12056</c:v>
                </c:pt>
                <c:pt idx="219">
                  <c:v>12363</c:v>
                </c:pt>
                <c:pt idx="220">
                  <c:v>12692</c:v>
                </c:pt>
                <c:pt idx="221">
                  <c:v>12940</c:v>
                </c:pt>
                <c:pt idx="222">
                  <c:v>13032</c:v>
                </c:pt>
                <c:pt idx="223">
                  <c:v>13364</c:v>
                </c:pt>
                <c:pt idx="224">
                  <c:v>13755</c:v>
                </c:pt>
                <c:pt idx="225">
                  <c:v>14055</c:v>
                </c:pt>
                <c:pt idx="226">
                  <c:v>14409</c:v>
                </c:pt>
                <c:pt idx="227">
                  <c:v>14782</c:v>
                </c:pt>
                <c:pt idx="228">
                  <c:v>15050</c:v>
                </c:pt>
                <c:pt idx="229">
                  <c:v>15197</c:v>
                </c:pt>
                <c:pt idx="230">
                  <c:v>15532</c:v>
                </c:pt>
                <c:pt idx="231">
                  <c:v>15969</c:v>
                </c:pt>
                <c:pt idx="232">
                  <c:v>16378</c:v>
                </c:pt>
                <c:pt idx="233">
                  <c:v>16692</c:v>
                </c:pt>
                <c:pt idx="234">
                  <c:v>17150</c:v>
                </c:pt>
                <c:pt idx="235">
                  <c:v>17462</c:v>
                </c:pt>
                <c:pt idx="236">
                  <c:v>17742</c:v>
                </c:pt>
                <c:pt idx="237">
                  <c:v>18086</c:v>
                </c:pt>
                <c:pt idx="238">
                  <c:v>18476</c:v>
                </c:pt>
                <c:pt idx="239">
                  <c:v>18863</c:v>
                </c:pt>
                <c:pt idx="240">
                  <c:v>19254</c:v>
                </c:pt>
                <c:pt idx="241">
                  <c:v>19663</c:v>
                </c:pt>
                <c:pt idx="242">
                  <c:v>19912</c:v>
                </c:pt>
                <c:pt idx="243">
                  <c:v>20155</c:v>
                </c:pt>
                <c:pt idx="244">
                  <c:v>20282</c:v>
                </c:pt>
                <c:pt idx="245">
                  <c:v>20523</c:v>
                </c:pt>
                <c:pt idx="246">
                  <c:v>20839</c:v>
                </c:pt>
                <c:pt idx="247">
                  <c:v>21179</c:v>
                </c:pt>
              </c:numCache>
            </c:numRef>
          </c:val>
        </c:ser>
        <c:ser>
          <c:idx val="3"/>
          <c:order val="3"/>
          <c:tx>
            <c:strRef>
              <c:f>'Judete dupa cazuri'!$E$1</c:f>
              <c:strCache>
                <c:ptCount val="1"/>
                <c:pt idx="0">
                  <c:v>Timis</c:v>
                </c:pt>
              </c:strCache>
            </c:strRef>
          </c:tx>
          <c:marker>
            <c:symbol val="none"/>
          </c:marker>
          <c:cat>
            <c:numRef>
              <c:f>'Judete dupa cazuri'!$A$3:$A$294</c:f>
              <c:numCache>
                <c:formatCode>[$-418]dd\ mmmm\ yyyy</c:formatCode>
                <c:ptCount val="292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90">
                  <c:v>44072</c:v>
                </c:pt>
                <c:pt idx="291">
                  <c:v>44073</c:v>
                </c:pt>
              </c:numCache>
            </c:numRef>
          </c:cat>
          <c:val>
            <c:numRef>
              <c:f>'Judete dupa cazuri'!$E$3:$E$294</c:f>
              <c:numCache>
                <c:formatCode>General</c:formatCode>
                <c:ptCount val="292"/>
                <c:pt idx="1">
                  <c:v>98</c:v>
                </c:pt>
                <c:pt idx="2">
                  <c:v>126</c:v>
                </c:pt>
                <c:pt idx="3">
                  <c:v>136</c:v>
                </c:pt>
                <c:pt idx="4">
                  <c:v>176</c:v>
                </c:pt>
                <c:pt idx="5">
                  <c:v>181</c:v>
                </c:pt>
                <c:pt idx="6">
                  <c:v>191</c:v>
                </c:pt>
                <c:pt idx="7">
                  <c:v>227</c:v>
                </c:pt>
                <c:pt idx="8">
                  <c:v>252</c:v>
                </c:pt>
                <c:pt idx="9">
                  <c:v>259</c:v>
                </c:pt>
                <c:pt idx="10">
                  <c:v>275</c:v>
                </c:pt>
                <c:pt idx="11">
                  <c:v>284</c:v>
                </c:pt>
                <c:pt idx="12">
                  <c:v>300</c:v>
                </c:pt>
                <c:pt idx="13">
                  <c:v>318</c:v>
                </c:pt>
                <c:pt idx="14">
                  <c:v>322</c:v>
                </c:pt>
                <c:pt idx="15">
                  <c:v>341</c:v>
                </c:pt>
                <c:pt idx="16">
                  <c:v>354</c:v>
                </c:pt>
                <c:pt idx="17">
                  <c:v>361</c:v>
                </c:pt>
                <c:pt idx="18">
                  <c:v>376</c:v>
                </c:pt>
                <c:pt idx="19">
                  <c:v>377</c:v>
                </c:pt>
                <c:pt idx="20">
                  <c:v>389</c:v>
                </c:pt>
                <c:pt idx="21">
                  <c:v>385</c:v>
                </c:pt>
                <c:pt idx="22">
                  <c:v>403</c:v>
                </c:pt>
                <c:pt idx="23">
                  <c:v>408</c:v>
                </c:pt>
                <c:pt idx="24">
                  <c:v>418</c:v>
                </c:pt>
                <c:pt idx="25">
                  <c:v>430</c:v>
                </c:pt>
                <c:pt idx="26">
                  <c:v>443</c:v>
                </c:pt>
                <c:pt idx="27">
                  <c:v>445</c:v>
                </c:pt>
                <c:pt idx="28">
                  <c:v>449</c:v>
                </c:pt>
                <c:pt idx="29">
                  <c:v>451</c:v>
                </c:pt>
                <c:pt idx="30">
                  <c:v>454</c:v>
                </c:pt>
                <c:pt idx="31">
                  <c:v>466</c:v>
                </c:pt>
                <c:pt idx="32">
                  <c:v>479</c:v>
                </c:pt>
                <c:pt idx="33">
                  <c:v>458</c:v>
                </c:pt>
                <c:pt idx="34">
                  <c:v>461</c:v>
                </c:pt>
                <c:pt idx="35">
                  <c:v>474</c:v>
                </c:pt>
                <c:pt idx="36">
                  <c:v>464</c:v>
                </c:pt>
                <c:pt idx="37">
                  <c:v>465</c:v>
                </c:pt>
                <c:pt idx="38">
                  <c:v>464</c:v>
                </c:pt>
                <c:pt idx="39">
                  <c:v>471</c:v>
                </c:pt>
                <c:pt idx="40">
                  <c:v>472</c:v>
                </c:pt>
                <c:pt idx="41">
                  <c:v>472</c:v>
                </c:pt>
                <c:pt idx="42">
                  <c:v>477</c:v>
                </c:pt>
                <c:pt idx="43">
                  <c:v>486</c:v>
                </c:pt>
                <c:pt idx="44">
                  <c:v>488</c:v>
                </c:pt>
                <c:pt idx="45">
                  <c:v>491</c:v>
                </c:pt>
                <c:pt idx="46">
                  <c:v>494</c:v>
                </c:pt>
                <c:pt idx="47">
                  <c:v>494</c:v>
                </c:pt>
                <c:pt idx="48">
                  <c:v>494</c:v>
                </c:pt>
                <c:pt idx="49">
                  <c:v>494</c:v>
                </c:pt>
                <c:pt idx="50">
                  <c:v>494</c:v>
                </c:pt>
                <c:pt idx="51">
                  <c:v>496</c:v>
                </c:pt>
                <c:pt idx="52">
                  <c:v>498</c:v>
                </c:pt>
                <c:pt idx="53">
                  <c:v>498</c:v>
                </c:pt>
                <c:pt idx="54">
                  <c:v>498</c:v>
                </c:pt>
                <c:pt idx="55">
                  <c:v>500</c:v>
                </c:pt>
                <c:pt idx="56">
                  <c:v>501</c:v>
                </c:pt>
                <c:pt idx="57">
                  <c:v>501</c:v>
                </c:pt>
                <c:pt idx="58">
                  <c:v>504</c:v>
                </c:pt>
                <c:pt idx="59">
                  <c:v>505</c:v>
                </c:pt>
                <c:pt idx="60">
                  <c:v>506</c:v>
                </c:pt>
                <c:pt idx="61">
                  <c:v>506</c:v>
                </c:pt>
                <c:pt idx="62">
                  <c:v>506</c:v>
                </c:pt>
                <c:pt idx="63">
                  <c:v>508</c:v>
                </c:pt>
                <c:pt idx="64">
                  <c:v>508</c:v>
                </c:pt>
                <c:pt idx="65">
                  <c:v>508</c:v>
                </c:pt>
                <c:pt idx="66">
                  <c:v>508</c:v>
                </c:pt>
                <c:pt idx="67">
                  <c:v>509</c:v>
                </c:pt>
                <c:pt idx="68">
                  <c:v>509</c:v>
                </c:pt>
                <c:pt idx="69">
                  <c:v>509</c:v>
                </c:pt>
                <c:pt idx="70">
                  <c:v>509</c:v>
                </c:pt>
                <c:pt idx="71">
                  <c:v>509</c:v>
                </c:pt>
                <c:pt idx="72">
                  <c:v>510</c:v>
                </c:pt>
                <c:pt idx="73">
                  <c:v>511</c:v>
                </c:pt>
                <c:pt idx="74">
                  <c:v>511</c:v>
                </c:pt>
                <c:pt idx="75">
                  <c:v>511</c:v>
                </c:pt>
                <c:pt idx="76">
                  <c:v>511</c:v>
                </c:pt>
                <c:pt idx="77">
                  <c:v>511</c:v>
                </c:pt>
                <c:pt idx="78">
                  <c:v>512</c:v>
                </c:pt>
                <c:pt idx="79">
                  <c:v>513</c:v>
                </c:pt>
                <c:pt idx="80">
                  <c:v>514</c:v>
                </c:pt>
                <c:pt idx="81">
                  <c:v>514</c:v>
                </c:pt>
                <c:pt idx="82">
                  <c:v>514</c:v>
                </c:pt>
                <c:pt idx="83">
                  <c:v>514</c:v>
                </c:pt>
                <c:pt idx="84">
                  <c:v>516</c:v>
                </c:pt>
                <c:pt idx="85">
                  <c:v>516</c:v>
                </c:pt>
                <c:pt idx="86">
                  <c:v>516</c:v>
                </c:pt>
                <c:pt idx="87">
                  <c:v>517</c:v>
                </c:pt>
                <c:pt idx="88">
                  <c:v>517</c:v>
                </c:pt>
                <c:pt idx="89">
                  <c:v>517</c:v>
                </c:pt>
                <c:pt idx="90">
                  <c:v>520</c:v>
                </c:pt>
                <c:pt idx="91">
                  <c:v>522</c:v>
                </c:pt>
                <c:pt idx="92">
                  <c:v>527</c:v>
                </c:pt>
                <c:pt idx="93">
                  <c:v>527</c:v>
                </c:pt>
                <c:pt idx="94">
                  <c:v>534</c:v>
                </c:pt>
                <c:pt idx="95">
                  <c:v>534</c:v>
                </c:pt>
                <c:pt idx="96">
                  <c:v>538</c:v>
                </c:pt>
                <c:pt idx="97">
                  <c:v>546</c:v>
                </c:pt>
                <c:pt idx="98">
                  <c:v>554</c:v>
                </c:pt>
                <c:pt idx="99">
                  <c:v>566</c:v>
                </c:pt>
                <c:pt idx="100">
                  <c:v>569</c:v>
                </c:pt>
                <c:pt idx="101">
                  <c:v>585</c:v>
                </c:pt>
                <c:pt idx="102">
                  <c:v>600</c:v>
                </c:pt>
                <c:pt idx="103">
                  <c:v>607</c:v>
                </c:pt>
                <c:pt idx="104">
                  <c:v>616</c:v>
                </c:pt>
                <c:pt idx="105">
                  <c:v>639</c:v>
                </c:pt>
                <c:pt idx="106">
                  <c:v>673</c:v>
                </c:pt>
                <c:pt idx="107">
                  <c:v>693</c:v>
                </c:pt>
                <c:pt idx="108">
                  <c:v>765</c:v>
                </c:pt>
                <c:pt idx="109">
                  <c:v>780</c:v>
                </c:pt>
                <c:pt idx="110">
                  <c:v>786</c:v>
                </c:pt>
                <c:pt idx="111">
                  <c:v>829</c:v>
                </c:pt>
                <c:pt idx="112">
                  <c:v>858</c:v>
                </c:pt>
                <c:pt idx="113">
                  <c:v>896</c:v>
                </c:pt>
                <c:pt idx="114">
                  <c:v>917</c:v>
                </c:pt>
                <c:pt idx="115">
                  <c:v>983</c:v>
                </c:pt>
                <c:pt idx="116">
                  <c:v>995</c:v>
                </c:pt>
                <c:pt idx="117">
                  <c:v>1014</c:v>
                </c:pt>
                <c:pt idx="118">
                  <c:v>1075</c:v>
                </c:pt>
                <c:pt idx="119">
                  <c:v>1115</c:v>
                </c:pt>
                <c:pt idx="120">
                  <c:v>1191</c:v>
                </c:pt>
                <c:pt idx="121">
                  <c:v>1233</c:v>
                </c:pt>
                <c:pt idx="122">
                  <c:v>1291</c:v>
                </c:pt>
                <c:pt idx="123">
                  <c:v>1297</c:v>
                </c:pt>
                <c:pt idx="124">
                  <c:v>1331</c:v>
                </c:pt>
                <c:pt idx="125">
                  <c:v>1374</c:v>
                </c:pt>
                <c:pt idx="126">
                  <c:v>1432</c:v>
                </c:pt>
                <c:pt idx="127">
                  <c:v>1500</c:v>
                </c:pt>
                <c:pt idx="128">
                  <c:v>1544</c:v>
                </c:pt>
                <c:pt idx="129">
                  <c:v>1581</c:v>
                </c:pt>
                <c:pt idx="130">
                  <c:v>1620</c:v>
                </c:pt>
                <c:pt idx="131">
                  <c:v>1636</c:v>
                </c:pt>
                <c:pt idx="132">
                  <c:v>1675</c:v>
                </c:pt>
                <c:pt idx="133">
                  <c:v>1720</c:v>
                </c:pt>
                <c:pt idx="134">
                  <c:v>1800</c:v>
                </c:pt>
                <c:pt idx="135">
                  <c:v>1854</c:v>
                </c:pt>
                <c:pt idx="136">
                  <c:v>1930</c:v>
                </c:pt>
                <c:pt idx="137">
                  <c:v>1940</c:v>
                </c:pt>
                <c:pt idx="138">
                  <c:v>1947</c:v>
                </c:pt>
                <c:pt idx="139">
                  <c:v>1977</c:v>
                </c:pt>
                <c:pt idx="140">
                  <c:v>2034</c:v>
                </c:pt>
                <c:pt idx="141">
                  <c:v>2081</c:v>
                </c:pt>
                <c:pt idx="142">
                  <c:v>2119</c:v>
                </c:pt>
                <c:pt idx="143">
                  <c:v>2226</c:v>
                </c:pt>
                <c:pt idx="144">
                  <c:v>2244</c:v>
                </c:pt>
                <c:pt idx="145">
                  <c:v>2284</c:v>
                </c:pt>
                <c:pt idx="146">
                  <c:v>2307</c:v>
                </c:pt>
                <c:pt idx="147">
                  <c:v>2355</c:v>
                </c:pt>
                <c:pt idx="148">
                  <c:v>2416</c:v>
                </c:pt>
                <c:pt idx="149">
                  <c:v>2473</c:v>
                </c:pt>
                <c:pt idx="150">
                  <c:v>2518</c:v>
                </c:pt>
                <c:pt idx="151">
                  <c:v>2550</c:v>
                </c:pt>
                <c:pt idx="152">
                  <c:v>2561</c:v>
                </c:pt>
                <c:pt idx="153">
                  <c:v>2590</c:v>
                </c:pt>
                <c:pt idx="154">
                  <c:v>2650</c:v>
                </c:pt>
                <c:pt idx="155">
                  <c:v>2692</c:v>
                </c:pt>
                <c:pt idx="156">
                  <c:v>2770</c:v>
                </c:pt>
                <c:pt idx="157">
                  <c:v>2807</c:v>
                </c:pt>
                <c:pt idx="158">
                  <c:v>2829</c:v>
                </c:pt>
                <c:pt idx="159">
                  <c:v>2841</c:v>
                </c:pt>
                <c:pt idx="160">
                  <c:v>2881</c:v>
                </c:pt>
                <c:pt idx="161">
                  <c:v>2925</c:v>
                </c:pt>
                <c:pt idx="162">
                  <c:v>2994</c:v>
                </c:pt>
                <c:pt idx="163">
                  <c:v>3030</c:v>
                </c:pt>
                <c:pt idx="164">
                  <c:v>3070</c:v>
                </c:pt>
                <c:pt idx="165">
                  <c:v>3118</c:v>
                </c:pt>
                <c:pt idx="166">
                  <c:v>3121</c:v>
                </c:pt>
                <c:pt idx="167">
                  <c:v>3153</c:v>
                </c:pt>
                <c:pt idx="168">
                  <c:v>3218</c:v>
                </c:pt>
                <c:pt idx="169">
                  <c:v>3275</c:v>
                </c:pt>
                <c:pt idx="170">
                  <c:v>3336</c:v>
                </c:pt>
                <c:pt idx="171">
                  <c:v>3397</c:v>
                </c:pt>
                <c:pt idx="172">
                  <c:v>3454</c:v>
                </c:pt>
                <c:pt idx="173">
                  <c:v>3472</c:v>
                </c:pt>
                <c:pt idx="174">
                  <c:v>3509</c:v>
                </c:pt>
                <c:pt idx="175">
                  <c:v>3584</c:v>
                </c:pt>
                <c:pt idx="176">
                  <c:v>3641</c:v>
                </c:pt>
                <c:pt idx="177">
                  <c:v>3706</c:v>
                </c:pt>
                <c:pt idx="178">
                  <c:v>3777</c:v>
                </c:pt>
                <c:pt idx="179">
                  <c:v>3836</c:v>
                </c:pt>
                <c:pt idx="180">
                  <c:v>3858</c:v>
                </c:pt>
                <c:pt idx="181">
                  <c:v>3894</c:v>
                </c:pt>
                <c:pt idx="182">
                  <c:v>3964</c:v>
                </c:pt>
                <c:pt idx="183">
                  <c:v>4050</c:v>
                </c:pt>
                <c:pt idx="184">
                  <c:v>4129</c:v>
                </c:pt>
                <c:pt idx="185">
                  <c:v>4228</c:v>
                </c:pt>
                <c:pt idx="186">
                  <c:v>4274</c:v>
                </c:pt>
                <c:pt idx="187">
                  <c:v>4298</c:v>
                </c:pt>
                <c:pt idx="188">
                  <c:v>4380</c:v>
                </c:pt>
                <c:pt idx="189">
                  <c:v>4484</c:v>
                </c:pt>
                <c:pt idx="190">
                  <c:v>4626</c:v>
                </c:pt>
                <c:pt idx="191">
                  <c:v>4720</c:v>
                </c:pt>
                <c:pt idx="192">
                  <c:v>4825</c:v>
                </c:pt>
                <c:pt idx="193">
                  <c:v>4980</c:v>
                </c:pt>
                <c:pt idx="194">
                  <c:v>5032</c:v>
                </c:pt>
                <c:pt idx="195">
                  <c:v>5143</c:v>
                </c:pt>
                <c:pt idx="196">
                  <c:v>5248</c:v>
                </c:pt>
                <c:pt idx="197">
                  <c:v>5423</c:v>
                </c:pt>
                <c:pt idx="198">
                  <c:v>5570</c:v>
                </c:pt>
                <c:pt idx="199">
                  <c:v>5772</c:v>
                </c:pt>
                <c:pt idx="200">
                  <c:v>5955</c:v>
                </c:pt>
                <c:pt idx="201">
                  <c:v>6021</c:v>
                </c:pt>
                <c:pt idx="202">
                  <c:v>6168</c:v>
                </c:pt>
                <c:pt idx="203">
                  <c:v>6344</c:v>
                </c:pt>
                <c:pt idx="204">
                  <c:v>6549</c:v>
                </c:pt>
                <c:pt idx="205">
                  <c:v>6882</c:v>
                </c:pt>
                <c:pt idx="206">
                  <c:v>7178</c:v>
                </c:pt>
                <c:pt idx="207">
                  <c:v>7338</c:v>
                </c:pt>
                <c:pt idx="208">
                  <c:v>7601</c:v>
                </c:pt>
                <c:pt idx="209">
                  <c:v>7826</c:v>
                </c:pt>
                <c:pt idx="210">
                  <c:v>8144</c:v>
                </c:pt>
                <c:pt idx="211">
                  <c:v>8516</c:v>
                </c:pt>
                <c:pt idx="212">
                  <c:v>8922</c:v>
                </c:pt>
                <c:pt idx="213">
                  <c:v>9205</c:v>
                </c:pt>
                <c:pt idx="214">
                  <c:v>9473</c:v>
                </c:pt>
                <c:pt idx="215">
                  <c:v>9596</c:v>
                </c:pt>
                <c:pt idx="216">
                  <c:v>9914</c:v>
                </c:pt>
                <c:pt idx="217">
                  <c:v>10459</c:v>
                </c:pt>
                <c:pt idx="218">
                  <c:v>11010</c:v>
                </c:pt>
                <c:pt idx="219">
                  <c:v>11675</c:v>
                </c:pt>
                <c:pt idx="220">
                  <c:v>12037</c:v>
                </c:pt>
                <c:pt idx="221">
                  <c:v>12432</c:v>
                </c:pt>
                <c:pt idx="222">
                  <c:v>12685</c:v>
                </c:pt>
                <c:pt idx="223">
                  <c:v>13029</c:v>
                </c:pt>
                <c:pt idx="224">
                  <c:v>13434</c:v>
                </c:pt>
                <c:pt idx="225">
                  <c:v>13705</c:v>
                </c:pt>
                <c:pt idx="226">
                  <c:v>14194</c:v>
                </c:pt>
                <c:pt idx="227">
                  <c:v>14591</c:v>
                </c:pt>
                <c:pt idx="228">
                  <c:v>14906</c:v>
                </c:pt>
                <c:pt idx="229">
                  <c:v>15150</c:v>
                </c:pt>
                <c:pt idx="230">
                  <c:v>15482</c:v>
                </c:pt>
                <c:pt idx="231">
                  <c:v>15855</c:v>
                </c:pt>
                <c:pt idx="232">
                  <c:v>16218</c:v>
                </c:pt>
                <c:pt idx="233">
                  <c:v>16529</c:v>
                </c:pt>
                <c:pt idx="234">
                  <c:v>16972</c:v>
                </c:pt>
                <c:pt idx="235">
                  <c:v>17179</c:v>
                </c:pt>
                <c:pt idx="236">
                  <c:v>17315</c:v>
                </c:pt>
                <c:pt idx="237">
                  <c:v>17587</c:v>
                </c:pt>
                <c:pt idx="238">
                  <c:v>17888</c:v>
                </c:pt>
                <c:pt idx="239">
                  <c:v>18190</c:v>
                </c:pt>
                <c:pt idx="240">
                  <c:v>18505</c:v>
                </c:pt>
                <c:pt idx="241">
                  <c:v>18783</c:v>
                </c:pt>
                <c:pt idx="242">
                  <c:v>18967</c:v>
                </c:pt>
                <c:pt idx="243">
                  <c:v>19072</c:v>
                </c:pt>
                <c:pt idx="244">
                  <c:v>19177</c:v>
                </c:pt>
                <c:pt idx="245">
                  <c:v>19350</c:v>
                </c:pt>
                <c:pt idx="246">
                  <c:v>19637</c:v>
                </c:pt>
                <c:pt idx="247">
                  <c:v>19981</c:v>
                </c:pt>
              </c:numCache>
            </c:numRef>
          </c:val>
        </c:ser>
        <c:ser>
          <c:idx val="4"/>
          <c:order val="4"/>
          <c:tx>
            <c:strRef>
              <c:f>'Judete dupa cazuri'!$F$1</c:f>
              <c:strCache>
                <c:ptCount val="1"/>
                <c:pt idx="0">
                  <c:v>Brasov</c:v>
                </c:pt>
              </c:strCache>
            </c:strRef>
          </c:tx>
          <c:marker>
            <c:symbol val="none"/>
          </c:marker>
          <c:cat>
            <c:numRef>
              <c:f>'Judete dupa cazuri'!$A$3:$A$294</c:f>
              <c:numCache>
                <c:formatCode>[$-418]dd\ mmmm\ yyyy</c:formatCode>
                <c:ptCount val="292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90">
                  <c:v>44072</c:v>
                </c:pt>
                <c:pt idx="291">
                  <c:v>44073</c:v>
                </c:pt>
              </c:numCache>
            </c:numRef>
          </c:cat>
          <c:val>
            <c:numRef>
              <c:f>'Judete dupa cazuri'!$F$3:$F$294</c:f>
              <c:numCache>
                <c:formatCode>General</c:formatCode>
                <c:ptCount val="292"/>
                <c:pt idx="1">
                  <c:v>117</c:v>
                </c:pt>
                <c:pt idx="2">
                  <c:v>124</c:v>
                </c:pt>
                <c:pt idx="3">
                  <c:v>127</c:v>
                </c:pt>
                <c:pt idx="4">
                  <c:v>131</c:v>
                </c:pt>
                <c:pt idx="5">
                  <c:v>138</c:v>
                </c:pt>
                <c:pt idx="6">
                  <c:v>156</c:v>
                </c:pt>
                <c:pt idx="7">
                  <c:v>161</c:v>
                </c:pt>
                <c:pt idx="8">
                  <c:v>175</c:v>
                </c:pt>
                <c:pt idx="9">
                  <c:v>190</c:v>
                </c:pt>
                <c:pt idx="10">
                  <c:v>219</c:v>
                </c:pt>
                <c:pt idx="11">
                  <c:v>238</c:v>
                </c:pt>
                <c:pt idx="12">
                  <c:v>253</c:v>
                </c:pt>
                <c:pt idx="13">
                  <c:v>263</c:v>
                </c:pt>
                <c:pt idx="14">
                  <c:v>270</c:v>
                </c:pt>
                <c:pt idx="15">
                  <c:v>286</c:v>
                </c:pt>
                <c:pt idx="16">
                  <c:v>299</c:v>
                </c:pt>
                <c:pt idx="17">
                  <c:v>308</c:v>
                </c:pt>
                <c:pt idx="18">
                  <c:v>315</c:v>
                </c:pt>
                <c:pt idx="19">
                  <c:v>340</c:v>
                </c:pt>
                <c:pt idx="20">
                  <c:v>345</c:v>
                </c:pt>
                <c:pt idx="21">
                  <c:v>348</c:v>
                </c:pt>
                <c:pt idx="22">
                  <c:v>373</c:v>
                </c:pt>
                <c:pt idx="23">
                  <c:v>382</c:v>
                </c:pt>
                <c:pt idx="24">
                  <c:v>386</c:v>
                </c:pt>
                <c:pt idx="25">
                  <c:v>396</c:v>
                </c:pt>
                <c:pt idx="26">
                  <c:v>416</c:v>
                </c:pt>
                <c:pt idx="27">
                  <c:v>422</c:v>
                </c:pt>
                <c:pt idx="28">
                  <c:v>429</c:v>
                </c:pt>
                <c:pt idx="29">
                  <c:v>457</c:v>
                </c:pt>
                <c:pt idx="30">
                  <c:v>470</c:v>
                </c:pt>
                <c:pt idx="31">
                  <c:v>473</c:v>
                </c:pt>
                <c:pt idx="32">
                  <c:v>489</c:v>
                </c:pt>
                <c:pt idx="33">
                  <c:v>492</c:v>
                </c:pt>
                <c:pt idx="34">
                  <c:v>504</c:v>
                </c:pt>
                <c:pt idx="35">
                  <c:v>519</c:v>
                </c:pt>
                <c:pt idx="36">
                  <c:v>532</c:v>
                </c:pt>
                <c:pt idx="37">
                  <c:v>539</c:v>
                </c:pt>
                <c:pt idx="38">
                  <c:v>557</c:v>
                </c:pt>
                <c:pt idx="39">
                  <c:v>574</c:v>
                </c:pt>
                <c:pt idx="40">
                  <c:v>577</c:v>
                </c:pt>
                <c:pt idx="41">
                  <c:v>578</c:v>
                </c:pt>
                <c:pt idx="42">
                  <c:v>594</c:v>
                </c:pt>
                <c:pt idx="43">
                  <c:v>597</c:v>
                </c:pt>
                <c:pt idx="44">
                  <c:v>604</c:v>
                </c:pt>
                <c:pt idx="45">
                  <c:v>613</c:v>
                </c:pt>
                <c:pt idx="46">
                  <c:v>616</c:v>
                </c:pt>
                <c:pt idx="47">
                  <c:v>627</c:v>
                </c:pt>
                <c:pt idx="48">
                  <c:v>630</c:v>
                </c:pt>
                <c:pt idx="49">
                  <c:v>646</c:v>
                </c:pt>
                <c:pt idx="50">
                  <c:v>662</c:v>
                </c:pt>
                <c:pt idx="51">
                  <c:v>670</c:v>
                </c:pt>
                <c:pt idx="52">
                  <c:v>677</c:v>
                </c:pt>
                <c:pt idx="53">
                  <c:v>685</c:v>
                </c:pt>
                <c:pt idx="54">
                  <c:v>685</c:v>
                </c:pt>
                <c:pt idx="55">
                  <c:v>697</c:v>
                </c:pt>
                <c:pt idx="56">
                  <c:v>707</c:v>
                </c:pt>
                <c:pt idx="57">
                  <c:v>723</c:v>
                </c:pt>
                <c:pt idx="58">
                  <c:v>736</c:v>
                </c:pt>
                <c:pt idx="59">
                  <c:v>743</c:v>
                </c:pt>
                <c:pt idx="60">
                  <c:v>750</c:v>
                </c:pt>
                <c:pt idx="61">
                  <c:v>752</c:v>
                </c:pt>
                <c:pt idx="62">
                  <c:v>756</c:v>
                </c:pt>
                <c:pt idx="63">
                  <c:v>762</c:v>
                </c:pt>
                <c:pt idx="64">
                  <c:v>794</c:v>
                </c:pt>
                <c:pt idx="65">
                  <c:v>806</c:v>
                </c:pt>
                <c:pt idx="66">
                  <c:v>826</c:v>
                </c:pt>
                <c:pt idx="67">
                  <c:v>837</c:v>
                </c:pt>
                <c:pt idx="68">
                  <c:v>855</c:v>
                </c:pt>
                <c:pt idx="69">
                  <c:v>890</c:v>
                </c:pt>
                <c:pt idx="70">
                  <c:v>923</c:v>
                </c:pt>
                <c:pt idx="71">
                  <c:v>941</c:v>
                </c:pt>
                <c:pt idx="72">
                  <c:v>958</c:v>
                </c:pt>
                <c:pt idx="73">
                  <c:v>977</c:v>
                </c:pt>
                <c:pt idx="74">
                  <c:v>1022</c:v>
                </c:pt>
                <c:pt idx="75">
                  <c:v>1029</c:v>
                </c:pt>
                <c:pt idx="76">
                  <c:v>1051</c:v>
                </c:pt>
                <c:pt idx="77">
                  <c:v>1085</c:v>
                </c:pt>
                <c:pt idx="78">
                  <c:v>1121</c:v>
                </c:pt>
                <c:pt idx="79">
                  <c:v>1148</c:v>
                </c:pt>
                <c:pt idx="80">
                  <c:v>1158</c:v>
                </c:pt>
                <c:pt idx="81">
                  <c:v>1215</c:v>
                </c:pt>
                <c:pt idx="82">
                  <c:v>1227</c:v>
                </c:pt>
                <c:pt idx="83">
                  <c:v>1245</c:v>
                </c:pt>
                <c:pt idx="84">
                  <c:v>1277</c:v>
                </c:pt>
                <c:pt idx="85">
                  <c:v>1319</c:v>
                </c:pt>
                <c:pt idx="86">
                  <c:v>1351</c:v>
                </c:pt>
                <c:pt idx="87">
                  <c:v>1395</c:v>
                </c:pt>
                <c:pt idx="88">
                  <c:v>1409</c:v>
                </c:pt>
                <c:pt idx="89">
                  <c:v>1437</c:v>
                </c:pt>
                <c:pt idx="90">
                  <c:v>1484</c:v>
                </c:pt>
                <c:pt idx="91">
                  <c:v>1497</c:v>
                </c:pt>
                <c:pt idx="92">
                  <c:v>1553</c:v>
                </c:pt>
                <c:pt idx="93">
                  <c:v>1615</c:v>
                </c:pt>
                <c:pt idx="94">
                  <c:v>1651</c:v>
                </c:pt>
                <c:pt idx="95">
                  <c:v>1694</c:v>
                </c:pt>
                <c:pt idx="96">
                  <c:v>1698</c:v>
                </c:pt>
                <c:pt idx="97">
                  <c:v>1743</c:v>
                </c:pt>
                <c:pt idx="98">
                  <c:v>1796</c:v>
                </c:pt>
                <c:pt idx="99">
                  <c:v>1851</c:v>
                </c:pt>
                <c:pt idx="100">
                  <c:v>1905</c:v>
                </c:pt>
                <c:pt idx="101">
                  <c:v>1950</c:v>
                </c:pt>
                <c:pt idx="102">
                  <c:v>1997</c:v>
                </c:pt>
                <c:pt idx="103">
                  <c:v>2014</c:v>
                </c:pt>
                <c:pt idx="104">
                  <c:v>2076</c:v>
                </c:pt>
                <c:pt idx="105">
                  <c:v>2130</c:v>
                </c:pt>
                <c:pt idx="106">
                  <c:v>2184</c:v>
                </c:pt>
                <c:pt idx="107">
                  <c:v>2229</c:v>
                </c:pt>
                <c:pt idx="108">
                  <c:v>2296</c:v>
                </c:pt>
                <c:pt idx="109">
                  <c:v>2328</c:v>
                </c:pt>
                <c:pt idx="110">
                  <c:v>2381</c:v>
                </c:pt>
                <c:pt idx="111">
                  <c:v>2424</c:v>
                </c:pt>
                <c:pt idx="112">
                  <c:v>2472</c:v>
                </c:pt>
                <c:pt idx="113">
                  <c:v>2585</c:v>
                </c:pt>
                <c:pt idx="114">
                  <c:v>2643</c:v>
                </c:pt>
                <c:pt idx="115">
                  <c:v>2673</c:v>
                </c:pt>
                <c:pt idx="116">
                  <c:v>2703</c:v>
                </c:pt>
                <c:pt idx="117">
                  <c:v>2811</c:v>
                </c:pt>
                <c:pt idx="118">
                  <c:v>2884</c:v>
                </c:pt>
                <c:pt idx="119">
                  <c:v>2933</c:v>
                </c:pt>
                <c:pt idx="120">
                  <c:v>2993</c:v>
                </c:pt>
                <c:pt idx="121">
                  <c:v>3064</c:v>
                </c:pt>
                <c:pt idx="122">
                  <c:v>3116</c:v>
                </c:pt>
                <c:pt idx="123">
                  <c:v>3197</c:v>
                </c:pt>
                <c:pt idx="124">
                  <c:v>3227</c:v>
                </c:pt>
                <c:pt idx="125">
                  <c:v>3322</c:v>
                </c:pt>
                <c:pt idx="126">
                  <c:v>3413</c:v>
                </c:pt>
                <c:pt idx="127">
                  <c:v>3468</c:v>
                </c:pt>
                <c:pt idx="128">
                  <c:v>3547</c:v>
                </c:pt>
                <c:pt idx="129">
                  <c:v>3579</c:v>
                </c:pt>
                <c:pt idx="130">
                  <c:v>3639</c:v>
                </c:pt>
                <c:pt idx="131">
                  <c:v>3683</c:v>
                </c:pt>
                <c:pt idx="132">
                  <c:v>3710</c:v>
                </c:pt>
                <c:pt idx="133">
                  <c:v>3752</c:v>
                </c:pt>
                <c:pt idx="134">
                  <c:v>3810</c:v>
                </c:pt>
                <c:pt idx="135">
                  <c:v>3848</c:v>
                </c:pt>
                <c:pt idx="136">
                  <c:v>3881</c:v>
                </c:pt>
                <c:pt idx="137">
                  <c:v>3932</c:v>
                </c:pt>
                <c:pt idx="138">
                  <c:v>3964</c:v>
                </c:pt>
                <c:pt idx="139">
                  <c:v>4003</c:v>
                </c:pt>
                <c:pt idx="140">
                  <c:v>4029</c:v>
                </c:pt>
                <c:pt idx="141">
                  <c:v>4099</c:v>
                </c:pt>
                <c:pt idx="142">
                  <c:v>4144</c:v>
                </c:pt>
                <c:pt idx="143">
                  <c:v>4184</c:v>
                </c:pt>
                <c:pt idx="144">
                  <c:v>4223</c:v>
                </c:pt>
                <c:pt idx="145">
                  <c:v>4256</c:v>
                </c:pt>
                <c:pt idx="146">
                  <c:v>4299</c:v>
                </c:pt>
                <c:pt idx="147">
                  <c:v>4334</c:v>
                </c:pt>
                <c:pt idx="148">
                  <c:v>4392</c:v>
                </c:pt>
                <c:pt idx="149">
                  <c:v>4459</c:v>
                </c:pt>
                <c:pt idx="150">
                  <c:v>4519</c:v>
                </c:pt>
                <c:pt idx="151">
                  <c:v>4552</c:v>
                </c:pt>
                <c:pt idx="152">
                  <c:v>4564</c:v>
                </c:pt>
                <c:pt idx="153">
                  <c:v>4603</c:v>
                </c:pt>
                <c:pt idx="154">
                  <c:v>4663</c:v>
                </c:pt>
                <c:pt idx="155">
                  <c:v>4697</c:v>
                </c:pt>
                <c:pt idx="156">
                  <c:v>4772</c:v>
                </c:pt>
                <c:pt idx="157">
                  <c:v>4804</c:v>
                </c:pt>
                <c:pt idx="158">
                  <c:v>4850</c:v>
                </c:pt>
                <c:pt idx="159">
                  <c:v>4856</c:v>
                </c:pt>
                <c:pt idx="160">
                  <c:v>4900</c:v>
                </c:pt>
                <c:pt idx="161">
                  <c:v>4956</c:v>
                </c:pt>
                <c:pt idx="162">
                  <c:v>5006</c:v>
                </c:pt>
                <c:pt idx="163">
                  <c:v>5056</c:v>
                </c:pt>
                <c:pt idx="164">
                  <c:v>5109</c:v>
                </c:pt>
                <c:pt idx="165">
                  <c:v>5151</c:v>
                </c:pt>
                <c:pt idx="166">
                  <c:v>5175</c:v>
                </c:pt>
                <c:pt idx="167">
                  <c:v>5217</c:v>
                </c:pt>
                <c:pt idx="168">
                  <c:v>5252</c:v>
                </c:pt>
                <c:pt idx="169">
                  <c:v>5312</c:v>
                </c:pt>
                <c:pt idx="170">
                  <c:v>5368</c:v>
                </c:pt>
                <c:pt idx="171">
                  <c:v>5419</c:v>
                </c:pt>
                <c:pt idx="172">
                  <c:v>5502</c:v>
                </c:pt>
                <c:pt idx="173">
                  <c:v>5525</c:v>
                </c:pt>
                <c:pt idx="174">
                  <c:v>5563</c:v>
                </c:pt>
                <c:pt idx="175">
                  <c:v>5660</c:v>
                </c:pt>
                <c:pt idx="176">
                  <c:v>5721</c:v>
                </c:pt>
                <c:pt idx="177">
                  <c:v>5784</c:v>
                </c:pt>
                <c:pt idx="178">
                  <c:v>5837</c:v>
                </c:pt>
                <c:pt idx="179">
                  <c:v>5889</c:v>
                </c:pt>
                <c:pt idx="180">
                  <c:v>5972</c:v>
                </c:pt>
                <c:pt idx="181">
                  <c:v>6030</c:v>
                </c:pt>
                <c:pt idx="182">
                  <c:v>6061</c:v>
                </c:pt>
                <c:pt idx="183">
                  <c:v>6122</c:v>
                </c:pt>
                <c:pt idx="184">
                  <c:v>6200</c:v>
                </c:pt>
                <c:pt idx="185">
                  <c:v>6277</c:v>
                </c:pt>
                <c:pt idx="186">
                  <c:v>6369</c:v>
                </c:pt>
                <c:pt idx="187">
                  <c:v>6411</c:v>
                </c:pt>
                <c:pt idx="188">
                  <c:v>6459</c:v>
                </c:pt>
                <c:pt idx="189">
                  <c:v>6554</c:v>
                </c:pt>
                <c:pt idx="190">
                  <c:v>6634</c:v>
                </c:pt>
                <c:pt idx="191">
                  <c:v>6684</c:v>
                </c:pt>
                <c:pt idx="192">
                  <c:v>6840</c:v>
                </c:pt>
                <c:pt idx="193">
                  <c:v>6933</c:v>
                </c:pt>
                <c:pt idx="194">
                  <c:v>6970</c:v>
                </c:pt>
                <c:pt idx="195">
                  <c:v>7059</c:v>
                </c:pt>
                <c:pt idx="196">
                  <c:v>7165</c:v>
                </c:pt>
                <c:pt idx="197">
                  <c:v>7295</c:v>
                </c:pt>
                <c:pt idx="198">
                  <c:v>7411</c:v>
                </c:pt>
                <c:pt idx="199">
                  <c:v>7526</c:v>
                </c:pt>
                <c:pt idx="200">
                  <c:v>7773</c:v>
                </c:pt>
                <c:pt idx="201">
                  <c:v>7912</c:v>
                </c:pt>
                <c:pt idx="202">
                  <c:v>7969</c:v>
                </c:pt>
                <c:pt idx="203">
                  <c:v>8096</c:v>
                </c:pt>
                <c:pt idx="204">
                  <c:v>8233</c:v>
                </c:pt>
                <c:pt idx="205">
                  <c:v>8466</c:v>
                </c:pt>
                <c:pt idx="206">
                  <c:v>8580</c:v>
                </c:pt>
                <c:pt idx="207">
                  <c:v>8677</c:v>
                </c:pt>
                <c:pt idx="208">
                  <c:v>8731</c:v>
                </c:pt>
                <c:pt idx="209">
                  <c:v>8921</c:v>
                </c:pt>
                <c:pt idx="210">
                  <c:v>9106</c:v>
                </c:pt>
                <c:pt idx="211">
                  <c:v>9315</c:v>
                </c:pt>
                <c:pt idx="212">
                  <c:v>9464</c:v>
                </c:pt>
                <c:pt idx="213">
                  <c:v>9626</c:v>
                </c:pt>
                <c:pt idx="214">
                  <c:v>9757</c:v>
                </c:pt>
                <c:pt idx="215">
                  <c:v>9920</c:v>
                </c:pt>
                <c:pt idx="216">
                  <c:v>10113</c:v>
                </c:pt>
                <c:pt idx="217">
                  <c:v>10295</c:v>
                </c:pt>
                <c:pt idx="218">
                  <c:v>10618</c:v>
                </c:pt>
                <c:pt idx="219">
                  <c:v>11030</c:v>
                </c:pt>
                <c:pt idx="220">
                  <c:v>11382</c:v>
                </c:pt>
                <c:pt idx="221">
                  <c:v>11769</c:v>
                </c:pt>
                <c:pt idx="222">
                  <c:v>12008</c:v>
                </c:pt>
                <c:pt idx="223">
                  <c:v>12212</c:v>
                </c:pt>
                <c:pt idx="224">
                  <c:v>12544</c:v>
                </c:pt>
                <c:pt idx="225">
                  <c:v>13010</c:v>
                </c:pt>
                <c:pt idx="226">
                  <c:v>13517</c:v>
                </c:pt>
                <c:pt idx="227">
                  <c:v>13932</c:v>
                </c:pt>
                <c:pt idx="228">
                  <c:v>14384</c:v>
                </c:pt>
                <c:pt idx="229">
                  <c:v>14506</c:v>
                </c:pt>
                <c:pt idx="230">
                  <c:v>14670</c:v>
                </c:pt>
                <c:pt idx="231">
                  <c:v>15092</c:v>
                </c:pt>
                <c:pt idx="232">
                  <c:v>15313</c:v>
                </c:pt>
                <c:pt idx="233">
                  <c:v>15574</c:v>
                </c:pt>
                <c:pt idx="234">
                  <c:v>16082</c:v>
                </c:pt>
                <c:pt idx="235">
                  <c:v>16691</c:v>
                </c:pt>
                <c:pt idx="236">
                  <c:v>16993</c:v>
                </c:pt>
                <c:pt idx="237">
                  <c:v>17312</c:v>
                </c:pt>
                <c:pt idx="238">
                  <c:v>17527</c:v>
                </c:pt>
                <c:pt idx="239">
                  <c:v>18021</c:v>
                </c:pt>
                <c:pt idx="240">
                  <c:v>18449</c:v>
                </c:pt>
                <c:pt idx="241">
                  <c:v>18618</c:v>
                </c:pt>
                <c:pt idx="242">
                  <c:v>18964</c:v>
                </c:pt>
                <c:pt idx="243">
                  <c:v>19048</c:v>
                </c:pt>
                <c:pt idx="244">
                  <c:v>19232</c:v>
                </c:pt>
                <c:pt idx="245">
                  <c:v>19372</c:v>
                </c:pt>
                <c:pt idx="246">
                  <c:v>19602</c:v>
                </c:pt>
                <c:pt idx="247">
                  <c:v>19957</c:v>
                </c:pt>
              </c:numCache>
            </c:numRef>
          </c:val>
        </c:ser>
        <c:ser>
          <c:idx val="5"/>
          <c:order val="5"/>
          <c:tx>
            <c:strRef>
              <c:f>'Judete dupa cazuri'!$G$1</c:f>
              <c:strCache>
                <c:ptCount val="1"/>
                <c:pt idx="0">
                  <c:v>Prahova</c:v>
                </c:pt>
              </c:strCache>
            </c:strRef>
          </c:tx>
          <c:marker>
            <c:symbol val="none"/>
          </c:marker>
          <c:cat>
            <c:numRef>
              <c:f>'Judete dupa cazuri'!$A$3:$A$294</c:f>
              <c:numCache>
                <c:formatCode>[$-418]dd\ mmmm\ yyyy</c:formatCode>
                <c:ptCount val="292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90">
                  <c:v>44072</c:v>
                </c:pt>
                <c:pt idx="291">
                  <c:v>44073</c:v>
                </c:pt>
              </c:numCache>
            </c:numRef>
          </c:cat>
          <c:val>
            <c:numRef>
              <c:f>'Judete dupa cazuri'!$G$3:$G$294</c:f>
              <c:numCache>
                <c:formatCode>General</c:formatCode>
                <c:ptCount val="292"/>
                <c:pt idx="1">
                  <c:v>27</c:v>
                </c:pt>
                <c:pt idx="2">
                  <c:v>27</c:v>
                </c:pt>
                <c:pt idx="3">
                  <c:v>25</c:v>
                </c:pt>
                <c:pt idx="4">
                  <c:v>26</c:v>
                </c:pt>
                <c:pt idx="5">
                  <c:v>33</c:v>
                </c:pt>
                <c:pt idx="6">
                  <c:v>36</c:v>
                </c:pt>
                <c:pt idx="7">
                  <c:v>36</c:v>
                </c:pt>
                <c:pt idx="8">
                  <c:v>36</c:v>
                </c:pt>
                <c:pt idx="9">
                  <c:v>38</c:v>
                </c:pt>
                <c:pt idx="10">
                  <c:v>39</c:v>
                </c:pt>
                <c:pt idx="11">
                  <c:v>39</c:v>
                </c:pt>
                <c:pt idx="12">
                  <c:v>39</c:v>
                </c:pt>
                <c:pt idx="13">
                  <c:v>39</c:v>
                </c:pt>
                <c:pt idx="14">
                  <c:v>39</c:v>
                </c:pt>
                <c:pt idx="15">
                  <c:v>48</c:v>
                </c:pt>
                <c:pt idx="16">
                  <c:v>50</c:v>
                </c:pt>
                <c:pt idx="17">
                  <c:v>51</c:v>
                </c:pt>
                <c:pt idx="18">
                  <c:v>52</c:v>
                </c:pt>
                <c:pt idx="19">
                  <c:v>52</c:v>
                </c:pt>
                <c:pt idx="20">
                  <c:v>54</c:v>
                </c:pt>
                <c:pt idx="21">
                  <c:v>51</c:v>
                </c:pt>
                <c:pt idx="22">
                  <c:v>52</c:v>
                </c:pt>
                <c:pt idx="23">
                  <c:v>55</c:v>
                </c:pt>
                <c:pt idx="24">
                  <c:v>58</c:v>
                </c:pt>
                <c:pt idx="25">
                  <c:v>59</c:v>
                </c:pt>
                <c:pt idx="26">
                  <c:v>66</c:v>
                </c:pt>
                <c:pt idx="27">
                  <c:v>67</c:v>
                </c:pt>
                <c:pt idx="28">
                  <c:v>68</c:v>
                </c:pt>
                <c:pt idx="29">
                  <c:v>68</c:v>
                </c:pt>
                <c:pt idx="30">
                  <c:v>70</c:v>
                </c:pt>
                <c:pt idx="31">
                  <c:v>72</c:v>
                </c:pt>
                <c:pt idx="32">
                  <c:v>73</c:v>
                </c:pt>
                <c:pt idx="33">
                  <c:v>70</c:v>
                </c:pt>
                <c:pt idx="34">
                  <c:v>71</c:v>
                </c:pt>
                <c:pt idx="35">
                  <c:v>72</c:v>
                </c:pt>
                <c:pt idx="36">
                  <c:v>73</c:v>
                </c:pt>
                <c:pt idx="37">
                  <c:v>73</c:v>
                </c:pt>
                <c:pt idx="38">
                  <c:v>75</c:v>
                </c:pt>
                <c:pt idx="39">
                  <c:v>76</c:v>
                </c:pt>
                <c:pt idx="40">
                  <c:v>76</c:v>
                </c:pt>
                <c:pt idx="41">
                  <c:v>78</c:v>
                </c:pt>
                <c:pt idx="42">
                  <c:v>79</c:v>
                </c:pt>
                <c:pt idx="43">
                  <c:v>79</c:v>
                </c:pt>
                <c:pt idx="44">
                  <c:v>79</c:v>
                </c:pt>
                <c:pt idx="45">
                  <c:v>79</c:v>
                </c:pt>
                <c:pt idx="46">
                  <c:v>79</c:v>
                </c:pt>
                <c:pt idx="47">
                  <c:v>80</c:v>
                </c:pt>
                <c:pt idx="48">
                  <c:v>82</c:v>
                </c:pt>
                <c:pt idx="49">
                  <c:v>83</c:v>
                </c:pt>
                <c:pt idx="50">
                  <c:v>89</c:v>
                </c:pt>
                <c:pt idx="51">
                  <c:v>94</c:v>
                </c:pt>
                <c:pt idx="52">
                  <c:v>96</c:v>
                </c:pt>
                <c:pt idx="53">
                  <c:v>96</c:v>
                </c:pt>
                <c:pt idx="54">
                  <c:v>96</c:v>
                </c:pt>
                <c:pt idx="55">
                  <c:v>100</c:v>
                </c:pt>
                <c:pt idx="56">
                  <c:v>104</c:v>
                </c:pt>
                <c:pt idx="57">
                  <c:v>108</c:v>
                </c:pt>
                <c:pt idx="58">
                  <c:v>110</c:v>
                </c:pt>
                <c:pt idx="59">
                  <c:v>110</c:v>
                </c:pt>
                <c:pt idx="60">
                  <c:v>113</c:v>
                </c:pt>
                <c:pt idx="61">
                  <c:v>113</c:v>
                </c:pt>
                <c:pt idx="62">
                  <c:v>114</c:v>
                </c:pt>
                <c:pt idx="63">
                  <c:v>115</c:v>
                </c:pt>
                <c:pt idx="64">
                  <c:v>117</c:v>
                </c:pt>
                <c:pt idx="65">
                  <c:v>117</c:v>
                </c:pt>
                <c:pt idx="66">
                  <c:v>120</c:v>
                </c:pt>
                <c:pt idx="67">
                  <c:v>120</c:v>
                </c:pt>
                <c:pt idx="68">
                  <c:v>121</c:v>
                </c:pt>
                <c:pt idx="69">
                  <c:v>123</c:v>
                </c:pt>
                <c:pt idx="70">
                  <c:v>124</c:v>
                </c:pt>
                <c:pt idx="71">
                  <c:v>130</c:v>
                </c:pt>
                <c:pt idx="72">
                  <c:v>133</c:v>
                </c:pt>
                <c:pt idx="73">
                  <c:v>143</c:v>
                </c:pt>
                <c:pt idx="74">
                  <c:v>153</c:v>
                </c:pt>
                <c:pt idx="75">
                  <c:v>170</c:v>
                </c:pt>
                <c:pt idx="76">
                  <c:v>176</c:v>
                </c:pt>
                <c:pt idx="77">
                  <c:v>181</c:v>
                </c:pt>
                <c:pt idx="78">
                  <c:v>188</c:v>
                </c:pt>
                <c:pt idx="79">
                  <c:v>204</c:v>
                </c:pt>
                <c:pt idx="80">
                  <c:v>213</c:v>
                </c:pt>
                <c:pt idx="81">
                  <c:v>225</c:v>
                </c:pt>
                <c:pt idx="82">
                  <c:v>235</c:v>
                </c:pt>
                <c:pt idx="83">
                  <c:v>240</c:v>
                </c:pt>
                <c:pt idx="84">
                  <c:v>246</c:v>
                </c:pt>
                <c:pt idx="85">
                  <c:v>277</c:v>
                </c:pt>
                <c:pt idx="86">
                  <c:v>344</c:v>
                </c:pt>
                <c:pt idx="87">
                  <c:v>359</c:v>
                </c:pt>
                <c:pt idx="88">
                  <c:v>365</c:v>
                </c:pt>
                <c:pt idx="89">
                  <c:v>382</c:v>
                </c:pt>
                <c:pt idx="90">
                  <c:v>396</c:v>
                </c:pt>
                <c:pt idx="91">
                  <c:v>406</c:v>
                </c:pt>
                <c:pt idx="92">
                  <c:v>472</c:v>
                </c:pt>
                <c:pt idx="93">
                  <c:v>526</c:v>
                </c:pt>
                <c:pt idx="94">
                  <c:v>547</c:v>
                </c:pt>
                <c:pt idx="95">
                  <c:v>569</c:v>
                </c:pt>
                <c:pt idx="96">
                  <c:v>587</c:v>
                </c:pt>
                <c:pt idx="97">
                  <c:v>614</c:v>
                </c:pt>
                <c:pt idx="98">
                  <c:v>644</c:v>
                </c:pt>
                <c:pt idx="99">
                  <c:v>679</c:v>
                </c:pt>
                <c:pt idx="100">
                  <c:v>710</c:v>
                </c:pt>
                <c:pt idx="101">
                  <c:v>732</c:v>
                </c:pt>
                <c:pt idx="102">
                  <c:v>765</c:v>
                </c:pt>
                <c:pt idx="103">
                  <c:v>813</c:v>
                </c:pt>
                <c:pt idx="104">
                  <c:v>845</c:v>
                </c:pt>
                <c:pt idx="105">
                  <c:v>880</c:v>
                </c:pt>
                <c:pt idx="106">
                  <c:v>920</c:v>
                </c:pt>
                <c:pt idx="107">
                  <c:v>993</c:v>
                </c:pt>
                <c:pt idx="108">
                  <c:v>1028</c:v>
                </c:pt>
                <c:pt idx="109">
                  <c:v>1099</c:v>
                </c:pt>
                <c:pt idx="110">
                  <c:v>1126</c:v>
                </c:pt>
                <c:pt idx="111">
                  <c:v>1183</c:v>
                </c:pt>
                <c:pt idx="112">
                  <c:v>1253</c:v>
                </c:pt>
                <c:pt idx="113">
                  <c:v>1288</c:v>
                </c:pt>
                <c:pt idx="114">
                  <c:v>1323</c:v>
                </c:pt>
                <c:pt idx="115">
                  <c:v>1431</c:v>
                </c:pt>
                <c:pt idx="116">
                  <c:v>1511</c:v>
                </c:pt>
                <c:pt idx="117">
                  <c:v>1631</c:v>
                </c:pt>
                <c:pt idx="118">
                  <c:v>1694</c:v>
                </c:pt>
                <c:pt idx="119">
                  <c:v>1795</c:v>
                </c:pt>
                <c:pt idx="120">
                  <c:v>1873</c:v>
                </c:pt>
                <c:pt idx="121">
                  <c:v>1940</c:v>
                </c:pt>
                <c:pt idx="122">
                  <c:v>2043</c:v>
                </c:pt>
                <c:pt idx="123">
                  <c:v>2097</c:v>
                </c:pt>
                <c:pt idx="124">
                  <c:v>2134</c:v>
                </c:pt>
                <c:pt idx="125">
                  <c:v>2195</c:v>
                </c:pt>
                <c:pt idx="126">
                  <c:v>2271</c:v>
                </c:pt>
                <c:pt idx="127">
                  <c:v>2373</c:v>
                </c:pt>
                <c:pt idx="128">
                  <c:v>2483</c:v>
                </c:pt>
                <c:pt idx="129">
                  <c:v>2560</c:v>
                </c:pt>
                <c:pt idx="130">
                  <c:v>2632</c:v>
                </c:pt>
                <c:pt idx="131">
                  <c:v>2692</c:v>
                </c:pt>
                <c:pt idx="132">
                  <c:v>2743</c:v>
                </c:pt>
                <c:pt idx="133">
                  <c:v>2808</c:v>
                </c:pt>
                <c:pt idx="134">
                  <c:v>2896</c:v>
                </c:pt>
                <c:pt idx="135">
                  <c:v>2974</c:v>
                </c:pt>
                <c:pt idx="136">
                  <c:v>3057</c:v>
                </c:pt>
                <c:pt idx="137">
                  <c:v>3153</c:v>
                </c:pt>
                <c:pt idx="138">
                  <c:v>3244</c:v>
                </c:pt>
                <c:pt idx="139">
                  <c:v>3293</c:v>
                </c:pt>
                <c:pt idx="140">
                  <c:v>3345</c:v>
                </c:pt>
                <c:pt idx="141">
                  <c:v>3453</c:v>
                </c:pt>
                <c:pt idx="142">
                  <c:v>3565</c:v>
                </c:pt>
                <c:pt idx="143">
                  <c:v>3633</c:v>
                </c:pt>
                <c:pt idx="144">
                  <c:v>3718</c:v>
                </c:pt>
                <c:pt idx="145">
                  <c:v>3781</c:v>
                </c:pt>
                <c:pt idx="146">
                  <c:v>3834</c:v>
                </c:pt>
                <c:pt idx="147">
                  <c:v>3899</c:v>
                </c:pt>
                <c:pt idx="148">
                  <c:v>3986</c:v>
                </c:pt>
                <c:pt idx="149">
                  <c:v>4064</c:v>
                </c:pt>
                <c:pt idx="150">
                  <c:v>4121</c:v>
                </c:pt>
                <c:pt idx="151">
                  <c:v>4174</c:v>
                </c:pt>
                <c:pt idx="152">
                  <c:v>4230</c:v>
                </c:pt>
                <c:pt idx="153">
                  <c:v>4287</c:v>
                </c:pt>
                <c:pt idx="154">
                  <c:v>4341</c:v>
                </c:pt>
                <c:pt idx="155">
                  <c:v>4383</c:v>
                </c:pt>
                <c:pt idx="156">
                  <c:v>4447</c:v>
                </c:pt>
                <c:pt idx="157">
                  <c:v>4480</c:v>
                </c:pt>
                <c:pt idx="158">
                  <c:v>4549</c:v>
                </c:pt>
                <c:pt idx="159">
                  <c:v>4604</c:v>
                </c:pt>
                <c:pt idx="160">
                  <c:v>4641</c:v>
                </c:pt>
                <c:pt idx="161">
                  <c:v>4674</c:v>
                </c:pt>
                <c:pt idx="162">
                  <c:v>4739</c:v>
                </c:pt>
                <c:pt idx="163">
                  <c:v>4813</c:v>
                </c:pt>
                <c:pt idx="164">
                  <c:v>4883</c:v>
                </c:pt>
                <c:pt idx="165">
                  <c:v>4941</c:v>
                </c:pt>
                <c:pt idx="166">
                  <c:v>4974</c:v>
                </c:pt>
                <c:pt idx="167">
                  <c:v>5017</c:v>
                </c:pt>
                <c:pt idx="168">
                  <c:v>5101</c:v>
                </c:pt>
                <c:pt idx="169">
                  <c:v>5160</c:v>
                </c:pt>
                <c:pt idx="170">
                  <c:v>5219</c:v>
                </c:pt>
                <c:pt idx="171">
                  <c:v>5261</c:v>
                </c:pt>
                <c:pt idx="172">
                  <c:v>5308</c:v>
                </c:pt>
                <c:pt idx="173">
                  <c:v>5338</c:v>
                </c:pt>
                <c:pt idx="174">
                  <c:v>5378</c:v>
                </c:pt>
                <c:pt idx="175">
                  <c:v>5419</c:v>
                </c:pt>
                <c:pt idx="176">
                  <c:v>5471</c:v>
                </c:pt>
                <c:pt idx="177">
                  <c:v>5558</c:v>
                </c:pt>
                <c:pt idx="178">
                  <c:v>5629</c:v>
                </c:pt>
                <c:pt idx="179">
                  <c:v>5684</c:v>
                </c:pt>
                <c:pt idx="180">
                  <c:v>5760</c:v>
                </c:pt>
                <c:pt idx="181">
                  <c:v>5809</c:v>
                </c:pt>
                <c:pt idx="182">
                  <c:v>5885</c:v>
                </c:pt>
                <c:pt idx="183">
                  <c:v>5950</c:v>
                </c:pt>
                <c:pt idx="184">
                  <c:v>6027</c:v>
                </c:pt>
                <c:pt idx="185">
                  <c:v>6104</c:v>
                </c:pt>
                <c:pt idx="186">
                  <c:v>6154</c:v>
                </c:pt>
                <c:pt idx="187">
                  <c:v>6213</c:v>
                </c:pt>
                <c:pt idx="188">
                  <c:v>6309</c:v>
                </c:pt>
                <c:pt idx="189">
                  <c:v>6410</c:v>
                </c:pt>
                <c:pt idx="190">
                  <c:v>6511</c:v>
                </c:pt>
                <c:pt idx="191">
                  <c:v>6619</c:v>
                </c:pt>
                <c:pt idx="192">
                  <c:v>6783</c:v>
                </c:pt>
                <c:pt idx="193">
                  <c:v>6906</c:v>
                </c:pt>
                <c:pt idx="194">
                  <c:v>7016</c:v>
                </c:pt>
                <c:pt idx="195">
                  <c:v>7138</c:v>
                </c:pt>
                <c:pt idx="196">
                  <c:v>7301</c:v>
                </c:pt>
                <c:pt idx="197">
                  <c:v>7438</c:v>
                </c:pt>
                <c:pt idx="198">
                  <c:v>7583</c:v>
                </c:pt>
                <c:pt idx="199">
                  <c:v>7710</c:v>
                </c:pt>
                <c:pt idx="200">
                  <c:v>7855</c:v>
                </c:pt>
                <c:pt idx="201">
                  <c:v>7980</c:v>
                </c:pt>
                <c:pt idx="202">
                  <c:v>8112</c:v>
                </c:pt>
                <c:pt idx="203">
                  <c:v>8224</c:v>
                </c:pt>
                <c:pt idx="204">
                  <c:v>8368</c:v>
                </c:pt>
                <c:pt idx="205">
                  <c:v>8557</c:v>
                </c:pt>
                <c:pt idx="206">
                  <c:v>8724</c:v>
                </c:pt>
                <c:pt idx="207">
                  <c:v>8888</c:v>
                </c:pt>
                <c:pt idx="208">
                  <c:v>9002</c:v>
                </c:pt>
                <c:pt idx="209">
                  <c:v>9170</c:v>
                </c:pt>
                <c:pt idx="210">
                  <c:v>9280</c:v>
                </c:pt>
                <c:pt idx="211">
                  <c:v>9417</c:v>
                </c:pt>
                <c:pt idx="212">
                  <c:v>9569</c:v>
                </c:pt>
                <c:pt idx="213">
                  <c:v>9644</c:v>
                </c:pt>
                <c:pt idx="214">
                  <c:v>9765</c:v>
                </c:pt>
                <c:pt idx="215">
                  <c:v>9887</c:v>
                </c:pt>
                <c:pt idx="216">
                  <c:v>10061</c:v>
                </c:pt>
                <c:pt idx="217">
                  <c:v>10322</c:v>
                </c:pt>
                <c:pt idx="218">
                  <c:v>10718</c:v>
                </c:pt>
                <c:pt idx="219">
                  <c:v>10972</c:v>
                </c:pt>
                <c:pt idx="220">
                  <c:v>11516</c:v>
                </c:pt>
                <c:pt idx="221">
                  <c:v>12265</c:v>
                </c:pt>
                <c:pt idx="222">
                  <c:v>12858</c:v>
                </c:pt>
                <c:pt idx="223">
                  <c:v>13114</c:v>
                </c:pt>
                <c:pt idx="224">
                  <c:v>13332</c:v>
                </c:pt>
                <c:pt idx="225">
                  <c:v>13668</c:v>
                </c:pt>
                <c:pt idx="226">
                  <c:v>14056</c:v>
                </c:pt>
                <c:pt idx="227">
                  <c:v>14392</c:v>
                </c:pt>
                <c:pt idx="228">
                  <c:v>14754</c:v>
                </c:pt>
                <c:pt idx="229">
                  <c:v>15026</c:v>
                </c:pt>
                <c:pt idx="230">
                  <c:v>15336</c:v>
                </c:pt>
                <c:pt idx="231">
                  <c:v>15614</c:v>
                </c:pt>
                <c:pt idx="232">
                  <c:v>16038</c:v>
                </c:pt>
                <c:pt idx="233">
                  <c:v>16315</c:v>
                </c:pt>
                <c:pt idx="234">
                  <c:v>16731</c:v>
                </c:pt>
                <c:pt idx="235">
                  <c:v>17130</c:v>
                </c:pt>
                <c:pt idx="236">
                  <c:v>17158</c:v>
                </c:pt>
                <c:pt idx="237">
                  <c:v>17410</c:v>
                </c:pt>
                <c:pt idx="238">
                  <c:v>17873</c:v>
                </c:pt>
                <c:pt idx="239">
                  <c:v>18096</c:v>
                </c:pt>
                <c:pt idx="240">
                  <c:v>18504</c:v>
                </c:pt>
                <c:pt idx="241">
                  <c:v>18766</c:v>
                </c:pt>
                <c:pt idx="242">
                  <c:v>19122</c:v>
                </c:pt>
                <c:pt idx="243">
                  <c:v>19259</c:v>
                </c:pt>
                <c:pt idx="244">
                  <c:v>19352</c:v>
                </c:pt>
                <c:pt idx="245">
                  <c:v>19502</c:v>
                </c:pt>
                <c:pt idx="246">
                  <c:v>19644</c:v>
                </c:pt>
                <c:pt idx="247">
                  <c:v>19911</c:v>
                </c:pt>
              </c:numCache>
            </c:numRef>
          </c:val>
        </c:ser>
        <c:ser>
          <c:idx val="6"/>
          <c:order val="6"/>
          <c:tx>
            <c:strRef>
              <c:f>'Judete dupa cazuri'!$H$1</c:f>
              <c:strCache>
                <c:ptCount val="1"/>
                <c:pt idx="0">
                  <c:v>Constanta</c:v>
                </c:pt>
              </c:strCache>
            </c:strRef>
          </c:tx>
          <c:marker>
            <c:symbol val="none"/>
          </c:marker>
          <c:cat>
            <c:numRef>
              <c:f>'Judete dupa cazuri'!$A$3:$A$294</c:f>
              <c:numCache>
                <c:formatCode>[$-418]dd\ mmmm\ yyyy</c:formatCode>
                <c:ptCount val="292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90">
                  <c:v>44072</c:v>
                </c:pt>
                <c:pt idx="291">
                  <c:v>44073</c:v>
                </c:pt>
              </c:numCache>
            </c:numRef>
          </c:cat>
          <c:val>
            <c:numRef>
              <c:f>'Judete dupa cazuri'!$H$3:$H$294</c:f>
              <c:numCache>
                <c:formatCode>General</c:formatCode>
                <c:ptCount val="292"/>
                <c:pt idx="1">
                  <c:v>111</c:v>
                </c:pt>
                <c:pt idx="2">
                  <c:v>117</c:v>
                </c:pt>
                <c:pt idx="3">
                  <c:v>110</c:v>
                </c:pt>
                <c:pt idx="4">
                  <c:v>114</c:v>
                </c:pt>
                <c:pt idx="5">
                  <c:v>117</c:v>
                </c:pt>
                <c:pt idx="6">
                  <c:v>119</c:v>
                </c:pt>
                <c:pt idx="7">
                  <c:v>114</c:v>
                </c:pt>
                <c:pt idx="8">
                  <c:v>124</c:v>
                </c:pt>
                <c:pt idx="9">
                  <c:v>124</c:v>
                </c:pt>
                <c:pt idx="10">
                  <c:v>155</c:v>
                </c:pt>
                <c:pt idx="11">
                  <c:v>157</c:v>
                </c:pt>
                <c:pt idx="12">
                  <c:v>151</c:v>
                </c:pt>
                <c:pt idx="13">
                  <c:v>158</c:v>
                </c:pt>
                <c:pt idx="14">
                  <c:v>163</c:v>
                </c:pt>
                <c:pt idx="15">
                  <c:v>168</c:v>
                </c:pt>
                <c:pt idx="16">
                  <c:v>172</c:v>
                </c:pt>
                <c:pt idx="17">
                  <c:v>181</c:v>
                </c:pt>
                <c:pt idx="18">
                  <c:v>183</c:v>
                </c:pt>
                <c:pt idx="19">
                  <c:v>186</c:v>
                </c:pt>
                <c:pt idx="20">
                  <c:v>198</c:v>
                </c:pt>
                <c:pt idx="21">
                  <c:v>213</c:v>
                </c:pt>
                <c:pt idx="22">
                  <c:v>222</c:v>
                </c:pt>
                <c:pt idx="23">
                  <c:v>222</c:v>
                </c:pt>
                <c:pt idx="24">
                  <c:v>223</c:v>
                </c:pt>
                <c:pt idx="25">
                  <c:v>224</c:v>
                </c:pt>
                <c:pt idx="26">
                  <c:v>233</c:v>
                </c:pt>
                <c:pt idx="27">
                  <c:v>229</c:v>
                </c:pt>
                <c:pt idx="28">
                  <c:v>228</c:v>
                </c:pt>
                <c:pt idx="29">
                  <c:v>231</c:v>
                </c:pt>
                <c:pt idx="30">
                  <c:v>235</c:v>
                </c:pt>
                <c:pt idx="31">
                  <c:v>238</c:v>
                </c:pt>
                <c:pt idx="32">
                  <c:v>243</c:v>
                </c:pt>
                <c:pt idx="33">
                  <c:v>250</c:v>
                </c:pt>
                <c:pt idx="34">
                  <c:v>245</c:v>
                </c:pt>
                <c:pt idx="35">
                  <c:v>245</c:v>
                </c:pt>
                <c:pt idx="36">
                  <c:v>247</c:v>
                </c:pt>
                <c:pt idx="37">
                  <c:v>248</c:v>
                </c:pt>
                <c:pt idx="38">
                  <c:v>249</c:v>
                </c:pt>
                <c:pt idx="39">
                  <c:v>252</c:v>
                </c:pt>
                <c:pt idx="40">
                  <c:v>251</c:v>
                </c:pt>
                <c:pt idx="41">
                  <c:v>252</c:v>
                </c:pt>
                <c:pt idx="42">
                  <c:v>252</c:v>
                </c:pt>
                <c:pt idx="43">
                  <c:v>253</c:v>
                </c:pt>
                <c:pt idx="44">
                  <c:v>256</c:v>
                </c:pt>
                <c:pt idx="45">
                  <c:v>257</c:v>
                </c:pt>
                <c:pt idx="46">
                  <c:v>258</c:v>
                </c:pt>
                <c:pt idx="47">
                  <c:v>260</c:v>
                </c:pt>
                <c:pt idx="48">
                  <c:v>261</c:v>
                </c:pt>
                <c:pt idx="49">
                  <c:v>265</c:v>
                </c:pt>
                <c:pt idx="50">
                  <c:v>265</c:v>
                </c:pt>
                <c:pt idx="51">
                  <c:v>266</c:v>
                </c:pt>
                <c:pt idx="52">
                  <c:v>267</c:v>
                </c:pt>
                <c:pt idx="53">
                  <c:v>269</c:v>
                </c:pt>
                <c:pt idx="54">
                  <c:v>270</c:v>
                </c:pt>
                <c:pt idx="55">
                  <c:v>276</c:v>
                </c:pt>
                <c:pt idx="56">
                  <c:v>276</c:v>
                </c:pt>
                <c:pt idx="57">
                  <c:v>278</c:v>
                </c:pt>
                <c:pt idx="58">
                  <c:v>279</c:v>
                </c:pt>
                <c:pt idx="59">
                  <c:v>279</c:v>
                </c:pt>
                <c:pt idx="60">
                  <c:v>279</c:v>
                </c:pt>
                <c:pt idx="61">
                  <c:v>283</c:v>
                </c:pt>
                <c:pt idx="62">
                  <c:v>284</c:v>
                </c:pt>
                <c:pt idx="63">
                  <c:v>283</c:v>
                </c:pt>
                <c:pt idx="64">
                  <c:v>284</c:v>
                </c:pt>
                <c:pt idx="65">
                  <c:v>286</c:v>
                </c:pt>
                <c:pt idx="66">
                  <c:v>294</c:v>
                </c:pt>
                <c:pt idx="67">
                  <c:v>297</c:v>
                </c:pt>
                <c:pt idx="68">
                  <c:v>298</c:v>
                </c:pt>
                <c:pt idx="69">
                  <c:v>300</c:v>
                </c:pt>
                <c:pt idx="70">
                  <c:v>302</c:v>
                </c:pt>
                <c:pt idx="71">
                  <c:v>301</c:v>
                </c:pt>
                <c:pt idx="72">
                  <c:v>304</c:v>
                </c:pt>
                <c:pt idx="73">
                  <c:v>307</c:v>
                </c:pt>
                <c:pt idx="74">
                  <c:v>312</c:v>
                </c:pt>
                <c:pt idx="75">
                  <c:v>312</c:v>
                </c:pt>
                <c:pt idx="76">
                  <c:v>316</c:v>
                </c:pt>
                <c:pt idx="77">
                  <c:v>326</c:v>
                </c:pt>
                <c:pt idx="78">
                  <c:v>331</c:v>
                </c:pt>
                <c:pt idx="79">
                  <c:v>336</c:v>
                </c:pt>
                <c:pt idx="80">
                  <c:v>352</c:v>
                </c:pt>
                <c:pt idx="81">
                  <c:v>367</c:v>
                </c:pt>
                <c:pt idx="82">
                  <c:v>378</c:v>
                </c:pt>
                <c:pt idx="83">
                  <c:v>380</c:v>
                </c:pt>
                <c:pt idx="84">
                  <c:v>390</c:v>
                </c:pt>
                <c:pt idx="85">
                  <c:v>404</c:v>
                </c:pt>
                <c:pt idx="86">
                  <c:v>411</c:v>
                </c:pt>
                <c:pt idx="87">
                  <c:v>421</c:v>
                </c:pt>
                <c:pt idx="88">
                  <c:v>429</c:v>
                </c:pt>
                <c:pt idx="89">
                  <c:v>434</c:v>
                </c:pt>
                <c:pt idx="90">
                  <c:v>446</c:v>
                </c:pt>
                <c:pt idx="91">
                  <c:v>454</c:v>
                </c:pt>
                <c:pt idx="92">
                  <c:v>458</c:v>
                </c:pt>
                <c:pt idx="93">
                  <c:v>468</c:v>
                </c:pt>
                <c:pt idx="94">
                  <c:v>475</c:v>
                </c:pt>
                <c:pt idx="95">
                  <c:v>482</c:v>
                </c:pt>
                <c:pt idx="96">
                  <c:v>484</c:v>
                </c:pt>
                <c:pt idx="97">
                  <c:v>492</c:v>
                </c:pt>
                <c:pt idx="98">
                  <c:v>500</c:v>
                </c:pt>
                <c:pt idx="99">
                  <c:v>508</c:v>
                </c:pt>
                <c:pt idx="100">
                  <c:v>528</c:v>
                </c:pt>
                <c:pt idx="101">
                  <c:v>534</c:v>
                </c:pt>
                <c:pt idx="102">
                  <c:v>542</c:v>
                </c:pt>
                <c:pt idx="103">
                  <c:v>542</c:v>
                </c:pt>
                <c:pt idx="104">
                  <c:v>553</c:v>
                </c:pt>
                <c:pt idx="105">
                  <c:v>562</c:v>
                </c:pt>
                <c:pt idx="106">
                  <c:v>576</c:v>
                </c:pt>
                <c:pt idx="107">
                  <c:v>590</c:v>
                </c:pt>
                <c:pt idx="108">
                  <c:v>611</c:v>
                </c:pt>
                <c:pt idx="109">
                  <c:v>624</c:v>
                </c:pt>
                <c:pt idx="110">
                  <c:v>645</c:v>
                </c:pt>
                <c:pt idx="111">
                  <c:v>657</c:v>
                </c:pt>
                <c:pt idx="112">
                  <c:v>689</c:v>
                </c:pt>
                <c:pt idx="113">
                  <c:v>713</c:v>
                </c:pt>
                <c:pt idx="114">
                  <c:v>745</c:v>
                </c:pt>
                <c:pt idx="115">
                  <c:v>772</c:v>
                </c:pt>
                <c:pt idx="116">
                  <c:v>798</c:v>
                </c:pt>
                <c:pt idx="117">
                  <c:v>811</c:v>
                </c:pt>
                <c:pt idx="118">
                  <c:v>845</c:v>
                </c:pt>
                <c:pt idx="119">
                  <c:v>875</c:v>
                </c:pt>
                <c:pt idx="120">
                  <c:v>902</c:v>
                </c:pt>
                <c:pt idx="121">
                  <c:v>931</c:v>
                </c:pt>
                <c:pt idx="122">
                  <c:v>957</c:v>
                </c:pt>
                <c:pt idx="123">
                  <c:v>975</c:v>
                </c:pt>
                <c:pt idx="124">
                  <c:v>990</c:v>
                </c:pt>
                <c:pt idx="125">
                  <c:v>1024</c:v>
                </c:pt>
                <c:pt idx="126">
                  <c:v>1054</c:v>
                </c:pt>
                <c:pt idx="127">
                  <c:v>1082</c:v>
                </c:pt>
                <c:pt idx="128">
                  <c:v>1113</c:v>
                </c:pt>
                <c:pt idx="129">
                  <c:v>1141</c:v>
                </c:pt>
                <c:pt idx="130">
                  <c:v>1166</c:v>
                </c:pt>
                <c:pt idx="131">
                  <c:v>1182</c:v>
                </c:pt>
                <c:pt idx="132">
                  <c:v>1202</c:v>
                </c:pt>
                <c:pt idx="133">
                  <c:v>1218</c:v>
                </c:pt>
                <c:pt idx="134">
                  <c:v>1255</c:v>
                </c:pt>
                <c:pt idx="135">
                  <c:v>1277</c:v>
                </c:pt>
                <c:pt idx="136">
                  <c:v>1305</c:v>
                </c:pt>
                <c:pt idx="137">
                  <c:v>1330</c:v>
                </c:pt>
                <c:pt idx="138">
                  <c:v>1333</c:v>
                </c:pt>
                <c:pt idx="139">
                  <c:v>1354</c:v>
                </c:pt>
                <c:pt idx="140">
                  <c:v>1374</c:v>
                </c:pt>
                <c:pt idx="141">
                  <c:v>1396</c:v>
                </c:pt>
                <c:pt idx="142">
                  <c:v>1431</c:v>
                </c:pt>
                <c:pt idx="143">
                  <c:v>1454</c:v>
                </c:pt>
                <c:pt idx="144">
                  <c:v>1471</c:v>
                </c:pt>
                <c:pt idx="145">
                  <c:v>1499</c:v>
                </c:pt>
                <c:pt idx="146">
                  <c:v>1520</c:v>
                </c:pt>
                <c:pt idx="147">
                  <c:v>1543</c:v>
                </c:pt>
                <c:pt idx="148">
                  <c:v>1577</c:v>
                </c:pt>
                <c:pt idx="149">
                  <c:v>1619</c:v>
                </c:pt>
                <c:pt idx="150">
                  <c:v>1647</c:v>
                </c:pt>
                <c:pt idx="151">
                  <c:v>1661</c:v>
                </c:pt>
                <c:pt idx="152">
                  <c:v>1688</c:v>
                </c:pt>
                <c:pt idx="153">
                  <c:v>1715</c:v>
                </c:pt>
                <c:pt idx="154">
                  <c:v>1756</c:v>
                </c:pt>
                <c:pt idx="155">
                  <c:v>1800</c:v>
                </c:pt>
                <c:pt idx="156">
                  <c:v>1823</c:v>
                </c:pt>
                <c:pt idx="157">
                  <c:v>1842</c:v>
                </c:pt>
                <c:pt idx="158">
                  <c:v>1865</c:v>
                </c:pt>
                <c:pt idx="159">
                  <c:v>1879</c:v>
                </c:pt>
                <c:pt idx="160">
                  <c:v>1901</c:v>
                </c:pt>
                <c:pt idx="161">
                  <c:v>1954</c:v>
                </c:pt>
                <c:pt idx="162">
                  <c:v>1975</c:v>
                </c:pt>
                <c:pt idx="163">
                  <c:v>2015</c:v>
                </c:pt>
                <c:pt idx="164">
                  <c:v>2037</c:v>
                </c:pt>
                <c:pt idx="165">
                  <c:v>2074</c:v>
                </c:pt>
                <c:pt idx="166">
                  <c:v>2096</c:v>
                </c:pt>
                <c:pt idx="167">
                  <c:v>2112</c:v>
                </c:pt>
                <c:pt idx="168">
                  <c:v>2172</c:v>
                </c:pt>
                <c:pt idx="169">
                  <c:v>2213</c:v>
                </c:pt>
                <c:pt idx="170">
                  <c:v>2235</c:v>
                </c:pt>
                <c:pt idx="171">
                  <c:v>2280</c:v>
                </c:pt>
                <c:pt idx="172">
                  <c:v>2308</c:v>
                </c:pt>
                <c:pt idx="173">
                  <c:v>2337</c:v>
                </c:pt>
                <c:pt idx="174">
                  <c:v>2352</c:v>
                </c:pt>
                <c:pt idx="175">
                  <c:v>2417</c:v>
                </c:pt>
                <c:pt idx="176">
                  <c:v>2499</c:v>
                </c:pt>
                <c:pt idx="177">
                  <c:v>2565</c:v>
                </c:pt>
                <c:pt idx="178">
                  <c:v>2637</c:v>
                </c:pt>
                <c:pt idx="179">
                  <c:v>2725</c:v>
                </c:pt>
                <c:pt idx="180">
                  <c:v>2756</c:v>
                </c:pt>
                <c:pt idx="181">
                  <c:v>2791</c:v>
                </c:pt>
                <c:pt idx="182">
                  <c:v>2850</c:v>
                </c:pt>
                <c:pt idx="183">
                  <c:v>2972</c:v>
                </c:pt>
                <c:pt idx="184">
                  <c:v>3048</c:v>
                </c:pt>
                <c:pt idx="185">
                  <c:v>3118</c:v>
                </c:pt>
                <c:pt idx="186">
                  <c:v>3186</c:v>
                </c:pt>
                <c:pt idx="187">
                  <c:v>3215</c:v>
                </c:pt>
                <c:pt idx="188">
                  <c:v>3291</c:v>
                </c:pt>
                <c:pt idx="189">
                  <c:v>3385</c:v>
                </c:pt>
                <c:pt idx="190">
                  <c:v>3470</c:v>
                </c:pt>
                <c:pt idx="191">
                  <c:v>3539</c:v>
                </c:pt>
                <c:pt idx="192">
                  <c:v>3626</c:v>
                </c:pt>
                <c:pt idx="193">
                  <c:v>3711</c:v>
                </c:pt>
                <c:pt idx="194">
                  <c:v>3752</c:v>
                </c:pt>
                <c:pt idx="195">
                  <c:v>3818</c:v>
                </c:pt>
                <c:pt idx="196">
                  <c:v>3904</c:v>
                </c:pt>
                <c:pt idx="197">
                  <c:v>3987</c:v>
                </c:pt>
                <c:pt idx="198">
                  <c:v>4084</c:v>
                </c:pt>
                <c:pt idx="199">
                  <c:v>4176</c:v>
                </c:pt>
                <c:pt idx="200">
                  <c:v>4230</c:v>
                </c:pt>
                <c:pt idx="201">
                  <c:v>4313</c:v>
                </c:pt>
                <c:pt idx="202">
                  <c:v>4404</c:v>
                </c:pt>
                <c:pt idx="203">
                  <c:v>4508</c:v>
                </c:pt>
                <c:pt idx="204">
                  <c:v>4610</c:v>
                </c:pt>
                <c:pt idx="205">
                  <c:v>4739</c:v>
                </c:pt>
                <c:pt idx="206">
                  <c:v>4865</c:v>
                </c:pt>
                <c:pt idx="207">
                  <c:v>4961</c:v>
                </c:pt>
                <c:pt idx="208">
                  <c:v>5024</c:v>
                </c:pt>
                <c:pt idx="209">
                  <c:v>5162</c:v>
                </c:pt>
                <c:pt idx="210">
                  <c:v>5269</c:v>
                </c:pt>
                <c:pt idx="211">
                  <c:v>5375</c:v>
                </c:pt>
                <c:pt idx="212">
                  <c:v>5490</c:v>
                </c:pt>
                <c:pt idx="213">
                  <c:v>5749</c:v>
                </c:pt>
                <c:pt idx="214">
                  <c:v>5882</c:v>
                </c:pt>
                <c:pt idx="215">
                  <c:v>6257</c:v>
                </c:pt>
                <c:pt idx="216">
                  <c:v>6439</c:v>
                </c:pt>
                <c:pt idx="217">
                  <c:v>6581</c:v>
                </c:pt>
                <c:pt idx="218">
                  <c:v>6860</c:v>
                </c:pt>
                <c:pt idx="219">
                  <c:v>7117</c:v>
                </c:pt>
                <c:pt idx="220">
                  <c:v>7449</c:v>
                </c:pt>
                <c:pt idx="221">
                  <c:v>7612</c:v>
                </c:pt>
                <c:pt idx="222">
                  <c:v>8190</c:v>
                </c:pt>
                <c:pt idx="223">
                  <c:v>8551</c:v>
                </c:pt>
                <c:pt idx="224">
                  <c:v>8666</c:v>
                </c:pt>
                <c:pt idx="225">
                  <c:v>8867</c:v>
                </c:pt>
                <c:pt idx="226">
                  <c:v>9837</c:v>
                </c:pt>
                <c:pt idx="227">
                  <c:v>10150</c:v>
                </c:pt>
                <c:pt idx="228">
                  <c:v>10609</c:v>
                </c:pt>
                <c:pt idx="229">
                  <c:v>10971</c:v>
                </c:pt>
                <c:pt idx="230">
                  <c:v>11393</c:v>
                </c:pt>
                <c:pt idx="231">
                  <c:v>11921</c:v>
                </c:pt>
                <c:pt idx="232">
                  <c:v>12405</c:v>
                </c:pt>
                <c:pt idx="233">
                  <c:v>12861</c:v>
                </c:pt>
                <c:pt idx="234">
                  <c:v>13344</c:v>
                </c:pt>
                <c:pt idx="235">
                  <c:v>13593</c:v>
                </c:pt>
                <c:pt idx="236">
                  <c:v>14010</c:v>
                </c:pt>
                <c:pt idx="237">
                  <c:v>14200</c:v>
                </c:pt>
                <c:pt idx="238">
                  <c:v>14947</c:v>
                </c:pt>
                <c:pt idx="239">
                  <c:v>15591</c:v>
                </c:pt>
                <c:pt idx="240">
                  <c:v>16127</c:v>
                </c:pt>
                <c:pt idx="241">
                  <c:v>16700</c:v>
                </c:pt>
                <c:pt idx="242">
                  <c:v>16896</c:v>
                </c:pt>
                <c:pt idx="243">
                  <c:v>17231</c:v>
                </c:pt>
                <c:pt idx="244">
                  <c:v>17543</c:v>
                </c:pt>
                <c:pt idx="245">
                  <c:v>17982</c:v>
                </c:pt>
                <c:pt idx="246">
                  <c:v>18300</c:v>
                </c:pt>
                <c:pt idx="247">
                  <c:v>18731</c:v>
                </c:pt>
              </c:numCache>
            </c:numRef>
          </c:val>
        </c:ser>
        <c:ser>
          <c:idx val="7"/>
          <c:order val="7"/>
          <c:tx>
            <c:strRef>
              <c:f>'Judete dupa cazuri'!$I$1</c:f>
              <c:strCache>
                <c:ptCount val="1"/>
                <c:pt idx="0">
                  <c:v>Ilfov</c:v>
                </c:pt>
              </c:strCache>
            </c:strRef>
          </c:tx>
          <c:marker>
            <c:symbol val="none"/>
          </c:marker>
          <c:cat>
            <c:numRef>
              <c:f>'Judete dupa cazuri'!$A$3:$A$294</c:f>
              <c:numCache>
                <c:formatCode>[$-418]dd\ mmmm\ yyyy</c:formatCode>
                <c:ptCount val="292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90">
                  <c:v>44072</c:v>
                </c:pt>
                <c:pt idx="291">
                  <c:v>44073</c:v>
                </c:pt>
              </c:numCache>
            </c:numRef>
          </c:cat>
          <c:val>
            <c:numRef>
              <c:f>'Judete dupa cazuri'!$I$3:$I$294</c:f>
              <c:numCache>
                <c:formatCode>General</c:formatCode>
                <c:ptCount val="292"/>
                <c:pt idx="1">
                  <c:v>54</c:v>
                </c:pt>
                <c:pt idx="2">
                  <c:v>60</c:v>
                </c:pt>
                <c:pt idx="3">
                  <c:v>64</c:v>
                </c:pt>
                <c:pt idx="4">
                  <c:v>78</c:v>
                </c:pt>
                <c:pt idx="5">
                  <c:v>89</c:v>
                </c:pt>
                <c:pt idx="6">
                  <c:v>99</c:v>
                </c:pt>
                <c:pt idx="7">
                  <c:v>99</c:v>
                </c:pt>
                <c:pt idx="8">
                  <c:v>107</c:v>
                </c:pt>
                <c:pt idx="9">
                  <c:v>115</c:v>
                </c:pt>
                <c:pt idx="10">
                  <c:v>117</c:v>
                </c:pt>
                <c:pt idx="11">
                  <c:v>119</c:v>
                </c:pt>
                <c:pt idx="12">
                  <c:v>126</c:v>
                </c:pt>
                <c:pt idx="13">
                  <c:v>132</c:v>
                </c:pt>
                <c:pt idx="14">
                  <c:v>135</c:v>
                </c:pt>
                <c:pt idx="15">
                  <c:v>154</c:v>
                </c:pt>
                <c:pt idx="16">
                  <c:v>160</c:v>
                </c:pt>
                <c:pt idx="17">
                  <c:v>159</c:v>
                </c:pt>
                <c:pt idx="18">
                  <c:v>186</c:v>
                </c:pt>
                <c:pt idx="19">
                  <c:v>189</c:v>
                </c:pt>
                <c:pt idx="20">
                  <c:v>193</c:v>
                </c:pt>
                <c:pt idx="21">
                  <c:v>207</c:v>
                </c:pt>
                <c:pt idx="22">
                  <c:v>214</c:v>
                </c:pt>
                <c:pt idx="23">
                  <c:v>218</c:v>
                </c:pt>
                <c:pt idx="24">
                  <c:v>224</c:v>
                </c:pt>
                <c:pt idx="25">
                  <c:v>231</c:v>
                </c:pt>
                <c:pt idx="26">
                  <c:v>246</c:v>
                </c:pt>
                <c:pt idx="27">
                  <c:v>252</c:v>
                </c:pt>
                <c:pt idx="28">
                  <c:v>260</c:v>
                </c:pt>
                <c:pt idx="29">
                  <c:v>265</c:v>
                </c:pt>
                <c:pt idx="30">
                  <c:v>274</c:v>
                </c:pt>
                <c:pt idx="31">
                  <c:v>272</c:v>
                </c:pt>
                <c:pt idx="32">
                  <c:v>281</c:v>
                </c:pt>
                <c:pt idx="33">
                  <c:v>300</c:v>
                </c:pt>
                <c:pt idx="34">
                  <c:v>304</c:v>
                </c:pt>
                <c:pt idx="35">
                  <c:v>324</c:v>
                </c:pt>
                <c:pt idx="36">
                  <c:v>336</c:v>
                </c:pt>
                <c:pt idx="37">
                  <c:v>375</c:v>
                </c:pt>
                <c:pt idx="38">
                  <c:v>363</c:v>
                </c:pt>
                <c:pt idx="39">
                  <c:v>368</c:v>
                </c:pt>
                <c:pt idx="40">
                  <c:v>375</c:v>
                </c:pt>
                <c:pt idx="41">
                  <c:v>379</c:v>
                </c:pt>
                <c:pt idx="42">
                  <c:v>385</c:v>
                </c:pt>
                <c:pt idx="43">
                  <c:v>393</c:v>
                </c:pt>
                <c:pt idx="44">
                  <c:v>404</c:v>
                </c:pt>
                <c:pt idx="45">
                  <c:v>408</c:v>
                </c:pt>
                <c:pt idx="46">
                  <c:v>416</c:v>
                </c:pt>
                <c:pt idx="47">
                  <c:v>426</c:v>
                </c:pt>
                <c:pt idx="48">
                  <c:v>427</c:v>
                </c:pt>
                <c:pt idx="49">
                  <c:v>434</c:v>
                </c:pt>
                <c:pt idx="50">
                  <c:v>435</c:v>
                </c:pt>
                <c:pt idx="51">
                  <c:v>441</c:v>
                </c:pt>
                <c:pt idx="52">
                  <c:v>447</c:v>
                </c:pt>
                <c:pt idx="53">
                  <c:v>451</c:v>
                </c:pt>
                <c:pt idx="54">
                  <c:v>506</c:v>
                </c:pt>
                <c:pt idx="55">
                  <c:v>508</c:v>
                </c:pt>
                <c:pt idx="56">
                  <c:v>510</c:v>
                </c:pt>
                <c:pt idx="57">
                  <c:v>512</c:v>
                </c:pt>
                <c:pt idx="58">
                  <c:v>518</c:v>
                </c:pt>
                <c:pt idx="59">
                  <c:v>527</c:v>
                </c:pt>
                <c:pt idx="60">
                  <c:v>529</c:v>
                </c:pt>
                <c:pt idx="61">
                  <c:v>530</c:v>
                </c:pt>
                <c:pt idx="62">
                  <c:v>529</c:v>
                </c:pt>
                <c:pt idx="63">
                  <c:v>536</c:v>
                </c:pt>
                <c:pt idx="64">
                  <c:v>543</c:v>
                </c:pt>
                <c:pt idx="65">
                  <c:v>548</c:v>
                </c:pt>
                <c:pt idx="66">
                  <c:v>554</c:v>
                </c:pt>
                <c:pt idx="67">
                  <c:v>558</c:v>
                </c:pt>
                <c:pt idx="68">
                  <c:v>559</c:v>
                </c:pt>
                <c:pt idx="69">
                  <c:v>559</c:v>
                </c:pt>
                <c:pt idx="70">
                  <c:v>584</c:v>
                </c:pt>
                <c:pt idx="71">
                  <c:v>603</c:v>
                </c:pt>
                <c:pt idx="72">
                  <c:v>607</c:v>
                </c:pt>
                <c:pt idx="73">
                  <c:v>615</c:v>
                </c:pt>
                <c:pt idx="74">
                  <c:v>622</c:v>
                </c:pt>
                <c:pt idx="75">
                  <c:v>623</c:v>
                </c:pt>
                <c:pt idx="76">
                  <c:v>628</c:v>
                </c:pt>
                <c:pt idx="77">
                  <c:v>640</c:v>
                </c:pt>
                <c:pt idx="78">
                  <c:v>649</c:v>
                </c:pt>
                <c:pt idx="79">
                  <c:v>656</c:v>
                </c:pt>
                <c:pt idx="80">
                  <c:v>668</c:v>
                </c:pt>
                <c:pt idx="81">
                  <c:v>669</c:v>
                </c:pt>
                <c:pt idx="82">
                  <c:v>671</c:v>
                </c:pt>
                <c:pt idx="83">
                  <c:v>671</c:v>
                </c:pt>
                <c:pt idx="84">
                  <c:v>690</c:v>
                </c:pt>
                <c:pt idx="85">
                  <c:v>700</c:v>
                </c:pt>
                <c:pt idx="86">
                  <c:v>709</c:v>
                </c:pt>
                <c:pt idx="87">
                  <c:v>714</c:v>
                </c:pt>
                <c:pt idx="88">
                  <c:v>714</c:v>
                </c:pt>
                <c:pt idx="89">
                  <c:v>728</c:v>
                </c:pt>
                <c:pt idx="90">
                  <c:v>736</c:v>
                </c:pt>
                <c:pt idx="91">
                  <c:v>746</c:v>
                </c:pt>
                <c:pt idx="92">
                  <c:v>752</c:v>
                </c:pt>
                <c:pt idx="93">
                  <c:v>758</c:v>
                </c:pt>
                <c:pt idx="94">
                  <c:v>781</c:v>
                </c:pt>
                <c:pt idx="95">
                  <c:v>791</c:v>
                </c:pt>
                <c:pt idx="96">
                  <c:v>793</c:v>
                </c:pt>
                <c:pt idx="97">
                  <c:v>816</c:v>
                </c:pt>
                <c:pt idx="98">
                  <c:v>835</c:v>
                </c:pt>
                <c:pt idx="99">
                  <c:v>850</c:v>
                </c:pt>
                <c:pt idx="100">
                  <c:v>868</c:v>
                </c:pt>
                <c:pt idx="101">
                  <c:v>886</c:v>
                </c:pt>
                <c:pt idx="102">
                  <c:v>899</c:v>
                </c:pt>
                <c:pt idx="103">
                  <c:v>899</c:v>
                </c:pt>
                <c:pt idx="104">
                  <c:v>923</c:v>
                </c:pt>
                <c:pt idx="105">
                  <c:v>938</c:v>
                </c:pt>
                <c:pt idx="106">
                  <c:v>948</c:v>
                </c:pt>
                <c:pt idx="107">
                  <c:v>959</c:v>
                </c:pt>
                <c:pt idx="108">
                  <c:v>988</c:v>
                </c:pt>
                <c:pt idx="109">
                  <c:v>1009</c:v>
                </c:pt>
                <c:pt idx="110">
                  <c:v>1012</c:v>
                </c:pt>
                <c:pt idx="111">
                  <c:v>1045</c:v>
                </c:pt>
                <c:pt idx="112">
                  <c:v>1069</c:v>
                </c:pt>
                <c:pt idx="113">
                  <c:v>1077</c:v>
                </c:pt>
                <c:pt idx="114">
                  <c:v>1105</c:v>
                </c:pt>
                <c:pt idx="115">
                  <c:v>1131</c:v>
                </c:pt>
                <c:pt idx="116">
                  <c:v>1160</c:v>
                </c:pt>
                <c:pt idx="117">
                  <c:v>1173</c:v>
                </c:pt>
                <c:pt idx="118">
                  <c:v>1206</c:v>
                </c:pt>
                <c:pt idx="119">
                  <c:v>1230</c:v>
                </c:pt>
                <c:pt idx="120">
                  <c:v>1254</c:v>
                </c:pt>
                <c:pt idx="121">
                  <c:v>1286</c:v>
                </c:pt>
                <c:pt idx="122">
                  <c:v>1315</c:v>
                </c:pt>
                <c:pt idx="123">
                  <c:v>1332</c:v>
                </c:pt>
                <c:pt idx="124">
                  <c:v>1339</c:v>
                </c:pt>
                <c:pt idx="125">
                  <c:v>1367</c:v>
                </c:pt>
                <c:pt idx="126">
                  <c:v>1393</c:v>
                </c:pt>
                <c:pt idx="127">
                  <c:v>1423</c:v>
                </c:pt>
                <c:pt idx="128">
                  <c:v>1451</c:v>
                </c:pt>
                <c:pt idx="129">
                  <c:v>1496</c:v>
                </c:pt>
                <c:pt idx="130">
                  <c:v>1499</c:v>
                </c:pt>
                <c:pt idx="131">
                  <c:v>1516</c:v>
                </c:pt>
                <c:pt idx="132">
                  <c:v>1545</c:v>
                </c:pt>
                <c:pt idx="133">
                  <c:v>1554</c:v>
                </c:pt>
                <c:pt idx="134">
                  <c:v>1624</c:v>
                </c:pt>
                <c:pt idx="135">
                  <c:v>1660</c:v>
                </c:pt>
                <c:pt idx="136">
                  <c:v>1709</c:v>
                </c:pt>
                <c:pt idx="137">
                  <c:v>1758</c:v>
                </c:pt>
                <c:pt idx="138">
                  <c:v>1787</c:v>
                </c:pt>
                <c:pt idx="139">
                  <c:v>1809</c:v>
                </c:pt>
                <c:pt idx="140">
                  <c:v>1833</c:v>
                </c:pt>
                <c:pt idx="141">
                  <c:v>1869</c:v>
                </c:pt>
                <c:pt idx="142">
                  <c:v>1887</c:v>
                </c:pt>
                <c:pt idx="143">
                  <c:v>1904</c:v>
                </c:pt>
                <c:pt idx="144">
                  <c:v>1909</c:v>
                </c:pt>
                <c:pt idx="145">
                  <c:v>1939</c:v>
                </c:pt>
                <c:pt idx="146">
                  <c:v>1974</c:v>
                </c:pt>
                <c:pt idx="147">
                  <c:v>2007</c:v>
                </c:pt>
                <c:pt idx="148">
                  <c:v>2070</c:v>
                </c:pt>
                <c:pt idx="149">
                  <c:v>2113</c:v>
                </c:pt>
                <c:pt idx="150">
                  <c:v>2132</c:v>
                </c:pt>
                <c:pt idx="151">
                  <c:v>2143</c:v>
                </c:pt>
                <c:pt idx="152">
                  <c:v>2179</c:v>
                </c:pt>
                <c:pt idx="153">
                  <c:v>2212</c:v>
                </c:pt>
                <c:pt idx="154">
                  <c:v>2230</c:v>
                </c:pt>
                <c:pt idx="155">
                  <c:v>2260</c:v>
                </c:pt>
                <c:pt idx="156">
                  <c:v>2271</c:v>
                </c:pt>
                <c:pt idx="157">
                  <c:v>2319</c:v>
                </c:pt>
                <c:pt idx="158">
                  <c:v>2356</c:v>
                </c:pt>
                <c:pt idx="159">
                  <c:v>2362</c:v>
                </c:pt>
                <c:pt idx="160">
                  <c:v>2425</c:v>
                </c:pt>
                <c:pt idx="161">
                  <c:v>2463</c:v>
                </c:pt>
                <c:pt idx="162">
                  <c:v>2503</c:v>
                </c:pt>
                <c:pt idx="163">
                  <c:v>2552</c:v>
                </c:pt>
                <c:pt idx="164">
                  <c:v>2601</c:v>
                </c:pt>
                <c:pt idx="165">
                  <c:v>2612</c:v>
                </c:pt>
                <c:pt idx="166">
                  <c:v>2627</c:v>
                </c:pt>
                <c:pt idx="167">
                  <c:v>2680</c:v>
                </c:pt>
                <c:pt idx="168">
                  <c:v>2745</c:v>
                </c:pt>
                <c:pt idx="169">
                  <c:v>2800</c:v>
                </c:pt>
                <c:pt idx="170">
                  <c:v>2833</c:v>
                </c:pt>
                <c:pt idx="171">
                  <c:v>2885</c:v>
                </c:pt>
                <c:pt idx="172">
                  <c:v>2904</c:v>
                </c:pt>
                <c:pt idx="173">
                  <c:v>2918</c:v>
                </c:pt>
                <c:pt idx="174">
                  <c:v>2943</c:v>
                </c:pt>
                <c:pt idx="175">
                  <c:v>2998</c:v>
                </c:pt>
                <c:pt idx="176">
                  <c:v>3035</c:v>
                </c:pt>
                <c:pt idx="177">
                  <c:v>3127</c:v>
                </c:pt>
                <c:pt idx="178">
                  <c:v>3165</c:v>
                </c:pt>
                <c:pt idx="179">
                  <c:v>3181</c:v>
                </c:pt>
                <c:pt idx="180">
                  <c:v>3199</c:v>
                </c:pt>
                <c:pt idx="181">
                  <c:v>3265</c:v>
                </c:pt>
                <c:pt idx="182">
                  <c:v>3342</c:v>
                </c:pt>
                <c:pt idx="183">
                  <c:v>3397</c:v>
                </c:pt>
                <c:pt idx="184">
                  <c:v>3499</c:v>
                </c:pt>
                <c:pt idx="185">
                  <c:v>3541</c:v>
                </c:pt>
                <c:pt idx="186">
                  <c:v>3559</c:v>
                </c:pt>
                <c:pt idx="187">
                  <c:v>3603</c:v>
                </c:pt>
                <c:pt idx="188">
                  <c:v>3646</c:v>
                </c:pt>
                <c:pt idx="189">
                  <c:v>3724</c:v>
                </c:pt>
                <c:pt idx="190">
                  <c:v>3795</c:v>
                </c:pt>
                <c:pt idx="191">
                  <c:v>3858</c:v>
                </c:pt>
                <c:pt idx="192">
                  <c:v>3911</c:v>
                </c:pt>
                <c:pt idx="193">
                  <c:v>3989</c:v>
                </c:pt>
                <c:pt idx="194">
                  <c:v>4017</c:v>
                </c:pt>
                <c:pt idx="195">
                  <c:v>4101</c:v>
                </c:pt>
                <c:pt idx="196">
                  <c:v>4183</c:v>
                </c:pt>
                <c:pt idx="197">
                  <c:v>4284</c:v>
                </c:pt>
                <c:pt idx="198">
                  <c:v>4356</c:v>
                </c:pt>
                <c:pt idx="199">
                  <c:v>4466</c:v>
                </c:pt>
                <c:pt idx="200">
                  <c:v>4541</c:v>
                </c:pt>
                <c:pt idx="201">
                  <c:v>4576</c:v>
                </c:pt>
                <c:pt idx="202">
                  <c:v>4674</c:v>
                </c:pt>
                <c:pt idx="203">
                  <c:v>4804</c:v>
                </c:pt>
                <c:pt idx="204">
                  <c:v>5010</c:v>
                </c:pt>
                <c:pt idx="205">
                  <c:v>5146</c:v>
                </c:pt>
                <c:pt idx="206">
                  <c:v>5328</c:v>
                </c:pt>
                <c:pt idx="207">
                  <c:v>5430</c:v>
                </c:pt>
                <c:pt idx="208">
                  <c:v>5495</c:v>
                </c:pt>
                <c:pt idx="209">
                  <c:v>5655</c:v>
                </c:pt>
                <c:pt idx="210">
                  <c:v>5745</c:v>
                </c:pt>
                <c:pt idx="211">
                  <c:v>5844</c:v>
                </c:pt>
                <c:pt idx="212">
                  <c:v>5934</c:v>
                </c:pt>
                <c:pt idx="213">
                  <c:v>6015</c:v>
                </c:pt>
                <c:pt idx="214">
                  <c:v>6122</c:v>
                </c:pt>
                <c:pt idx="215">
                  <c:v>6254</c:v>
                </c:pt>
                <c:pt idx="216">
                  <c:v>6426</c:v>
                </c:pt>
                <c:pt idx="217">
                  <c:v>6762</c:v>
                </c:pt>
                <c:pt idx="218">
                  <c:v>7040</c:v>
                </c:pt>
                <c:pt idx="219">
                  <c:v>7357</c:v>
                </c:pt>
                <c:pt idx="220">
                  <c:v>7598</c:v>
                </c:pt>
                <c:pt idx="221">
                  <c:v>7945</c:v>
                </c:pt>
                <c:pt idx="222">
                  <c:v>8081</c:v>
                </c:pt>
                <c:pt idx="223">
                  <c:v>8318</c:v>
                </c:pt>
                <c:pt idx="224">
                  <c:v>8716</c:v>
                </c:pt>
                <c:pt idx="225">
                  <c:v>9074</c:v>
                </c:pt>
                <c:pt idx="226">
                  <c:v>9574</c:v>
                </c:pt>
                <c:pt idx="227">
                  <c:v>9994</c:v>
                </c:pt>
                <c:pt idx="228">
                  <c:v>10300</c:v>
                </c:pt>
                <c:pt idx="229">
                  <c:v>10572</c:v>
                </c:pt>
                <c:pt idx="230">
                  <c:v>10873</c:v>
                </c:pt>
                <c:pt idx="231">
                  <c:v>11220</c:v>
                </c:pt>
                <c:pt idx="232">
                  <c:v>11661</c:v>
                </c:pt>
                <c:pt idx="233">
                  <c:v>12107</c:v>
                </c:pt>
                <c:pt idx="234">
                  <c:v>12399</c:v>
                </c:pt>
                <c:pt idx="235">
                  <c:v>12776</c:v>
                </c:pt>
                <c:pt idx="236">
                  <c:v>13063</c:v>
                </c:pt>
                <c:pt idx="237">
                  <c:v>13272</c:v>
                </c:pt>
                <c:pt idx="238">
                  <c:v>13750</c:v>
                </c:pt>
                <c:pt idx="239">
                  <c:v>14142</c:v>
                </c:pt>
                <c:pt idx="240">
                  <c:v>14573</c:v>
                </c:pt>
                <c:pt idx="241">
                  <c:v>14991</c:v>
                </c:pt>
                <c:pt idx="242">
                  <c:v>15249</c:v>
                </c:pt>
                <c:pt idx="243">
                  <c:v>15420</c:v>
                </c:pt>
                <c:pt idx="244">
                  <c:v>15704</c:v>
                </c:pt>
                <c:pt idx="245">
                  <c:v>15896</c:v>
                </c:pt>
                <c:pt idx="246">
                  <c:v>16138</c:v>
                </c:pt>
                <c:pt idx="247">
                  <c:v>16460</c:v>
                </c:pt>
              </c:numCache>
            </c:numRef>
          </c:val>
        </c:ser>
        <c:ser>
          <c:idx val="8"/>
          <c:order val="8"/>
          <c:tx>
            <c:strRef>
              <c:f>'Judete dupa cazuri'!$J$1</c:f>
              <c:strCache>
                <c:ptCount val="1"/>
                <c:pt idx="0">
                  <c:v>Arges</c:v>
                </c:pt>
              </c:strCache>
            </c:strRef>
          </c:tx>
          <c:marker>
            <c:symbol val="none"/>
          </c:marker>
          <c:cat>
            <c:numRef>
              <c:f>'Judete dupa cazuri'!$A$3:$A$294</c:f>
              <c:numCache>
                <c:formatCode>[$-418]dd\ mmmm\ yyyy</c:formatCode>
                <c:ptCount val="292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90">
                  <c:v>44072</c:v>
                </c:pt>
                <c:pt idx="291">
                  <c:v>44073</c:v>
                </c:pt>
              </c:numCache>
            </c:numRef>
          </c:cat>
          <c:val>
            <c:numRef>
              <c:f>'Judete dupa cazuri'!$J$3:$J$294</c:f>
              <c:numCache>
                <c:formatCode>General</c:formatCode>
                <c:ptCount val="292"/>
                <c:pt idx="1">
                  <c:v>10</c:v>
                </c:pt>
                <c:pt idx="2">
                  <c:v>12</c:v>
                </c:pt>
                <c:pt idx="3">
                  <c:v>14</c:v>
                </c:pt>
                <c:pt idx="4">
                  <c:v>25</c:v>
                </c:pt>
                <c:pt idx="5">
                  <c:v>27</c:v>
                </c:pt>
                <c:pt idx="6">
                  <c:v>31</c:v>
                </c:pt>
                <c:pt idx="7">
                  <c:v>33</c:v>
                </c:pt>
                <c:pt idx="8">
                  <c:v>32</c:v>
                </c:pt>
                <c:pt idx="9">
                  <c:v>52</c:v>
                </c:pt>
                <c:pt idx="10">
                  <c:v>51</c:v>
                </c:pt>
                <c:pt idx="11">
                  <c:v>57</c:v>
                </c:pt>
                <c:pt idx="12">
                  <c:v>57</c:v>
                </c:pt>
                <c:pt idx="13">
                  <c:v>59</c:v>
                </c:pt>
                <c:pt idx="14">
                  <c:v>62</c:v>
                </c:pt>
                <c:pt idx="15">
                  <c:v>67</c:v>
                </c:pt>
                <c:pt idx="16">
                  <c:v>73</c:v>
                </c:pt>
                <c:pt idx="17">
                  <c:v>74</c:v>
                </c:pt>
                <c:pt idx="18">
                  <c:v>90</c:v>
                </c:pt>
                <c:pt idx="19">
                  <c:v>96</c:v>
                </c:pt>
                <c:pt idx="20">
                  <c:v>98</c:v>
                </c:pt>
                <c:pt idx="21">
                  <c:v>110</c:v>
                </c:pt>
                <c:pt idx="22">
                  <c:v>114</c:v>
                </c:pt>
                <c:pt idx="23">
                  <c:v>117</c:v>
                </c:pt>
                <c:pt idx="24">
                  <c:v>118</c:v>
                </c:pt>
                <c:pt idx="25">
                  <c:v>124</c:v>
                </c:pt>
                <c:pt idx="26">
                  <c:v>131</c:v>
                </c:pt>
                <c:pt idx="27">
                  <c:v>134</c:v>
                </c:pt>
                <c:pt idx="28">
                  <c:v>134</c:v>
                </c:pt>
                <c:pt idx="29">
                  <c:v>140</c:v>
                </c:pt>
                <c:pt idx="30">
                  <c:v>143</c:v>
                </c:pt>
                <c:pt idx="31">
                  <c:v>143</c:v>
                </c:pt>
                <c:pt idx="32">
                  <c:v>154</c:v>
                </c:pt>
                <c:pt idx="33">
                  <c:v>156</c:v>
                </c:pt>
                <c:pt idx="34">
                  <c:v>160</c:v>
                </c:pt>
                <c:pt idx="35">
                  <c:v>161</c:v>
                </c:pt>
                <c:pt idx="36">
                  <c:v>164</c:v>
                </c:pt>
                <c:pt idx="37">
                  <c:v>163</c:v>
                </c:pt>
                <c:pt idx="38">
                  <c:v>167</c:v>
                </c:pt>
                <c:pt idx="39">
                  <c:v>173</c:v>
                </c:pt>
                <c:pt idx="40">
                  <c:v>179</c:v>
                </c:pt>
                <c:pt idx="41">
                  <c:v>181</c:v>
                </c:pt>
                <c:pt idx="42">
                  <c:v>188</c:v>
                </c:pt>
                <c:pt idx="43">
                  <c:v>190</c:v>
                </c:pt>
                <c:pt idx="44">
                  <c:v>193</c:v>
                </c:pt>
                <c:pt idx="45">
                  <c:v>199</c:v>
                </c:pt>
                <c:pt idx="46">
                  <c:v>210</c:v>
                </c:pt>
                <c:pt idx="47">
                  <c:v>214</c:v>
                </c:pt>
                <c:pt idx="48">
                  <c:v>219</c:v>
                </c:pt>
                <c:pt idx="49">
                  <c:v>223</c:v>
                </c:pt>
                <c:pt idx="50">
                  <c:v>226</c:v>
                </c:pt>
                <c:pt idx="51">
                  <c:v>229</c:v>
                </c:pt>
                <c:pt idx="52">
                  <c:v>232</c:v>
                </c:pt>
                <c:pt idx="53">
                  <c:v>235</c:v>
                </c:pt>
                <c:pt idx="54">
                  <c:v>236</c:v>
                </c:pt>
                <c:pt idx="55">
                  <c:v>238</c:v>
                </c:pt>
                <c:pt idx="56">
                  <c:v>245</c:v>
                </c:pt>
                <c:pt idx="57">
                  <c:v>253</c:v>
                </c:pt>
                <c:pt idx="58">
                  <c:v>253</c:v>
                </c:pt>
                <c:pt idx="59">
                  <c:v>257</c:v>
                </c:pt>
                <c:pt idx="60">
                  <c:v>260</c:v>
                </c:pt>
                <c:pt idx="61">
                  <c:v>263</c:v>
                </c:pt>
                <c:pt idx="62">
                  <c:v>265</c:v>
                </c:pt>
                <c:pt idx="63">
                  <c:v>267</c:v>
                </c:pt>
                <c:pt idx="64">
                  <c:v>272</c:v>
                </c:pt>
                <c:pt idx="65">
                  <c:v>275</c:v>
                </c:pt>
                <c:pt idx="66">
                  <c:v>279</c:v>
                </c:pt>
                <c:pt idx="67">
                  <c:v>284</c:v>
                </c:pt>
                <c:pt idx="68">
                  <c:v>286</c:v>
                </c:pt>
                <c:pt idx="69">
                  <c:v>287</c:v>
                </c:pt>
                <c:pt idx="70">
                  <c:v>303</c:v>
                </c:pt>
                <c:pt idx="71">
                  <c:v>306</c:v>
                </c:pt>
                <c:pt idx="72">
                  <c:v>320</c:v>
                </c:pt>
                <c:pt idx="73">
                  <c:v>334</c:v>
                </c:pt>
                <c:pt idx="74">
                  <c:v>355</c:v>
                </c:pt>
                <c:pt idx="75">
                  <c:v>365</c:v>
                </c:pt>
                <c:pt idx="76">
                  <c:v>375</c:v>
                </c:pt>
                <c:pt idx="77">
                  <c:v>394</c:v>
                </c:pt>
                <c:pt idx="78">
                  <c:v>415</c:v>
                </c:pt>
                <c:pt idx="79">
                  <c:v>432</c:v>
                </c:pt>
                <c:pt idx="80">
                  <c:v>438</c:v>
                </c:pt>
                <c:pt idx="81">
                  <c:v>465</c:v>
                </c:pt>
                <c:pt idx="82">
                  <c:v>510</c:v>
                </c:pt>
                <c:pt idx="83">
                  <c:v>510</c:v>
                </c:pt>
                <c:pt idx="84">
                  <c:v>566</c:v>
                </c:pt>
                <c:pt idx="85">
                  <c:v>642</c:v>
                </c:pt>
                <c:pt idx="86">
                  <c:v>704</c:v>
                </c:pt>
                <c:pt idx="87">
                  <c:v>715</c:v>
                </c:pt>
                <c:pt idx="88">
                  <c:v>744</c:v>
                </c:pt>
                <c:pt idx="89">
                  <c:v>770</c:v>
                </c:pt>
                <c:pt idx="90">
                  <c:v>793</c:v>
                </c:pt>
                <c:pt idx="91">
                  <c:v>844</c:v>
                </c:pt>
                <c:pt idx="92">
                  <c:v>872</c:v>
                </c:pt>
                <c:pt idx="93">
                  <c:v>919</c:v>
                </c:pt>
                <c:pt idx="94">
                  <c:v>946</c:v>
                </c:pt>
                <c:pt idx="95">
                  <c:v>989</c:v>
                </c:pt>
                <c:pt idx="96">
                  <c:v>1016</c:v>
                </c:pt>
                <c:pt idx="97">
                  <c:v>1030</c:v>
                </c:pt>
                <c:pt idx="98">
                  <c:v>1083</c:v>
                </c:pt>
                <c:pt idx="99">
                  <c:v>1138</c:v>
                </c:pt>
                <c:pt idx="100">
                  <c:v>1194</c:v>
                </c:pt>
                <c:pt idx="101">
                  <c:v>1284</c:v>
                </c:pt>
                <c:pt idx="102">
                  <c:v>1349</c:v>
                </c:pt>
                <c:pt idx="103">
                  <c:v>1390</c:v>
                </c:pt>
                <c:pt idx="104">
                  <c:v>1483</c:v>
                </c:pt>
                <c:pt idx="105">
                  <c:v>1570</c:v>
                </c:pt>
                <c:pt idx="106">
                  <c:v>1653</c:v>
                </c:pt>
                <c:pt idx="107">
                  <c:v>1758</c:v>
                </c:pt>
                <c:pt idx="108">
                  <c:v>1862</c:v>
                </c:pt>
                <c:pt idx="109">
                  <c:v>1960</c:v>
                </c:pt>
                <c:pt idx="110">
                  <c:v>2079</c:v>
                </c:pt>
                <c:pt idx="111">
                  <c:v>2176</c:v>
                </c:pt>
                <c:pt idx="112">
                  <c:v>2265</c:v>
                </c:pt>
                <c:pt idx="113">
                  <c:v>2371</c:v>
                </c:pt>
                <c:pt idx="114">
                  <c:v>2472</c:v>
                </c:pt>
                <c:pt idx="115">
                  <c:v>2580</c:v>
                </c:pt>
                <c:pt idx="116">
                  <c:v>2685</c:v>
                </c:pt>
                <c:pt idx="117">
                  <c:v>2814</c:v>
                </c:pt>
                <c:pt idx="118">
                  <c:v>2911</c:v>
                </c:pt>
                <c:pt idx="119">
                  <c:v>3009</c:v>
                </c:pt>
                <c:pt idx="120">
                  <c:v>3112</c:v>
                </c:pt>
                <c:pt idx="121">
                  <c:v>3224</c:v>
                </c:pt>
                <c:pt idx="122">
                  <c:v>3316</c:v>
                </c:pt>
                <c:pt idx="123">
                  <c:v>3416</c:v>
                </c:pt>
                <c:pt idx="124">
                  <c:v>3512</c:v>
                </c:pt>
                <c:pt idx="125">
                  <c:v>3607</c:v>
                </c:pt>
                <c:pt idx="126">
                  <c:v>3705</c:v>
                </c:pt>
                <c:pt idx="127">
                  <c:v>3804</c:v>
                </c:pt>
                <c:pt idx="128">
                  <c:v>3900</c:v>
                </c:pt>
                <c:pt idx="129">
                  <c:v>3991</c:v>
                </c:pt>
                <c:pt idx="130">
                  <c:v>4062</c:v>
                </c:pt>
                <c:pt idx="131">
                  <c:v>4102</c:v>
                </c:pt>
                <c:pt idx="132">
                  <c:v>4155</c:v>
                </c:pt>
                <c:pt idx="133">
                  <c:v>4232</c:v>
                </c:pt>
                <c:pt idx="134">
                  <c:v>4312</c:v>
                </c:pt>
                <c:pt idx="135">
                  <c:v>4380</c:v>
                </c:pt>
                <c:pt idx="136">
                  <c:v>4450</c:v>
                </c:pt>
                <c:pt idx="137">
                  <c:v>4508</c:v>
                </c:pt>
                <c:pt idx="138">
                  <c:v>4564</c:v>
                </c:pt>
                <c:pt idx="139">
                  <c:v>4599</c:v>
                </c:pt>
                <c:pt idx="140">
                  <c:v>4663</c:v>
                </c:pt>
                <c:pt idx="141">
                  <c:v>4721</c:v>
                </c:pt>
                <c:pt idx="142">
                  <c:v>4759</c:v>
                </c:pt>
                <c:pt idx="143">
                  <c:v>4792</c:v>
                </c:pt>
                <c:pt idx="144">
                  <c:v>4824</c:v>
                </c:pt>
                <c:pt idx="145">
                  <c:v>4843</c:v>
                </c:pt>
                <c:pt idx="146">
                  <c:v>4872</c:v>
                </c:pt>
                <c:pt idx="147">
                  <c:v>4903</c:v>
                </c:pt>
                <c:pt idx="148">
                  <c:v>4935</c:v>
                </c:pt>
                <c:pt idx="149">
                  <c:v>4962</c:v>
                </c:pt>
                <c:pt idx="150">
                  <c:v>4989</c:v>
                </c:pt>
                <c:pt idx="151">
                  <c:v>5006</c:v>
                </c:pt>
                <c:pt idx="152">
                  <c:v>5017</c:v>
                </c:pt>
                <c:pt idx="153">
                  <c:v>5038</c:v>
                </c:pt>
                <c:pt idx="154">
                  <c:v>5068</c:v>
                </c:pt>
                <c:pt idx="155">
                  <c:v>5082</c:v>
                </c:pt>
                <c:pt idx="156">
                  <c:v>5122</c:v>
                </c:pt>
                <c:pt idx="157">
                  <c:v>5136</c:v>
                </c:pt>
                <c:pt idx="158">
                  <c:v>5138</c:v>
                </c:pt>
                <c:pt idx="159">
                  <c:v>5156</c:v>
                </c:pt>
                <c:pt idx="160">
                  <c:v>5182</c:v>
                </c:pt>
                <c:pt idx="161">
                  <c:v>5207</c:v>
                </c:pt>
                <c:pt idx="162">
                  <c:v>5226</c:v>
                </c:pt>
                <c:pt idx="163">
                  <c:v>5248</c:v>
                </c:pt>
                <c:pt idx="164">
                  <c:v>5258</c:v>
                </c:pt>
                <c:pt idx="165">
                  <c:v>5263</c:v>
                </c:pt>
                <c:pt idx="166">
                  <c:v>5268</c:v>
                </c:pt>
                <c:pt idx="167">
                  <c:v>5286</c:v>
                </c:pt>
                <c:pt idx="168">
                  <c:v>5302</c:v>
                </c:pt>
                <c:pt idx="169">
                  <c:v>5337</c:v>
                </c:pt>
                <c:pt idx="170">
                  <c:v>5356</c:v>
                </c:pt>
                <c:pt idx="171">
                  <c:v>5368</c:v>
                </c:pt>
                <c:pt idx="172">
                  <c:v>5375</c:v>
                </c:pt>
                <c:pt idx="173">
                  <c:v>5386</c:v>
                </c:pt>
                <c:pt idx="174">
                  <c:v>5394</c:v>
                </c:pt>
                <c:pt idx="175">
                  <c:v>5418</c:v>
                </c:pt>
                <c:pt idx="176">
                  <c:v>5433</c:v>
                </c:pt>
                <c:pt idx="177">
                  <c:v>5447</c:v>
                </c:pt>
                <c:pt idx="178">
                  <c:v>5462</c:v>
                </c:pt>
                <c:pt idx="179">
                  <c:v>5487</c:v>
                </c:pt>
                <c:pt idx="180">
                  <c:v>5491</c:v>
                </c:pt>
                <c:pt idx="181">
                  <c:v>5507</c:v>
                </c:pt>
                <c:pt idx="182">
                  <c:v>5533</c:v>
                </c:pt>
                <c:pt idx="183">
                  <c:v>5545</c:v>
                </c:pt>
                <c:pt idx="184">
                  <c:v>5561</c:v>
                </c:pt>
                <c:pt idx="185">
                  <c:v>5564</c:v>
                </c:pt>
                <c:pt idx="186">
                  <c:v>5587</c:v>
                </c:pt>
                <c:pt idx="187">
                  <c:v>5601</c:v>
                </c:pt>
                <c:pt idx="188">
                  <c:v>5621</c:v>
                </c:pt>
                <c:pt idx="189">
                  <c:v>5666</c:v>
                </c:pt>
                <c:pt idx="190">
                  <c:v>5715</c:v>
                </c:pt>
                <c:pt idx="191">
                  <c:v>5749</c:v>
                </c:pt>
                <c:pt idx="192">
                  <c:v>5767</c:v>
                </c:pt>
                <c:pt idx="193">
                  <c:v>5789</c:v>
                </c:pt>
                <c:pt idx="194">
                  <c:v>5806</c:v>
                </c:pt>
                <c:pt idx="195">
                  <c:v>5835</c:v>
                </c:pt>
                <c:pt idx="196">
                  <c:v>5893</c:v>
                </c:pt>
                <c:pt idx="197">
                  <c:v>5927</c:v>
                </c:pt>
                <c:pt idx="198">
                  <c:v>5973</c:v>
                </c:pt>
                <c:pt idx="199">
                  <c:v>6016</c:v>
                </c:pt>
                <c:pt idx="200">
                  <c:v>6049</c:v>
                </c:pt>
                <c:pt idx="201">
                  <c:v>6095</c:v>
                </c:pt>
                <c:pt idx="202">
                  <c:v>6135</c:v>
                </c:pt>
                <c:pt idx="203">
                  <c:v>6179</c:v>
                </c:pt>
                <c:pt idx="204">
                  <c:v>6244</c:v>
                </c:pt>
                <c:pt idx="205">
                  <c:v>6337</c:v>
                </c:pt>
                <c:pt idx="206">
                  <c:v>6424</c:v>
                </c:pt>
                <c:pt idx="207">
                  <c:v>6481</c:v>
                </c:pt>
                <c:pt idx="208">
                  <c:v>6514</c:v>
                </c:pt>
                <c:pt idx="209">
                  <c:v>6579</c:v>
                </c:pt>
                <c:pt idx="210">
                  <c:v>6627</c:v>
                </c:pt>
                <c:pt idx="211">
                  <c:v>6726</c:v>
                </c:pt>
                <c:pt idx="212">
                  <c:v>6838</c:v>
                </c:pt>
                <c:pt idx="213">
                  <c:v>6932</c:v>
                </c:pt>
                <c:pt idx="214">
                  <c:v>7061</c:v>
                </c:pt>
                <c:pt idx="215">
                  <c:v>7237</c:v>
                </c:pt>
                <c:pt idx="216">
                  <c:v>7416</c:v>
                </c:pt>
                <c:pt idx="217">
                  <c:v>7606</c:v>
                </c:pt>
                <c:pt idx="218">
                  <c:v>7819</c:v>
                </c:pt>
                <c:pt idx="219">
                  <c:v>8062</c:v>
                </c:pt>
                <c:pt idx="220">
                  <c:v>8207</c:v>
                </c:pt>
                <c:pt idx="221">
                  <c:v>8418</c:v>
                </c:pt>
                <c:pt idx="222">
                  <c:v>8577</c:v>
                </c:pt>
                <c:pt idx="223">
                  <c:v>8702</c:v>
                </c:pt>
                <c:pt idx="224">
                  <c:v>8890</c:v>
                </c:pt>
                <c:pt idx="225">
                  <c:v>9067</c:v>
                </c:pt>
                <c:pt idx="226">
                  <c:v>9331</c:v>
                </c:pt>
                <c:pt idx="227">
                  <c:v>9565</c:v>
                </c:pt>
                <c:pt idx="228">
                  <c:v>9844</c:v>
                </c:pt>
                <c:pt idx="229">
                  <c:v>10041</c:v>
                </c:pt>
                <c:pt idx="230">
                  <c:v>10279</c:v>
                </c:pt>
                <c:pt idx="231">
                  <c:v>10496</c:v>
                </c:pt>
                <c:pt idx="232">
                  <c:v>10942</c:v>
                </c:pt>
                <c:pt idx="233">
                  <c:v>11200</c:v>
                </c:pt>
                <c:pt idx="234">
                  <c:v>11496</c:v>
                </c:pt>
                <c:pt idx="235">
                  <c:v>11808</c:v>
                </c:pt>
                <c:pt idx="236">
                  <c:v>11998</c:v>
                </c:pt>
                <c:pt idx="237">
                  <c:v>12146</c:v>
                </c:pt>
                <c:pt idx="238">
                  <c:v>12380</c:v>
                </c:pt>
                <c:pt idx="239">
                  <c:v>12656</c:v>
                </c:pt>
                <c:pt idx="240">
                  <c:v>12984</c:v>
                </c:pt>
                <c:pt idx="241">
                  <c:v>13288</c:v>
                </c:pt>
                <c:pt idx="242">
                  <c:v>13565</c:v>
                </c:pt>
                <c:pt idx="243">
                  <c:v>13831</c:v>
                </c:pt>
                <c:pt idx="244">
                  <c:v>14110</c:v>
                </c:pt>
                <c:pt idx="245">
                  <c:v>14295</c:v>
                </c:pt>
                <c:pt idx="246">
                  <c:v>14462</c:v>
                </c:pt>
                <c:pt idx="247">
                  <c:v>14706</c:v>
                </c:pt>
              </c:numCache>
            </c:numRef>
          </c:val>
        </c:ser>
        <c:ser>
          <c:idx val="9"/>
          <c:order val="9"/>
          <c:tx>
            <c:strRef>
              <c:f>'Judete dupa cazuri'!$K$1</c:f>
              <c:strCache>
                <c:ptCount val="1"/>
                <c:pt idx="0">
                  <c:v>Bihor</c:v>
                </c:pt>
              </c:strCache>
            </c:strRef>
          </c:tx>
          <c:marker>
            <c:symbol val="none"/>
          </c:marker>
          <c:cat>
            <c:numRef>
              <c:f>'Judete dupa cazuri'!$A$3:$A$294</c:f>
              <c:numCache>
                <c:formatCode>[$-418]dd\ mmmm\ yyyy</c:formatCode>
                <c:ptCount val="292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90">
                  <c:v>44072</c:v>
                </c:pt>
                <c:pt idx="291">
                  <c:v>44073</c:v>
                </c:pt>
              </c:numCache>
            </c:numRef>
          </c:cat>
          <c:val>
            <c:numRef>
              <c:f>'Judete dupa cazuri'!$K$3:$K$294</c:f>
              <c:numCache>
                <c:formatCode>General</c:formatCode>
                <c:ptCount val="292"/>
                <c:pt idx="1">
                  <c:v>39</c:v>
                </c:pt>
                <c:pt idx="2">
                  <c:v>44</c:v>
                </c:pt>
                <c:pt idx="3">
                  <c:v>46</c:v>
                </c:pt>
                <c:pt idx="4">
                  <c:v>46</c:v>
                </c:pt>
                <c:pt idx="5">
                  <c:v>52</c:v>
                </c:pt>
                <c:pt idx="6">
                  <c:v>55</c:v>
                </c:pt>
                <c:pt idx="7">
                  <c:v>58</c:v>
                </c:pt>
                <c:pt idx="8">
                  <c:v>66</c:v>
                </c:pt>
                <c:pt idx="9">
                  <c:v>70</c:v>
                </c:pt>
                <c:pt idx="10">
                  <c:v>83</c:v>
                </c:pt>
                <c:pt idx="11">
                  <c:v>83</c:v>
                </c:pt>
                <c:pt idx="12">
                  <c:v>176</c:v>
                </c:pt>
                <c:pt idx="13">
                  <c:v>190</c:v>
                </c:pt>
                <c:pt idx="14">
                  <c:v>198</c:v>
                </c:pt>
                <c:pt idx="15">
                  <c:v>219</c:v>
                </c:pt>
                <c:pt idx="16">
                  <c:v>222</c:v>
                </c:pt>
                <c:pt idx="17">
                  <c:v>233</c:v>
                </c:pt>
                <c:pt idx="18">
                  <c:v>237</c:v>
                </c:pt>
                <c:pt idx="19">
                  <c:v>259</c:v>
                </c:pt>
                <c:pt idx="20">
                  <c:v>294</c:v>
                </c:pt>
                <c:pt idx="21">
                  <c:v>336</c:v>
                </c:pt>
                <c:pt idx="22">
                  <c:v>348</c:v>
                </c:pt>
                <c:pt idx="23">
                  <c:v>360</c:v>
                </c:pt>
                <c:pt idx="24">
                  <c:v>364</c:v>
                </c:pt>
                <c:pt idx="25">
                  <c:v>376</c:v>
                </c:pt>
                <c:pt idx="26">
                  <c:v>416</c:v>
                </c:pt>
                <c:pt idx="27">
                  <c:v>438</c:v>
                </c:pt>
                <c:pt idx="28">
                  <c:v>449</c:v>
                </c:pt>
                <c:pt idx="29">
                  <c:v>456</c:v>
                </c:pt>
                <c:pt idx="30">
                  <c:v>459</c:v>
                </c:pt>
                <c:pt idx="31">
                  <c:v>460</c:v>
                </c:pt>
                <c:pt idx="32">
                  <c:v>467</c:v>
                </c:pt>
                <c:pt idx="33">
                  <c:v>471</c:v>
                </c:pt>
                <c:pt idx="34">
                  <c:v>472</c:v>
                </c:pt>
                <c:pt idx="35">
                  <c:v>478</c:v>
                </c:pt>
                <c:pt idx="36">
                  <c:v>478</c:v>
                </c:pt>
                <c:pt idx="37">
                  <c:v>481</c:v>
                </c:pt>
                <c:pt idx="38">
                  <c:v>483</c:v>
                </c:pt>
                <c:pt idx="39">
                  <c:v>484</c:v>
                </c:pt>
                <c:pt idx="40">
                  <c:v>485</c:v>
                </c:pt>
                <c:pt idx="41">
                  <c:v>489</c:v>
                </c:pt>
                <c:pt idx="42">
                  <c:v>488</c:v>
                </c:pt>
                <c:pt idx="43">
                  <c:v>491</c:v>
                </c:pt>
                <c:pt idx="44">
                  <c:v>492</c:v>
                </c:pt>
                <c:pt idx="45">
                  <c:v>501</c:v>
                </c:pt>
                <c:pt idx="46">
                  <c:v>501</c:v>
                </c:pt>
                <c:pt idx="47">
                  <c:v>508</c:v>
                </c:pt>
                <c:pt idx="48">
                  <c:v>517</c:v>
                </c:pt>
                <c:pt idx="49">
                  <c:v>518</c:v>
                </c:pt>
                <c:pt idx="50">
                  <c:v>527</c:v>
                </c:pt>
                <c:pt idx="51">
                  <c:v>537</c:v>
                </c:pt>
                <c:pt idx="52">
                  <c:v>546</c:v>
                </c:pt>
                <c:pt idx="53">
                  <c:v>546</c:v>
                </c:pt>
                <c:pt idx="54">
                  <c:v>549</c:v>
                </c:pt>
                <c:pt idx="55">
                  <c:v>553</c:v>
                </c:pt>
                <c:pt idx="56">
                  <c:v>561</c:v>
                </c:pt>
                <c:pt idx="57">
                  <c:v>570</c:v>
                </c:pt>
                <c:pt idx="58">
                  <c:v>582</c:v>
                </c:pt>
                <c:pt idx="59">
                  <c:v>586</c:v>
                </c:pt>
                <c:pt idx="60">
                  <c:v>608</c:v>
                </c:pt>
                <c:pt idx="61">
                  <c:v>612</c:v>
                </c:pt>
                <c:pt idx="62">
                  <c:v>624</c:v>
                </c:pt>
                <c:pt idx="63">
                  <c:v>627</c:v>
                </c:pt>
                <c:pt idx="64">
                  <c:v>632</c:v>
                </c:pt>
                <c:pt idx="65">
                  <c:v>635</c:v>
                </c:pt>
                <c:pt idx="66">
                  <c:v>643</c:v>
                </c:pt>
                <c:pt idx="67">
                  <c:v>646</c:v>
                </c:pt>
                <c:pt idx="68">
                  <c:v>646</c:v>
                </c:pt>
                <c:pt idx="69">
                  <c:v>646</c:v>
                </c:pt>
                <c:pt idx="70">
                  <c:v>647</c:v>
                </c:pt>
                <c:pt idx="71">
                  <c:v>649</c:v>
                </c:pt>
                <c:pt idx="72">
                  <c:v>651</c:v>
                </c:pt>
                <c:pt idx="73">
                  <c:v>653</c:v>
                </c:pt>
                <c:pt idx="74">
                  <c:v>658</c:v>
                </c:pt>
                <c:pt idx="75">
                  <c:v>659</c:v>
                </c:pt>
                <c:pt idx="76">
                  <c:v>659</c:v>
                </c:pt>
                <c:pt idx="77">
                  <c:v>660</c:v>
                </c:pt>
                <c:pt idx="78">
                  <c:v>660</c:v>
                </c:pt>
                <c:pt idx="79">
                  <c:v>664</c:v>
                </c:pt>
                <c:pt idx="80">
                  <c:v>664</c:v>
                </c:pt>
                <c:pt idx="81">
                  <c:v>664</c:v>
                </c:pt>
                <c:pt idx="82">
                  <c:v>664</c:v>
                </c:pt>
                <c:pt idx="83">
                  <c:v>665</c:v>
                </c:pt>
                <c:pt idx="84">
                  <c:v>667</c:v>
                </c:pt>
                <c:pt idx="85">
                  <c:v>667</c:v>
                </c:pt>
                <c:pt idx="86">
                  <c:v>668</c:v>
                </c:pt>
                <c:pt idx="87">
                  <c:v>670</c:v>
                </c:pt>
                <c:pt idx="88">
                  <c:v>670</c:v>
                </c:pt>
                <c:pt idx="89">
                  <c:v>671</c:v>
                </c:pt>
                <c:pt idx="90">
                  <c:v>671</c:v>
                </c:pt>
                <c:pt idx="91">
                  <c:v>671</c:v>
                </c:pt>
                <c:pt idx="92">
                  <c:v>673</c:v>
                </c:pt>
                <c:pt idx="93">
                  <c:v>673</c:v>
                </c:pt>
                <c:pt idx="94">
                  <c:v>679</c:v>
                </c:pt>
                <c:pt idx="95">
                  <c:v>694</c:v>
                </c:pt>
                <c:pt idx="96">
                  <c:v>696</c:v>
                </c:pt>
                <c:pt idx="97">
                  <c:v>697</c:v>
                </c:pt>
                <c:pt idx="98">
                  <c:v>701</c:v>
                </c:pt>
                <c:pt idx="99">
                  <c:v>704</c:v>
                </c:pt>
                <c:pt idx="100">
                  <c:v>705</c:v>
                </c:pt>
                <c:pt idx="101">
                  <c:v>707</c:v>
                </c:pt>
                <c:pt idx="102">
                  <c:v>708</c:v>
                </c:pt>
                <c:pt idx="103">
                  <c:v>711</c:v>
                </c:pt>
                <c:pt idx="104">
                  <c:v>715</c:v>
                </c:pt>
                <c:pt idx="105">
                  <c:v>715</c:v>
                </c:pt>
                <c:pt idx="106">
                  <c:v>718</c:v>
                </c:pt>
                <c:pt idx="107">
                  <c:v>720</c:v>
                </c:pt>
                <c:pt idx="108">
                  <c:v>721</c:v>
                </c:pt>
                <c:pt idx="109">
                  <c:v>723</c:v>
                </c:pt>
                <c:pt idx="110">
                  <c:v>723</c:v>
                </c:pt>
                <c:pt idx="111">
                  <c:v>729</c:v>
                </c:pt>
                <c:pt idx="112">
                  <c:v>738</c:v>
                </c:pt>
                <c:pt idx="113">
                  <c:v>754</c:v>
                </c:pt>
                <c:pt idx="114">
                  <c:v>765</c:v>
                </c:pt>
                <c:pt idx="115">
                  <c:v>779</c:v>
                </c:pt>
                <c:pt idx="116">
                  <c:v>785</c:v>
                </c:pt>
                <c:pt idx="117">
                  <c:v>811</c:v>
                </c:pt>
                <c:pt idx="118">
                  <c:v>829</c:v>
                </c:pt>
                <c:pt idx="119">
                  <c:v>852</c:v>
                </c:pt>
                <c:pt idx="120">
                  <c:v>896</c:v>
                </c:pt>
                <c:pt idx="121">
                  <c:v>920</c:v>
                </c:pt>
                <c:pt idx="122">
                  <c:v>958</c:v>
                </c:pt>
                <c:pt idx="123">
                  <c:v>986</c:v>
                </c:pt>
                <c:pt idx="124">
                  <c:v>1036</c:v>
                </c:pt>
                <c:pt idx="125">
                  <c:v>1047</c:v>
                </c:pt>
                <c:pt idx="126">
                  <c:v>1106</c:v>
                </c:pt>
                <c:pt idx="127">
                  <c:v>1141</c:v>
                </c:pt>
                <c:pt idx="128">
                  <c:v>1194</c:v>
                </c:pt>
                <c:pt idx="129">
                  <c:v>1242</c:v>
                </c:pt>
                <c:pt idx="130">
                  <c:v>1294</c:v>
                </c:pt>
                <c:pt idx="131">
                  <c:v>1331</c:v>
                </c:pt>
                <c:pt idx="132">
                  <c:v>1384</c:v>
                </c:pt>
                <c:pt idx="133">
                  <c:v>1439</c:v>
                </c:pt>
                <c:pt idx="134">
                  <c:v>1505</c:v>
                </c:pt>
                <c:pt idx="135">
                  <c:v>1561</c:v>
                </c:pt>
                <c:pt idx="136">
                  <c:v>1619</c:v>
                </c:pt>
                <c:pt idx="137">
                  <c:v>1669</c:v>
                </c:pt>
                <c:pt idx="138">
                  <c:v>1700</c:v>
                </c:pt>
                <c:pt idx="139">
                  <c:v>1745</c:v>
                </c:pt>
                <c:pt idx="140">
                  <c:v>1799</c:v>
                </c:pt>
                <c:pt idx="141">
                  <c:v>1884</c:v>
                </c:pt>
                <c:pt idx="142">
                  <c:v>1951</c:v>
                </c:pt>
                <c:pt idx="143">
                  <c:v>1991</c:v>
                </c:pt>
                <c:pt idx="144">
                  <c:v>2022</c:v>
                </c:pt>
                <c:pt idx="145">
                  <c:v>2049</c:v>
                </c:pt>
                <c:pt idx="146">
                  <c:v>2086</c:v>
                </c:pt>
                <c:pt idx="147">
                  <c:v>2114</c:v>
                </c:pt>
                <c:pt idx="148">
                  <c:v>2185</c:v>
                </c:pt>
                <c:pt idx="149">
                  <c:v>2229</c:v>
                </c:pt>
                <c:pt idx="150">
                  <c:v>2290</c:v>
                </c:pt>
                <c:pt idx="151">
                  <c:v>2322</c:v>
                </c:pt>
                <c:pt idx="152">
                  <c:v>2351</c:v>
                </c:pt>
                <c:pt idx="153">
                  <c:v>2394</c:v>
                </c:pt>
                <c:pt idx="154">
                  <c:v>2437</c:v>
                </c:pt>
                <c:pt idx="155">
                  <c:v>2501</c:v>
                </c:pt>
                <c:pt idx="156">
                  <c:v>2543</c:v>
                </c:pt>
                <c:pt idx="157">
                  <c:v>2592</c:v>
                </c:pt>
                <c:pt idx="158">
                  <c:v>2651</c:v>
                </c:pt>
                <c:pt idx="159">
                  <c:v>2683</c:v>
                </c:pt>
                <c:pt idx="160">
                  <c:v>2718</c:v>
                </c:pt>
                <c:pt idx="161">
                  <c:v>2766</c:v>
                </c:pt>
                <c:pt idx="162">
                  <c:v>2814</c:v>
                </c:pt>
                <c:pt idx="163">
                  <c:v>2857</c:v>
                </c:pt>
                <c:pt idx="164">
                  <c:v>2912</c:v>
                </c:pt>
                <c:pt idx="165">
                  <c:v>2981</c:v>
                </c:pt>
                <c:pt idx="166">
                  <c:v>3006</c:v>
                </c:pt>
                <c:pt idx="167">
                  <c:v>3043</c:v>
                </c:pt>
                <c:pt idx="168">
                  <c:v>3097</c:v>
                </c:pt>
                <c:pt idx="169">
                  <c:v>3132</c:v>
                </c:pt>
                <c:pt idx="170">
                  <c:v>3179</c:v>
                </c:pt>
                <c:pt idx="171">
                  <c:v>3216</c:v>
                </c:pt>
                <c:pt idx="172">
                  <c:v>3243</c:v>
                </c:pt>
                <c:pt idx="173">
                  <c:v>3255</c:v>
                </c:pt>
                <c:pt idx="174">
                  <c:v>3296</c:v>
                </c:pt>
                <c:pt idx="175">
                  <c:v>3349</c:v>
                </c:pt>
                <c:pt idx="176">
                  <c:v>3393</c:v>
                </c:pt>
                <c:pt idx="177">
                  <c:v>3416</c:v>
                </c:pt>
                <c:pt idx="178">
                  <c:v>3444</c:v>
                </c:pt>
                <c:pt idx="179">
                  <c:v>3456</c:v>
                </c:pt>
                <c:pt idx="180">
                  <c:v>3483</c:v>
                </c:pt>
                <c:pt idx="181">
                  <c:v>3527</c:v>
                </c:pt>
                <c:pt idx="182">
                  <c:v>3595</c:v>
                </c:pt>
                <c:pt idx="183">
                  <c:v>3621</c:v>
                </c:pt>
                <c:pt idx="184">
                  <c:v>3671</c:v>
                </c:pt>
                <c:pt idx="185">
                  <c:v>3703</c:v>
                </c:pt>
                <c:pt idx="186">
                  <c:v>3733</c:v>
                </c:pt>
                <c:pt idx="187">
                  <c:v>3752</c:v>
                </c:pt>
                <c:pt idx="188">
                  <c:v>3800</c:v>
                </c:pt>
                <c:pt idx="189">
                  <c:v>3839</c:v>
                </c:pt>
                <c:pt idx="190">
                  <c:v>3904</c:v>
                </c:pt>
                <c:pt idx="191">
                  <c:v>3965</c:v>
                </c:pt>
                <c:pt idx="192">
                  <c:v>4011</c:v>
                </c:pt>
                <c:pt idx="193">
                  <c:v>4047</c:v>
                </c:pt>
                <c:pt idx="194">
                  <c:v>4088</c:v>
                </c:pt>
                <c:pt idx="195">
                  <c:v>4152</c:v>
                </c:pt>
                <c:pt idx="196">
                  <c:v>4248</c:v>
                </c:pt>
                <c:pt idx="197">
                  <c:v>4301</c:v>
                </c:pt>
                <c:pt idx="198">
                  <c:v>4407</c:v>
                </c:pt>
                <c:pt idx="199">
                  <c:v>4523</c:v>
                </c:pt>
                <c:pt idx="200">
                  <c:v>4590</c:v>
                </c:pt>
                <c:pt idx="201">
                  <c:v>4689</c:v>
                </c:pt>
                <c:pt idx="202">
                  <c:v>4771</c:v>
                </c:pt>
                <c:pt idx="203">
                  <c:v>4897</c:v>
                </c:pt>
                <c:pt idx="204">
                  <c:v>5024</c:v>
                </c:pt>
                <c:pt idx="205">
                  <c:v>5146</c:v>
                </c:pt>
                <c:pt idx="206">
                  <c:v>5280</c:v>
                </c:pt>
                <c:pt idx="207">
                  <c:v>5431</c:v>
                </c:pt>
                <c:pt idx="208">
                  <c:v>5533</c:v>
                </c:pt>
                <c:pt idx="209">
                  <c:v>5711</c:v>
                </c:pt>
                <c:pt idx="210">
                  <c:v>5927</c:v>
                </c:pt>
                <c:pt idx="211">
                  <c:v>6187</c:v>
                </c:pt>
                <c:pt idx="212">
                  <c:v>6317</c:v>
                </c:pt>
                <c:pt idx="213">
                  <c:v>6557</c:v>
                </c:pt>
                <c:pt idx="214">
                  <c:v>6814</c:v>
                </c:pt>
                <c:pt idx="215">
                  <c:v>7007</c:v>
                </c:pt>
                <c:pt idx="216">
                  <c:v>7256</c:v>
                </c:pt>
                <c:pt idx="217">
                  <c:v>7518</c:v>
                </c:pt>
                <c:pt idx="218">
                  <c:v>7797</c:v>
                </c:pt>
                <c:pt idx="219">
                  <c:v>8175</c:v>
                </c:pt>
                <c:pt idx="220">
                  <c:v>8545</c:v>
                </c:pt>
                <c:pt idx="221">
                  <c:v>8851</c:v>
                </c:pt>
                <c:pt idx="222">
                  <c:v>9059</c:v>
                </c:pt>
                <c:pt idx="223">
                  <c:v>9258</c:v>
                </c:pt>
                <c:pt idx="224">
                  <c:v>9544</c:v>
                </c:pt>
                <c:pt idx="225">
                  <c:v>9772</c:v>
                </c:pt>
                <c:pt idx="226">
                  <c:v>10149</c:v>
                </c:pt>
                <c:pt idx="227">
                  <c:v>10522</c:v>
                </c:pt>
                <c:pt idx="228">
                  <c:v>10694</c:v>
                </c:pt>
                <c:pt idx="229">
                  <c:v>10951</c:v>
                </c:pt>
                <c:pt idx="230">
                  <c:v>11269</c:v>
                </c:pt>
                <c:pt idx="231">
                  <c:v>11579</c:v>
                </c:pt>
                <c:pt idx="232">
                  <c:v>11865</c:v>
                </c:pt>
                <c:pt idx="233">
                  <c:v>12141</c:v>
                </c:pt>
                <c:pt idx="234">
                  <c:v>12394</c:v>
                </c:pt>
                <c:pt idx="235">
                  <c:v>12583</c:v>
                </c:pt>
                <c:pt idx="236">
                  <c:v>12724</c:v>
                </c:pt>
                <c:pt idx="237">
                  <c:v>12874</c:v>
                </c:pt>
                <c:pt idx="238">
                  <c:v>13169</c:v>
                </c:pt>
                <c:pt idx="239">
                  <c:v>13412</c:v>
                </c:pt>
                <c:pt idx="240">
                  <c:v>13634</c:v>
                </c:pt>
                <c:pt idx="241">
                  <c:v>13787</c:v>
                </c:pt>
                <c:pt idx="242">
                  <c:v>13938</c:v>
                </c:pt>
                <c:pt idx="243">
                  <c:v>14066</c:v>
                </c:pt>
                <c:pt idx="244">
                  <c:v>14174</c:v>
                </c:pt>
                <c:pt idx="245">
                  <c:v>14284</c:v>
                </c:pt>
                <c:pt idx="246">
                  <c:v>14457</c:v>
                </c:pt>
                <c:pt idx="247">
                  <c:v>14685</c:v>
                </c:pt>
              </c:numCache>
            </c:numRef>
          </c:val>
        </c:ser>
        <c:ser>
          <c:idx val="10"/>
          <c:order val="10"/>
          <c:tx>
            <c:strRef>
              <c:f>'Judete dupa cazuri'!$L$1</c:f>
              <c:strCache>
                <c:ptCount val="1"/>
                <c:pt idx="0">
                  <c:v>Sibiu</c:v>
                </c:pt>
              </c:strCache>
            </c:strRef>
          </c:tx>
          <c:marker>
            <c:symbol val="none"/>
          </c:marker>
          <c:cat>
            <c:numRef>
              <c:f>'Judete dupa cazuri'!$A$3:$A$294</c:f>
              <c:numCache>
                <c:formatCode>[$-418]dd\ mmmm\ yyyy</c:formatCode>
                <c:ptCount val="292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90">
                  <c:v>44072</c:v>
                </c:pt>
                <c:pt idx="291">
                  <c:v>44073</c:v>
                </c:pt>
              </c:numCache>
            </c:numRef>
          </c:cat>
          <c:val>
            <c:numRef>
              <c:f>'Judete dupa cazuri'!$L$3:$L$294</c:f>
              <c:numCache>
                <c:formatCode>General</c:formatCode>
                <c:ptCount val="292"/>
                <c:pt idx="1">
                  <c:v>22</c:v>
                </c:pt>
                <c:pt idx="2">
                  <c:v>27</c:v>
                </c:pt>
                <c:pt idx="3">
                  <c:v>27</c:v>
                </c:pt>
                <c:pt idx="4">
                  <c:v>49</c:v>
                </c:pt>
                <c:pt idx="5">
                  <c:v>55</c:v>
                </c:pt>
                <c:pt idx="6">
                  <c:v>69</c:v>
                </c:pt>
                <c:pt idx="7">
                  <c:v>72</c:v>
                </c:pt>
                <c:pt idx="8">
                  <c:v>90</c:v>
                </c:pt>
                <c:pt idx="9">
                  <c:v>94</c:v>
                </c:pt>
                <c:pt idx="10">
                  <c:v>101</c:v>
                </c:pt>
                <c:pt idx="11">
                  <c:v>109</c:v>
                </c:pt>
                <c:pt idx="12">
                  <c:v>111</c:v>
                </c:pt>
                <c:pt idx="13">
                  <c:v>116</c:v>
                </c:pt>
                <c:pt idx="14">
                  <c:v>120</c:v>
                </c:pt>
                <c:pt idx="15">
                  <c:v>125</c:v>
                </c:pt>
                <c:pt idx="16">
                  <c:v>126</c:v>
                </c:pt>
                <c:pt idx="17">
                  <c:v>139</c:v>
                </c:pt>
                <c:pt idx="18">
                  <c:v>166</c:v>
                </c:pt>
                <c:pt idx="19">
                  <c:v>177</c:v>
                </c:pt>
                <c:pt idx="20">
                  <c:v>182</c:v>
                </c:pt>
                <c:pt idx="21">
                  <c:v>195</c:v>
                </c:pt>
                <c:pt idx="22">
                  <c:v>209</c:v>
                </c:pt>
                <c:pt idx="23">
                  <c:v>228</c:v>
                </c:pt>
                <c:pt idx="24">
                  <c:v>238</c:v>
                </c:pt>
                <c:pt idx="25">
                  <c:v>238</c:v>
                </c:pt>
                <c:pt idx="26">
                  <c:v>259</c:v>
                </c:pt>
                <c:pt idx="27">
                  <c:v>270</c:v>
                </c:pt>
                <c:pt idx="28">
                  <c:v>282</c:v>
                </c:pt>
                <c:pt idx="29">
                  <c:v>297</c:v>
                </c:pt>
                <c:pt idx="30">
                  <c:v>307</c:v>
                </c:pt>
                <c:pt idx="31">
                  <c:v>334</c:v>
                </c:pt>
                <c:pt idx="32">
                  <c:v>352</c:v>
                </c:pt>
                <c:pt idx="33">
                  <c:v>368</c:v>
                </c:pt>
                <c:pt idx="34">
                  <c:v>371</c:v>
                </c:pt>
                <c:pt idx="35">
                  <c:v>373</c:v>
                </c:pt>
                <c:pt idx="36">
                  <c:v>387</c:v>
                </c:pt>
                <c:pt idx="37">
                  <c:v>400</c:v>
                </c:pt>
                <c:pt idx="38">
                  <c:v>403</c:v>
                </c:pt>
                <c:pt idx="39">
                  <c:v>406</c:v>
                </c:pt>
                <c:pt idx="40">
                  <c:v>416</c:v>
                </c:pt>
                <c:pt idx="41">
                  <c:v>424</c:v>
                </c:pt>
                <c:pt idx="42">
                  <c:v>437</c:v>
                </c:pt>
                <c:pt idx="43">
                  <c:v>440</c:v>
                </c:pt>
                <c:pt idx="44">
                  <c:v>442</c:v>
                </c:pt>
                <c:pt idx="45">
                  <c:v>445</c:v>
                </c:pt>
                <c:pt idx="46">
                  <c:v>451</c:v>
                </c:pt>
                <c:pt idx="47">
                  <c:v>457</c:v>
                </c:pt>
                <c:pt idx="48">
                  <c:v>459</c:v>
                </c:pt>
                <c:pt idx="49">
                  <c:v>470</c:v>
                </c:pt>
                <c:pt idx="50">
                  <c:v>470</c:v>
                </c:pt>
                <c:pt idx="51">
                  <c:v>475</c:v>
                </c:pt>
                <c:pt idx="52">
                  <c:v>479</c:v>
                </c:pt>
                <c:pt idx="53">
                  <c:v>483</c:v>
                </c:pt>
                <c:pt idx="54">
                  <c:v>485</c:v>
                </c:pt>
                <c:pt idx="55">
                  <c:v>491</c:v>
                </c:pt>
                <c:pt idx="56">
                  <c:v>494</c:v>
                </c:pt>
                <c:pt idx="57">
                  <c:v>499</c:v>
                </c:pt>
                <c:pt idx="58">
                  <c:v>500</c:v>
                </c:pt>
                <c:pt idx="59">
                  <c:v>503</c:v>
                </c:pt>
                <c:pt idx="60">
                  <c:v>504</c:v>
                </c:pt>
                <c:pt idx="61">
                  <c:v>505</c:v>
                </c:pt>
                <c:pt idx="62">
                  <c:v>506</c:v>
                </c:pt>
                <c:pt idx="63">
                  <c:v>509</c:v>
                </c:pt>
                <c:pt idx="64">
                  <c:v>509</c:v>
                </c:pt>
                <c:pt idx="65">
                  <c:v>509</c:v>
                </c:pt>
                <c:pt idx="66">
                  <c:v>509</c:v>
                </c:pt>
                <c:pt idx="67">
                  <c:v>510</c:v>
                </c:pt>
                <c:pt idx="68">
                  <c:v>514</c:v>
                </c:pt>
                <c:pt idx="69">
                  <c:v>518</c:v>
                </c:pt>
                <c:pt idx="70">
                  <c:v>521</c:v>
                </c:pt>
                <c:pt idx="71">
                  <c:v>523</c:v>
                </c:pt>
                <c:pt idx="72">
                  <c:v>533</c:v>
                </c:pt>
                <c:pt idx="73">
                  <c:v>539</c:v>
                </c:pt>
                <c:pt idx="74">
                  <c:v>545</c:v>
                </c:pt>
                <c:pt idx="75">
                  <c:v>545</c:v>
                </c:pt>
                <c:pt idx="76">
                  <c:v>558</c:v>
                </c:pt>
                <c:pt idx="77">
                  <c:v>565</c:v>
                </c:pt>
                <c:pt idx="78">
                  <c:v>568</c:v>
                </c:pt>
                <c:pt idx="79">
                  <c:v>573</c:v>
                </c:pt>
                <c:pt idx="80">
                  <c:v>576</c:v>
                </c:pt>
                <c:pt idx="81">
                  <c:v>585</c:v>
                </c:pt>
                <c:pt idx="82">
                  <c:v>591</c:v>
                </c:pt>
                <c:pt idx="83">
                  <c:v>597</c:v>
                </c:pt>
                <c:pt idx="84">
                  <c:v>616</c:v>
                </c:pt>
                <c:pt idx="85">
                  <c:v>627</c:v>
                </c:pt>
                <c:pt idx="86">
                  <c:v>632</c:v>
                </c:pt>
                <c:pt idx="87">
                  <c:v>638</c:v>
                </c:pt>
                <c:pt idx="88">
                  <c:v>644</c:v>
                </c:pt>
                <c:pt idx="89">
                  <c:v>650</c:v>
                </c:pt>
                <c:pt idx="90">
                  <c:v>652</c:v>
                </c:pt>
                <c:pt idx="91">
                  <c:v>654</c:v>
                </c:pt>
                <c:pt idx="92">
                  <c:v>660</c:v>
                </c:pt>
                <c:pt idx="93">
                  <c:v>662</c:v>
                </c:pt>
                <c:pt idx="94">
                  <c:v>668</c:v>
                </c:pt>
                <c:pt idx="95">
                  <c:v>673</c:v>
                </c:pt>
                <c:pt idx="96">
                  <c:v>673</c:v>
                </c:pt>
                <c:pt idx="97">
                  <c:v>676</c:v>
                </c:pt>
                <c:pt idx="98">
                  <c:v>684</c:v>
                </c:pt>
                <c:pt idx="99">
                  <c:v>685</c:v>
                </c:pt>
                <c:pt idx="100">
                  <c:v>689</c:v>
                </c:pt>
                <c:pt idx="101">
                  <c:v>696</c:v>
                </c:pt>
                <c:pt idx="102">
                  <c:v>699</c:v>
                </c:pt>
                <c:pt idx="103">
                  <c:v>702</c:v>
                </c:pt>
                <c:pt idx="104">
                  <c:v>707</c:v>
                </c:pt>
                <c:pt idx="105">
                  <c:v>717</c:v>
                </c:pt>
                <c:pt idx="106">
                  <c:v>730</c:v>
                </c:pt>
                <c:pt idx="107">
                  <c:v>735</c:v>
                </c:pt>
                <c:pt idx="108">
                  <c:v>745</c:v>
                </c:pt>
                <c:pt idx="109">
                  <c:v>763</c:v>
                </c:pt>
                <c:pt idx="110">
                  <c:v>770</c:v>
                </c:pt>
                <c:pt idx="111">
                  <c:v>779</c:v>
                </c:pt>
                <c:pt idx="112">
                  <c:v>792</c:v>
                </c:pt>
                <c:pt idx="113">
                  <c:v>801</c:v>
                </c:pt>
                <c:pt idx="114">
                  <c:v>832</c:v>
                </c:pt>
                <c:pt idx="115">
                  <c:v>850</c:v>
                </c:pt>
                <c:pt idx="116">
                  <c:v>856</c:v>
                </c:pt>
                <c:pt idx="117">
                  <c:v>864</c:v>
                </c:pt>
                <c:pt idx="118">
                  <c:v>870</c:v>
                </c:pt>
                <c:pt idx="119">
                  <c:v>882</c:v>
                </c:pt>
                <c:pt idx="120">
                  <c:v>894</c:v>
                </c:pt>
                <c:pt idx="121">
                  <c:v>904</c:v>
                </c:pt>
                <c:pt idx="122">
                  <c:v>916</c:v>
                </c:pt>
                <c:pt idx="123">
                  <c:v>928</c:v>
                </c:pt>
                <c:pt idx="124">
                  <c:v>944</c:v>
                </c:pt>
                <c:pt idx="125">
                  <c:v>955</c:v>
                </c:pt>
                <c:pt idx="126">
                  <c:v>966</c:v>
                </c:pt>
                <c:pt idx="127">
                  <c:v>994</c:v>
                </c:pt>
                <c:pt idx="128">
                  <c:v>1017</c:v>
                </c:pt>
                <c:pt idx="129">
                  <c:v>1055</c:v>
                </c:pt>
                <c:pt idx="130">
                  <c:v>1072</c:v>
                </c:pt>
                <c:pt idx="131">
                  <c:v>1087</c:v>
                </c:pt>
                <c:pt idx="132">
                  <c:v>1098</c:v>
                </c:pt>
                <c:pt idx="133">
                  <c:v>1123</c:v>
                </c:pt>
                <c:pt idx="134">
                  <c:v>1142</c:v>
                </c:pt>
                <c:pt idx="135">
                  <c:v>1163</c:v>
                </c:pt>
                <c:pt idx="136">
                  <c:v>1182</c:v>
                </c:pt>
                <c:pt idx="137">
                  <c:v>1197</c:v>
                </c:pt>
                <c:pt idx="138">
                  <c:v>1208</c:v>
                </c:pt>
                <c:pt idx="139">
                  <c:v>1223</c:v>
                </c:pt>
                <c:pt idx="140">
                  <c:v>1230</c:v>
                </c:pt>
                <c:pt idx="141">
                  <c:v>1248</c:v>
                </c:pt>
                <c:pt idx="142">
                  <c:v>1270</c:v>
                </c:pt>
                <c:pt idx="143">
                  <c:v>1292</c:v>
                </c:pt>
                <c:pt idx="144">
                  <c:v>1307</c:v>
                </c:pt>
                <c:pt idx="145">
                  <c:v>1320</c:v>
                </c:pt>
                <c:pt idx="146">
                  <c:v>1343</c:v>
                </c:pt>
                <c:pt idx="147">
                  <c:v>1356</c:v>
                </c:pt>
                <c:pt idx="148">
                  <c:v>1374</c:v>
                </c:pt>
                <c:pt idx="149">
                  <c:v>1402</c:v>
                </c:pt>
                <c:pt idx="150">
                  <c:v>1416</c:v>
                </c:pt>
                <c:pt idx="151">
                  <c:v>1437</c:v>
                </c:pt>
                <c:pt idx="152">
                  <c:v>1449</c:v>
                </c:pt>
                <c:pt idx="153">
                  <c:v>1475</c:v>
                </c:pt>
                <c:pt idx="154">
                  <c:v>1491</c:v>
                </c:pt>
                <c:pt idx="155">
                  <c:v>1513</c:v>
                </c:pt>
                <c:pt idx="156">
                  <c:v>1528</c:v>
                </c:pt>
                <c:pt idx="157">
                  <c:v>1549</c:v>
                </c:pt>
                <c:pt idx="158">
                  <c:v>1576</c:v>
                </c:pt>
                <c:pt idx="159">
                  <c:v>1586</c:v>
                </c:pt>
                <c:pt idx="160">
                  <c:v>1612</c:v>
                </c:pt>
                <c:pt idx="161">
                  <c:v>1628</c:v>
                </c:pt>
                <c:pt idx="162">
                  <c:v>1660</c:v>
                </c:pt>
                <c:pt idx="163">
                  <c:v>1713</c:v>
                </c:pt>
                <c:pt idx="164">
                  <c:v>1742</c:v>
                </c:pt>
                <c:pt idx="165">
                  <c:v>1770</c:v>
                </c:pt>
                <c:pt idx="166">
                  <c:v>1780</c:v>
                </c:pt>
                <c:pt idx="167">
                  <c:v>1795</c:v>
                </c:pt>
                <c:pt idx="168">
                  <c:v>1834</c:v>
                </c:pt>
                <c:pt idx="169">
                  <c:v>1864</c:v>
                </c:pt>
                <c:pt idx="170">
                  <c:v>1901</c:v>
                </c:pt>
                <c:pt idx="171">
                  <c:v>1931</c:v>
                </c:pt>
                <c:pt idx="172">
                  <c:v>1952</c:v>
                </c:pt>
                <c:pt idx="173">
                  <c:v>1963</c:v>
                </c:pt>
                <c:pt idx="174">
                  <c:v>1981</c:v>
                </c:pt>
                <c:pt idx="175">
                  <c:v>2010</c:v>
                </c:pt>
                <c:pt idx="176">
                  <c:v>2032</c:v>
                </c:pt>
                <c:pt idx="177">
                  <c:v>2054</c:v>
                </c:pt>
                <c:pt idx="178">
                  <c:v>2076</c:v>
                </c:pt>
                <c:pt idx="179">
                  <c:v>2107</c:v>
                </c:pt>
                <c:pt idx="180">
                  <c:v>2136</c:v>
                </c:pt>
                <c:pt idx="181">
                  <c:v>2154</c:v>
                </c:pt>
                <c:pt idx="182">
                  <c:v>2191</c:v>
                </c:pt>
                <c:pt idx="183">
                  <c:v>2241</c:v>
                </c:pt>
                <c:pt idx="184">
                  <c:v>2278</c:v>
                </c:pt>
                <c:pt idx="185">
                  <c:v>2332</c:v>
                </c:pt>
                <c:pt idx="186">
                  <c:v>2374</c:v>
                </c:pt>
                <c:pt idx="187">
                  <c:v>2386</c:v>
                </c:pt>
                <c:pt idx="188">
                  <c:v>2441</c:v>
                </c:pt>
                <c:pt idx="189">
                  <c:v>2522</c:v>
                </c:pt>
                <c:pt idx="190">
                  <c:v>2592</c:v>
                </c:pt>
                <c:pt idx="191">
                  <c:v>2662</c:v>
                </c:pt>
                <c:pt idx="192">
                  <c:v>2821</c:v>
                </c:pt>
                <c:pt idx="193">
                  <c:v>2904</c:v>
                </c:pt>
                <c:pt idx="194">
                  <c:v>2955</c:v>
                </c:pt>
                <c:pt idx="195">
                  <c:v>3011</c:v>
                </c:pt>
                <c:pt idx="196">
                  <c:v>3161</c:v>
                </c:pt>
                <c:pt idx="197">
                  <c:v>3290</c:v>
                </c:pt>
                <c:pt idx="198">
                  <c:v>3424</c:v>
                </c:pt>
                <c:pt idx="199">
                  <c:v>3490</c:v>
                </c:pt>
                <c:pt idx="200">
                  <c:v>3587</c:v>
                </c:pt>
                <c:pt idx="201">
                  <c:v>3639</c:v>
                </c:pt>
                <c:pt idx="202">
                  <c:v>3677</c:v>
                </c:pt>
                <c:pt idx="203">
                  <c:v>3807</c:v>
                </c:pt>
                <c:pt idx="204">
                  <c:v>3927</c:v>
                </c:pt>
                <c:pt idx="205">
                  <c:v>4087</c:v>
                </c:pt>
                <c:pt idx="206">
                  <c:v>4199</c:v>
                </c:pt>
                <c:pt idx="207">
                  <c:v>4349</c:v>
                </c:pt>
                <c:pt idx="208">
                  <c:v>4394</c:v>
                </c:pt>
                <c:pt idx="209">
                  <c:v>4525</c:v>
                </c:pt>
                <c:pt idx="210">
                  <c:v>4654</c:v>
                </c:pt>
                <c:pt idx="211">
                  <c:v>4914</c:v>
                </c:pt>
                <c:pt idx="212">
                  <c:v>5151</c:v>
                </c:pt>
                <c:pt idx="213">
                  <c:v>5404</c:v>
                </c:pt>
                <c:pt idx="214">
                  <c:v>5661</c:v>
                </c:pt>
                <c:pt idx="215">
                  <c:v>5813</c:v>
                </c:pt>
                <c:pt idx="216">
                  <c:v>5979</c:v>
                </c:pt>
                <c:pt idx="217">
                  <c:v>6126</c:v>
                </c:pt>
                <c:pt idx="218">
                  <c:v>6466</c:v>
                </c:pt>
                <c:pt idx="219">
                  <c:v>6882</c:v>
                </c:pt>
                <c:pt idx="220">
                  <c:v>7354</c:v>
                </c:pt>
                <c:pt idx="221">
                  <c:v>7828</c:v>
                </c:pt>
                <c:pt idx="222">
                  <c:v>8042</c:v>
                </c:pt>
                <c:pt idx="223">
                  <c:v>8324</c:v>
                </c:pt>
                <c:pt idx="224">
                  <c:v>8686</c:v>
                </c:pt>
                <c:pt idx="225">
                  <c:v>9065</c:v>
                </c:pt>
                <c:pt idx="226">
                  <c:v>9535</c:v>
                </c:pt>
                <c:pt idx="227">
                  <c:v>9961</c:v>
                </c:pt>
                <c:pt idx="228">
                  <c:v>10360</c:v>
                </c:pt>
                <c:pt idx="229">
                  <c:v>10580</c:v>
                </c:pt>
                <c:pt idx="230">
                  <c:v>10761</c:v>
                </c:pt>
                <c:pt idx="231">
                  <c:v>11091</c:v>
                </c:pt>
                <c:pt idx="232">
                  <c:v>11452</c:v>
                </c:pt>
                <c:pt idx="233">
                  <c:v>11846</c:v>
                </c:pt>
                <c:pt idx="234">
                  <c:v>12080</c:v>
                </c:pt>
                <c:pt idx="235">
                  <c:v>12429</c:v>
                </c:pt>
                <c:pt idx="236">
                  <c:v>12600</c:v>
                </c:pt>
                <c:pt idx="237">
                  <c:v>12682</c:v>
                </c:pt>
                <c:pt idx="238">
                  <c:v>12883</c:v>
                </c:pt>
                <c:pt idx="239">
                  <c:v>13279</c:v>
                </c:pt>
                <c:pt idx="240">
                  <c:v>13501</c:v>
                </c:pt>
                <c:pt idx="241">
                  <c:v>13753</c:v>
                </c:pt>
                <c:pt idx="242">
                  <c:v>13982</c:v>
                </c:pt>
                <c:pt idx="243">
                  <c:v>14062</c:v>
                </c:pt>
                <c:pt idx="244">
                  <c:v>14182</c:v>
                </c:pt>
                <c:pt idx="245">
                  <c:v>14287</c:v>
                </c:pt>
                <c:pt idx="246">
                  <c:v>14356</c:v>
                </c:pt>
                <c:pt idx="247">
                  <c:v>14559</c:v>
                </c:pt>
              </c:numCache>
            </c:numRef>
          </c:val>
        </c:ser>
        <c:ser>
          <c:idx val="11"/>
          <c:order val="11"/>
          <c:tx>
            <c:strRef>
              <c:f>'Judete dupa cazuri'!$M$1</c:f>
              <c:strCache>
                <c:ptCount val="1"/>
                <c:pt idx="0">
                  <c:v>Bacau</c:v>
                </c:pt>
              </c:strCache>
            </c:strRef>
          </c:tx>
          <c:marker>
            <c:symbol val="none"/>
          </c:marker>
          <c:cat>
            <c:numRef>
              <c:f>'Judete dupa cazuri'!$A$3:$A$294</c:f>
              <c:numCache>
                <c:formatCode>[$-418]dd\ mmmm\ yyyy</c:formatCode>
                <c:ptCount val="292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90">
                  <c:v>44072</c:v>
                </c:pt>
                <c:pt idx="291">
                  <c:v>44073</c:v>
                </c:pt>
              </c:numCache>
            </c:numRef>
          </c:cat>
          <c:val>
            <c:numRef>
              <c:f>'Judete dupa cazuri'!$M$3:$M$294</c:f>
              <c:numCache>
                <c:formatCode>General</c:formatCode>
                <c:ptCount val="292"/>
                <c:pt idx="1">
                  <c:v>19</c:v>
                </c:pt>
                <c:pt idx="2">
                  <c:v>24</c:v>
                </c:pt>
                <c:pt idx="3">
                  <c:v>27</c:v>
                </c:pt>
                <c:pt idx="4">
                  <c:v>38</c:v>
                </c:pt>
                <c:pt idx="5">
                  <c:v>39</c:v>
                </c:pt>
                <c:pt idx="6">
                  <c:v>47</c:v>
                </c:pt>
                <c:pt idx="7">
                  <c:v>51</c:v>
                </c:pt>
                <c:pt idx="8">
                  <c:v>56</c:v>
                </c:pt>
                <c:pt idx="9">
                  <c:v>58</c:v>
                </c:pt>
                <c:pt idx="10">
                  <c:v>65</c:v>
                </c:pt>
                <c:pt idx="11">
                  <c:v>69</c:v>
                </c:pt>
                <c:pt idx="12">
                  <c:v>76</c:v>
                </c:pt>
                <c:pt idx="13">
                  <c:v>76</c:v>
                </c:pt>
                <c:pt idx="14">
                  <c:v>81</c:v>
                </c:pt>
                <c:pt idx="15">
                  <c:v>94</c:v>
                </c:pt>
                <c:pt idx="16">
                  <c:v>107</c:v>
                </c:pt>
                <c:pt idx="17">
                  <c:v>102</c:v>
                </c:pt>
                <c:pt idx="18">
                  <c:v>105</c:v>
                </c:pt>
                <c:pt idx="19">
                  <c:v>113</c:v>
                </c:pt>
                <c:pt idx="20">
                  <c:v>117</c:v>
                </c:pt>
                <c:pt idx="21">
                  <c:v>150</c:v>
                </c:pt>
                <c:pt idx="22">
                  <c:v>134</c:v>
                </c:pt>
                <c:pt idx="23">
                  <c:v>136</c:v>
                </c:pt>
                <c:pt idx="24">
                  <c:v>143</c:v>
                </c:pt>
                <c:pt idx="25">
                  <c:v>161</c:v>
                </c:pt>
                <c:pt idx="26">
                  <c:v>172</c:v>
                </c:pt>
                <c:pt idx="27">
                  <c:v>180</c:v>
                </c:pt>
                <c:pt idx="28">
                  <c:v>191</c:v>
                </c:pt>
                <c:pt idx="29">
                  <c:v>226</c:v>
                </c:pt>
                <c:pt idx="30">
                  <c:v>249</c:v>
                </c:pt>
                <c:pt idx="31">
                  <c:v>250</c:v>
                </c:pt>
                <c:pt idx="32">
                  <c:v>266</c:v>
                </c:pt>
                <c:pt idx="33">
                  <c:v>272</c:v>
                </c:pt>
                <c:pt idx="34">
                  <c:v>330</c:v>
                </c:pt>
                <c:pt idx="35">
                  <c:v>349</c:v>
                </c:pt>
                <c:pt idx="36">
                  <c:v>348</c:v>
                </c:pt>
                <c:pt idx="37">
                  <c:v>353</c:v>
                </c:pt>
                <c:pt idx="38">
                  <c:v>360</c:v>
                </c:pt>
                <c:pt idx="39">
                  <c:v>371</c:v>
                </c:pt>
                <c:pt idx="40">
                  <c:v>384</c:v>
                </c:pt>
                <c:pt idx="41">
                  <c:v>388</c:v>
                </c:pt>
                <c:pt idx="42">
                  <c:v>394</c:v>
                </c:pt>
                <c:pt idx="43">
                  <c:v>414</c:v>
                </c:pt>
                <c:pt idx="44">
                  <c:v>418</c:v>
                </c:pt>
                <c:pt idx="45">
                  <c:v>427</c:v>
                </c:pt>
                <c:pt idx="46">
                  <c:v>431</c:v>
                </c:pt>
                <c:pt idx="47">
                  <c:v>445</c:v>
                </c:pt>
                <c:pt idx="48">
                  <c:v>453</c:v>
                </c:pt>
                <c:pt idx="49">
                  <c:v>453</c:v>
                </c:pt>
                <c:pt idx="50">
                  <c:v>465</c:v>
                </c:pt>
                <c:pt idx="51">
                  <c:v>478</c:v>
                </c:pt>
                <c:pt idx="52">
                  <c:v>486</c:v>
                </c:pt>
                <c:pt idx="53">
                  <c:v>490</c:v>
                </c:pt>
                <c:pt idx="54">
                  <c:v>491</c:v>
                </c:pt>
                <c:pt idx="55">
                  <c:v>494</c:v>
                </c:pt>
                <c:pt idx="56">
                  <c:v>498</c:v>
                </c:pt>
                <c:pt idx="57">
                  <c:v>502</c:v>
                </c:pt>
                <c:pt idx="58">
                  <c:v>502</c:v>
                </c:pt>
                <c:pt idx="59">
                  <c:v>506</c:v>
                </c:pt>
                <c:pt idx="60">
                  <c:v>506</c:v>
                </c:pt>
                <c:pt idx="61">
                  <c:v>507</c:v>
                </c:pt>
                <c:pt idx="62">
                  <c:v>511</c:v>
                </c:pt>
                <c:pt idx="63">
                  <c:v>511</c:v>
                </c:pt>
                <c:pt idx="64">
                  <c:v>513</c:v>
                </c:pt>
                <c:pt idx="65">
                  <c:v>515</c:v>
                </c:pt>
                <c:pt idx="66">
                  <c:v>518</c:v>
                </c:pt>
                <c:pt idx="67">
                  <c:v>542</c:v>
                </c:pt>
                <c:pt idx="68">
                  <c:v>545</c:v>
                </c:pt>
                <c:pt idx="69">
                  <c:v>546</c:v>
                </c:pt>
                <c:pt idx="70">
                  <c:v>549</c:v>
                </c:pt>
                <c:pt idx="71">
                  <c:v>550</c:v>
                </c:pt>
                <c:pt idx="72">
                  <c:v>554</c:v>
                </c:pt>
                <c:pt idx="73">
                  <c:v>559</c:v>
                </c:pt>
                <c:pt idx="74">
                  <c:v>562</c:v>
                </c:pt>
                <c:pt idx="75">
                  <c:v>566</c:v>
                </c:pt>
                <c:pt idx="76">
                  <c:v>573</c:v>
                </c:pt>
                <c:pt idx="77">
                  <c:v>575</c:v>
                </c:pt>
                <c:pt idx="78">
                  <c:v>579</c:v>
                </c:pt>
                <c:pt idx="79">
                  <c:v>587</c:v>
                </c:pt>
                <c:pt idx="80">
                  <c:v>587</c:v>
                </c:pt>
                <c:pt idx="81">
                  <c:v>590</c:v>
                </c:pt>
                <c:pt idx="82">
                  <c:v>591</c:v>
                </c:pt>
                <c:pt idx="83">
                  <c:v>598</c:v>
                </c:pt>
                <c:pt idx="84">
                  <c:v>599</c:v>
                </c:pt>
                <c:pt idx="85">
                  <c:v>605</c:v>
                </c:pt>
                <c:pt idx="86">
                  <c:v>608</c:v>
                </c:pt>
                <c:pt idx="87">
                  <c:v>613</c:v>
                </c:pt>
                <c:pt idx="88">
                  <c:v>623</c:v>
                </c:pt>
                <c:pt idx="89">
                  <c:v>632</c:v>
                </c:pt>
                <c:pt idx="90">
                  <c:v>634</c:v>
                </c:pt>
                <c:pt idx="91">
                  <c:v>640</c:v>
                </c:pt>
                <c:pt idx="92">
                  <c:v>650</c:v>
                </c:pt>
                <c:pt idx="93">
                  <c:v>655</c:v>
                </c:pt>
                <c:pt idx="94">
                  <c:v>664</c:v>
                </c:pt>
                <c:pt idx="95">
                  <c:v>671</c:v>
                </c:pt>
                <c:pt idx="96">
                  <c:v>677</c:v>
                </c:pt>
                <c:pt idx="97">
                  <c:v>686</c:v>
                </c:pt>
                <c:pt idx="98">
                  <c:v>692</c:v>
                </c:pt>
                <c:pt idx="99">
                  <c:v>698</c:v>
                </c:pt>
                <c:pt idx="100">
                  <c:v>717</c:v>
                </c:pt>
                <c:pt idx="101">
                  <c:v>744</c:v>
                </c:pt>
                <c:pt idx="102">
                  <c:v>746</c:v>
                </c:pt>
                <c:pt idx="103">
                  <c:v>757</c:v>
                </c:pt>
                <c:pt idx="104">
                  <c:v>775</c:v>
                </c:pt>
                <c:pt idx="105">
                  <c:v>791</c:v>
                </c:pt>
                <c:pt idx="106">
                  <c:v>809</c:v>
                </c:pt>
                <c:pt idx="107">
                  <c:v>821</c:v>
                </c:pt>
                <c:pt idx="108">
                  <c:v>848</c:v>
                </c:pt>
                <c:pt idx="109">
                  <c:v>868</c:v>
                </c:pt>
                <c:pt idx="110">
                  <c:v>920</c:v>
                </c:pt>
                <c:pt idx="111">
                  <c:v>947</c:v>
                </c:pt>
                <c:pt idx="112">
                  <c:v>955</c:v>
                </c:pt>
                <c:pt idx="113">
                  <c:v>1023</c:v>
                </c:pt>
                <c:pt idx="114">
                  <c:v>1075</c:v>
                </c:pt>
                <c:pt idx="115">
                  <c:v>1135</c:v>
                </c:pt>
                <c:pt idx="116">
                  <c:v>1181</c:v>
                </c:pt>
                <c:pt idx="117">
                  <c:v>1211</c:v>
                </c:pt>
                <c:pt idx="118">
                  <c:v>1258</c:v>
                </c:pt>
                <c:pt idx="119">
                  <c:v>1290</c:v>
                </c:pt>
                <c:pt idx="120">
                  <c:v>1335</c:v>
                </c:pt>
                <c:pt idx="121">
                  <c:v>1362</c:v>
                </c:pt>
                <c:pt idx="122">
                  <c:v>1427</c:v>
                </c:pt>
                <c:pt idx="123">
                  <c:v>1452</c:v>
                </c:pt>
                <c:pt idx="124">
                  <c:v>1503</c:v>
                </c:pt>
                <c:pt idx="125">
                  <c:v>1566</c:v>
                </c:pt>
                <c:pt idx="126">
                  <c:v>1623</c:v>
                </c:pt>
                <c:pt idx="127">
                  <c:v>1661</c:v>
                </c:pt>
                <c:pt idx="128">
                  <c:v>1716</c:v>
                </c:pt>
                <c:pt idx="129">
                  <c:v>1784</c:v>
                </c:pt>
                <c:pt idx="130">
                  <c:v>1815</c:v>
                </c:pt>
                <c:pt idx="131">
                  <c:v>1842</c:v>
                </c:pt>
                <c:pt idx="132">
                  <c:v>1860</c:v>
                </c:pt>
                <c:pt idx="133">
                  <c:v>1898</c:v>
                </c:pt>
                <c:pt idx="134">
                  <c:v>1935</c:v>
                </c:pt>
                <c:pt idx="135">
                  <c:v>1990</c:v>
                </c:pt>
                <c:pt idx="136">
                  <c:v>2043</c:v>
                </c:pt>
                <c:pt idx="137">
                  <c:v>2063</c:v>
                </c:pt>
                <c:pt idx="138">
                  <c:v>2077</c:v>
                </c:pt>
                <c:pt idx="139">
                  <c:v>2097</c:v>
                </c:pt>
                <c:pt idx="140">
                  <c:v>2134</c:v>
                </c:pt>
                <c:pt idx="141">
                  <c:v>2170</c:v>
                </c:pt>
                <c:pt idx="142">
                  <c:v>2249</c:v>
                </c:pt>
                <c:pt idx="143">
                  <c:v>2295</c:v>
                </c:pt>
                <c:pt idx="144">
                  <c:v>2353</c:v>
                </c:pt>
                <c:pt idx="145">
                  <c:v>2395</c:v>
                </c:pt>
                <c:pt idx="146">
                  <c:v>2424</c:v>
                </c:pt>
                <c:pt idx="147">
                  <c:v>2473</c:v>
                </c:pt>
                <c:pt idx="148">
                  <c:v>2557</c:v>
                </c:pt>
                <c:pt idx="149">
                  <c:v>2633</c:v>
                </c:pt>
                <c:pt idx="150">
                  <c:v>2691</c:v>
                </c:pt>
                <c:pt idx="151">
                  <c:v>2722</c:v>
                </c:pt>
                <c:pt idx="152">
                  <c:v>2740</c:v>
                </c:pt>
                <c:pt idx="153">
                  <c:v>2793</c:v>
                </c:pt>
                <c:pt idx="154">
                  <c:v>2839</c:v>
                </c:pt>
                <c:pt idx="155">
                  <c:v>2954</c:v>
                </c:pt>
                <c:pt idx="156">
                  <c:v>3007</c:v>
                </c:pt>
                <c:pt idx="157">
                  <c:v>3066</c:v>
                </c:pt>
                <c:pt idx="158">
                  <c:v>3171</c:v>
                </c:pt>
                <c:pt idx="159">
                  <c:v>3236</c:v>
                </c:pt>
                <c:pt idx="160">
                  <c:v>3250</c:v>
                </c:pt>
                <c:pt idx="161">
                  <c:v>3285</c:v>
                </c:pt>
                <c:pt idx="162">
                  <c:v>3367</c:v>
                </c:pt>
                <c:pt idx="163">
                  <c:v>3428</c:v>
                </c:pt>
                <c:pt idx="164">
                  <c:v>3465</c:v>
                </c:pt>
                <c:pt idx="165">
                  <c:v>3512</c:v>
                </c:pt>
                <c:pt idx="166">
                  <c:v>3533</c:v>
                </c:pt>
                <c:pt idx="167">
                  <c:v>3576</c:v>
                </c:pt>
                <c:pt idx="168">
                  <c:v>3618</c:v>
                </c:pt>
                <c:pt idx="169">
                  <c:v>3681</c:v>
                </c:pt>
                <c:pt idx="170">
                  <c:v>3740</c:v>
                </c:pt>
                <c:pt idx="171">
                  <c:v>3799</c:v>
                </c:pt>
                <c:pt idx="172">
                  <c:v>3819</c:v>
                </c:pt>
                <c:pt idx="173">
                  <c:v>3855</c:v>
                </c:pt>
                <c:pt idx="174">
                  <c:v>3911</c:v>
                </c:pt>
                <c:pt idx="175">
                  <c:v>3966</c:v>
                </c:pt>
                <c:pt idx="176">
                  <c:v>4048</c:v>
                </c:pt>
                <c:pt idx="177">
                  <c:v>4150</c:v>
                </c:pt>
                <c:pt idx="178">
                  <c:v>4225</c:v>
                </c:pt>
                <c:pt idx="179">
                  <c:v>4281</c:v>
                </c:pt>
                <c:pt idx="180">
                  <c:v>4320</c:v>
                </c:pt>
                <c:pt idx="181">
                  <c:v>4380</c:v>
                </c:pt>
                <c:pt idx="182">
                  <c:v>4449</c:v>
                </c:pt>
                <c:pt idx="183">
                  <c:v>4553</c:v>
                </c:pt>
                <c:pt idx="184">
                  <c:v>4721</c:v>
                </c:pt>
                <c:pt idx="185">
                  <c:v>4819</c:v>
                </c:pt>
                <c:pt idx="186">
                  <c:v>4926</c:v>
                </c:pt>
                <c:pt idx="187">
                  <c:v>4964</c:v>
                </c:pt>
                <c:pt idx="188">
                  <c:v>5048</c:v>
                </c:pt>
                <c:pt idx="189">
                  <c:v>5130</c:v>
                </c:pt>
                <c:pt idx="190">
                  <c:v>5280</c:v>
                </c:pt>
                <c:pt idx="191">
                  <c:v>5459</c:v>
                </c:pt>
                <c:pt idx="192">
                  <c:v>5549</c:v>
                </c:pt>
                <c:pt idx="193">
                  <c:v>5712</c:v>
                </c:pt>
                <c:pt idx="194">
                  <c:v>5811</c:v>
                </c:pt>
                <c:pt idx="195">
                  <c:v>5967</c:v>
                </c:pt>
                <c:pt idx="196">
                  <c:v>6052</c:v>
                </c:pt>
                <c:pt idx="197">
                  <c:v>6202</c:v>
                </c:pt>
                <c:pt idx="198">
                  <c:v>6355</c:v>
                </c:pt>
                <c:pt idx="199">
                  <c:v>6523</c:v>
                </c:pt>
                <c:pt idx="200">
                  <c:v>6603</c:v>
                </c:pt>
                <c:pt idx="201">
                  <c:v>6676</c:v>
                </c:pt>
                <c:pt idx="202">
                  <c:v>6777</c:v>
                </c:pt>
                <c:pt idx="203">
                  <c:v>6935</c:v>
                </c:pt>
                <c:pt idx="204">
                  <c:v>7067</c:v>
                </c:pt>
                <c:pt idx="205">
                  <c:v>7184</c:v>
                </c:pt>
                <c:pt idx="206">
                  <c:v>7292</c:v>
                </c:pt>
                <c:pt idx="207">
                  <c:v>7371</c:v>
                </c:pt>
                <c:pt idx="208">
                  <c:v>7473</c:v>
                </c:pt>
                <c:pt idx="209">
                  <c:v>7594</c:v>
                </c:pt>
                <c:pt idx="210">
                  <c:v>7727</c:v>
                </c:pt>
                <c:pt idx="211">
                  <c:v>7872</c:v>
                </c:pt>
                <c:pt idx="212">
                  <c:v>8077</c:v>
                </c:pt>
                <c:pt idx="213">
                  <c:v>8205</c:v>
                </c:pt>
                <c:pt idx="214">
                  <c:v>8401</c:v>
                </c:pt>
                <c:pt idx="215">
                  <c:v>8520</c:v>
                </c:pt>
                <c:pt idx="216">
                  <c:v>8638</c:v>
                </c:pt>
                <c:pt idx="217">
                  <c:v>8774</c:v>
                </c:pt>
                <c:pt idx="218">
                  <c:v>8957</c:v>
                </c:pt>
                <c:pt idx="219">
                  <c:v>9178</c:v>
                </c:pt>
                <c:pt idx="220">
                  <c:v>9406</c:v>
                </c:pt>
                <c:pt idx="221">
                  <c:v>9528</c:v>
                </c:pt>
                <c:pt idx="222">
                  <c:v>9610</c:v>
                </c:pt>
                <c:pt idx="223">
                  <c:v>9726</c:v>
                </c:pt>
                <c:pt idx="224">
                  <c:v>9891</c:v>
                </c:pt>
                <c:pt idx="225">
                  <c:v>10089</c:v>
                </c:pt>
                <c:pt idx="226">
                  <c:v>10241</c:v>
                </c:pt>
                <c:pt idx="227">
                  <c:v>10423</c:v>
                </c:pt>
                <c:pt idx="228">
                  <c:v>10560</c:v>
                </c:pt>
                <c:pt idx="229">
                  <c:v>10676</c:v>
                </c:pt>
                <c:pt idx="230">
                  <c:v>10840</c:v>
                </c:pt>
                <c:pt idx="231">
                  <c:v>11021</c:v>
                </c:pt>
                <c:pt idx="232">
                  <c:v>11243</c:v>
                </c:pt>
                <c:pt idx="233">
                  <c:v>11462</c:v>
                </c:pt>
                <c:pt idx="234">
                  <c:v>11623</c:v>
                </c:pt>
                <c:pt idx="235">
                  <c:v>11832</c:v>
                </c:pt>
                <c:pt idx="236">
                  <c:v>11975</c:v>
                </c:pt>
                <c:pt idx="237">
                  <c:v>12093</c:v>
                </c:pt>
                <c:pt idx="238">
                  <c:v>12288</c:v>
                </c:pt>
                <c:pt idx="239">
                  <c:v>12470</c:v>
                </c:pt>
                <c:pt idx="240">
                  <c:v>12635</c:v>
                </c:pt>
                <c:pt idx="241">
                  <c:v>12801</c:v>
                </c:pt>
                <c:pt idx="242">
                  <c:v>12948</c:v>
                </c:pt>
                <c:pt idx="243">
                  <c:v>13058</c:v>
                </c:pt>
                <c:pt idx="244">
                  <c:v>13149</c:v>
                </c:pt>
                <c:pt idx="245">
                  <c:v>13307</c:v>
                </c:pt>
                <c:pt idx="246">
                  <c:v>13433</c:v>
                </c:pt>
                <c:pt idx="247">
                  <c:v>13567</c:v>
                </c:pt>
              </c:numCache>
            </c:numRef>
          </c:val>
        </c:ser>
        <c:ser>
          <c:idx val="12"/>
          <c:order val="12"/>
          <c:tx>
            <c:strRef>
              <c:f>'Judete dupa cazuri'!$N$1</c:f>
              <c:strCache>
                <c:ptCount val="1"/>
                <c:pt idx="0">
                  <c:v>Suceava</c:v>
                </c:pt>
              </c:strCache>
            </c:strRef>
          </c:tx>
          <c:marker>
            <c:symbol val="none"/>
          </c:marker>
          <c:cat>
            <c:numRef>
              <c:f>'Judete dupa cazuri'!$A$3:$A$294</c:f>
              <c:numCache>
                <c:formatCode>[$-418]dd\ mmmm\ yyyy</c:formatCode>
                <c:ptCount val="292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90">
                  <c:v>44072</c:v>
                </c:pt>
                <c:pt idx="291">
                  <c:v>44073</c:v>
                </c:pt>
              </c:numCache>
            </c:numRef>
          </c:cat>
          <c:val>
            <c:numRef>
              <c:f>'Judete dupa cazuri'!$N$3:$N$294</c:f>
              <c:numCache>
                <c:formatCode>General</c:formatCode>
                <c:ptCount val="292"/>
                <c:pt idx="1">
                  <c:v>701</c:v>
                </c:pt>
                <c:pt idx="2">
                  <c:v>866</c:v>
                </c:pt>
                <c:pt idx="3">
                  <c:v>967</c:v>
                </c:pt>
                <c:pt idx="4">
                  <c:v>1215</c:v>
                </c:pt>
                <c:pt idx="5">
                  <c:v>1228</c:v>
                </c:pt>
                <c:pt idx="6">
                  <c:v>1322</c:v>
                </c:pt>
                <c:pt idx="7">
                  <c:v>1430</c:v>
                </c:pt>
                <c:pt idx="8">
                  <c:v>1487</c:v>
                </c:pt>
                <c:pt idx="9">
                  <c:v>1529</c:v>
                </c:pt>
                <c:pt idx="10">
                  <c:v>1614</c:v>
                </c:pt>
                <c:pt idx="11">
                  <c:v>1661</c:v>
                </c:pt>
                <c:pt idx="12">
                  <c:v>1731</c:v>
                </c:pt>
                <c:pt idx="13">
                  <c:v>1733</c:v>
                </c:pt>
                <c:pt idx="14">
                  <c:v>1763</c:v>
                </c:pt>
                <c:pt idx="15">
                  <c:v>1910</c:v>
                </c:pt>
                <c:pt idx="16">
                  <c:v>1924</c:v>
                </c:pt>
                <c:pt idx="17">
                  <c:v>2019</c:v>
                </c:pt>
                <c:pt idx="18">
                  <c:v>2105</c:v>
                </c:pt>
                <c:pt idx="19">
                  <c:v>2115</c:v>
                </c:pt>
                <c:pt idx="20">
                  <c:v>2238</c:v>
                </c:pt>
                <c:pt idx="21">
                  <c:v>2372</c:v>
                </c:pt>
                <c:pt idx="22">
                  <c:v>2417</c:v>
                </c:pt>
                <c:pt idx="23">
                  <c:v>2477</c:v>
                </c:pt>
                <c:pt idx="24">
                  <c:v>2499</c:v>
                </c:pt>
                <c:pt idx="25">
                  <c:v>2613</c:v>
                </c:pt>
                <c:pt idx="26">
                  <c:v>2650</c:v>
                </c:pt>
                <c:pt idx="27">
                  <c:v>2695</c:v>
                </c:pt>
                <c:pt idx="28">
                  <c:v>2733</c:v>
                </c:pt>
                <c:pt idx="29">
                  <c:v>2765</c:v>
                </c:pt>
                <c:pt idx="30">
                  <c:v>2859</c:v>
                </c:pt>
                <c:pt idx="31">
                  <c:v>2881</c:v>
                </c:pt>
                <c:pt idx="32">
                  <c:v>2899</c:v>
                </c:pt>
                <c:pt idx="33">
                  <c:v>2964</c:v>
                </c:pt>
                <c:pt idx="34">
                  <c:v>3010</c:v>
                </c:pt>
                <c:pt idx="35">
                  <c:v>3035</c:v>
                </c:pt>
                <c:pt idx="36">
                  <c:v>3111</c:v>
                </c:pt>
                <c:pt idx="37">
                  <c:v>3165</c:v>
                </c:pt>
                <c:pt idx="38">
                  <c:v>3189</c:v>
                </c:pt>
                <c:pt idx="39">
                  <c:v>3213</c:v>
                </c:pt>
                <c:pt idx="40">
                  <c:v>3272</c:v>
                </c:pt>
                <c:pt idx="41">
                  <c:v>3283</c:v>
                </c:pt>
                <c:pt idx="42">
                  <c:v>3317</c:v>
                </c:pt>
                <c:pt idx="43">
                  <c:v>3370</c:v>
                </c:pt>
                <c:pt idx="44">
                  <c:v>3386</c:v>
                </c:pt>
                <c:pt idx="45">
                  <c:v>3408</c:v>
                </c:pt>
                <c:pt idx="46">
                  <c:v>3421</c:v>
                </c:pt>
                <c:pt idx="47">
                  <c:v>3448</c:v>
                </c:pt>
                <c:pt idx="48">
                  <c:v>3478</c:v>
                </c:pt>
                <c:pt idx="49">
                  <c:v>3469</c:v>
                </c:pt>
                <c:pt idx="50">
                  <c:v>3472</c:v>
                </c:pt>
                <c:pt idx="51">
                  <c:v>3455</c:v>
                </c:pt>
                <c:pt idx="52">
                  <c:v>3415</c:v>
                </c:pt>
                <c:pt idx="53">
                  <c:v>3438</c:v>
                </c:pt>
                <c:pt idx="54">
                  <c:v>3453</c:v>
                </c:pt>
                <c:pt idx="55">
                  <c:v>3454</c:v>
                </c:pt>
                <c:pt idx="56">
                  <c:v>3465</c:v>
                </c:pt>
                <c:pt idx="57">
                  <c:v>3481</c:v>
                </c:pt>
                <c:pt idx="58">
                  <c:v>3496</c:v>
                </c:pt>
                <c:pt idx="59">
                  <c:v>3515</c:v>
                </c:pt>
                <c:pt idx="60">
                  <c:v>3523</c:v>
                </c:pt>
                <c:pt idx="61">
                  <c:v>3536</c:v>
                </c:pt>
                <c:pt idx="62">
                  <c:v>3534</c:v>
                </c:pt>
                <c:pt idx="63">
                  <c:v>3540</c:v>
                </c:pt>
                <c:pt idx="64">
                  <c:v>3552</c:v>
                </c:pt>
                <c:pt idx="65">
                  <c:v>3576</c:v>
                </c:pt>
                <c:pt idx="66">
                  <c:v>3593</c:v>
                </c:pt>
                <c:pt idx="67">
                  <c:v>3612</c:v>
                </c:pt>
                <c:pt idx="68">
                  <c:v>3634</c:v>
                </c:pt>
                <c:pt idx="69">
                  <c:v>3653</c:v>
                </c:pt>
                <c:pt idx="70">
                  <c:v>3668</c:v>
                </c:pt>
                <c:pt idx="71">
                  <c:v>3693</c:v>
                </c:pt>
                <c:pt idx="72">
                  <c:v>3710</c:v>
                </c:pt>
                <c:pt idx="73">
                  <c:v>3734</c:v>
                </c:pt>
                <c:pt idx="74">
                  <c:v>3741</c:v>
                </c:pt>
                <c:pt idx="75">
                  <c:v>3745</c:v>
                </c:pt>
                <c:pt idx="76">
                  <c:v>3808</c:v>
                </c:pt>
                <c:pt idx="77">
                  <c:v>3829</c:v>
                </c:pt>
                <c:pt idx="78">
                  <c:v>3852</c:v>
                </c:pt>
                <c:pt idx="79">
                  <c:v>3871</c:v>
                </c:pt>
                <c:pt idx="80">
                  <c:v>3883</c:v>
                </c:pt>
                <c:pt idx="81">
                  <c:v>3901</c:v>
                </c:pt>
                <c:pt idx="82">
                  <c:v>3920</c:v>
                </c:pt>
                <c:pt idx="83">
                  <c:v>3946</c:v>
                </c:pt>
                <c:pt idx="84">
                  <c:v>3967</c:v>
                </c:pt>
                <c:pt idx="85">
                  <c:v>3972</c:v>
                </c:pt>
                <c:pt idx="86">
                  <c:v>3983</c:v>
                </c:pt>
                <c:pt idx="87">
                  <c:v>3990</c:v>
                </c:pt>
                <c:pt idx="88">
                  <c:v>3998</c:v>
                </c:pt>
                <c:pt idx="89">
                  <c:v>4002</c:v>
                </c:pt>
                <c:pt idx="90">
                  <c:v>4010</c:v>
                </c:pt>
                <c:pt idx="91">
                  <c:v>4032</c:v>
                </c:pt>
                <c:pt idx="92">
                  <c:v>4046</c:v>
                </c:pt>
                <c:pt idx="93">
                  <c:v>4063</c:v>
                </c:pt>
                <c:pt idx="94">
                  <c:v>4078</c:v>
                </c:pt>
                <c:pt idx="95">
                  <c:v>4087</c:v>
                </c:pt>
                <c:pt idx="96">
                  <c:v>4090</c:v>
                </c:pt>
                <c:pt idx="97">
                  <c:v>4098</c:v>
                </c:pt>
                <c:pt idx="98">
                  <c:v>4116</c:v>
                </c:pt>
                <c:pt idx="99">
                  <c:v>4134</c:v>
                </c:pt>
                <c:pt idx="100">
                  <c:v>4141</c:v>
                </c:pt>
                <c:pt idx="101">
                  <c:v>4162</c:v>
                </c:pt>
                <c:pt idx="102">
                  <c:v>4167</c:v>
                </c:pt>
                <c:pt idx="103">
                  <c:v>4177</c:v>
                </c:pt>
                <c:pt idx="104">
                  <c:v>4188</c:v>
                </c:pt>
                <c:pt idx="105">
                  <c:v>4200</c:v>
                </c:pt>
                <c:pt idx="106">
                  <c:v>4218</c:v>
                </c:pt>
                <c:pt idx="107">
                  <c:v>4233</c:v>
                </c:pt>
                <c:pt idx="108">
                  <c:v>4251</c:v>
                </c:pt>
                <c:pt idx="109">
                  <c:v>4257</c:v>
                </c:pt>
                <c:pt idx="110">
                  <c:v>4268</c:v>
                </c:pt>
                <c:pt idx="111">
                  <c:v>4290</c:v>
                </c:pt>
                <c:pt idx="112">
                  <c:v>4317</c:v>
                </c:pt>
                <c:pt idx="113">
                  <c:v>4337</c:v>
                </c:pt>
                <c:pt idx="114">
                  <c:v>4371</c:v>
                </c:pt>
                <c:pt idx="115">
                  <c:v>4397</c:v>
                </c:pt>
                <c:pt idx="116">
                  <c:v>4409</c:v>
                </c:pt>
                <c:pt idx="117">
                  <c:v>4421</c:v>
                </c:pt>
                <c:pt idx="118">
                  <c:v>4439</c:v>
                </c:pt>
                <c:pt idx="119">
                  <c:v>4472</c:v>
                </c:pt>
                <c:pt idx="120">
                  <c:v>4514</c:v>
                </c:pt>
                <c:pt idx="121">
                  <c:v>4527</c:v>
                </c:pt>
                <c:pt idx="122">
                  <c:v>4545</c:v>
                </c:pt>
                <c:pt idx="123">
                  <c:v>4576</c:v>
                </c:pt>
                <c:pt idx="124">
                  <c:v>4584</c:v>
                </c:pt>
                <c:pt idx="125">
                  <c:v>4599</c:v>
                </c:pt>
                <c:pt idx="126">
                  <c:v>4633</c:v>
                </c:pt>
                <c:pt idx="127">
                  <c:v>4656</c:v>
                </c:pt>
                <c:pt idx="128">
                  <c:v>4681</c:v>
                </c:pt>
                <c:pt idx="129">
                  <c:v>4713</c:v>
                </c:pt>
                <c:pt idx="130">
                  <c:v>4731</c:v>
                </c:pt>
                <c:pt idx="131">
                  <c:v>4741</c:v>
                </c:pt>
                <c:pt idx="132">
                  <c:v>4769</c:v>
                </c:pt>
                <c:pt idx="133">
                  <c:v>4805</c:v>
                </c:pt>
                <c:pt idx="134">
                  <c:v>4842</c:v>
                </c:pt>
                <c:pt idx="135">
                  <c:v>4862</c:v>
                </c:pt>
                <c:pt idx="136">
                  <c:v>4891</c:v>
                </c:pt>
                <c:pt idx="137">
                  <c:v>4915</c:v>
                </c:pt>
                <c:pt idx="138">
                  <c:v>4922</c:v>
                </c:pt>
                <c:pt idx="139">
                  <c:v>4966</c:v>
                </c:pt>
                <c:pt idx="140">
                  <c:v>4996</c:v>
                </c:pt>
                <c:pt idx="141">
                  <c:v>5024</c:v>
                </c:pt>
                <c:pt idx="142">
                  <c:v>5043</c:v>
                </c:pt>
                <c:pt idx="143">
                  <c:v>5070</c:v>
                </c:pt>
                <c:pt idx="144">
                  <c:v>5081</c:v>
                </c:pt>
                <c:pt idx="145">
                  <c:v>5097</c:v>
                </c:pt>
                <c:pt idx="146">
                  <c:v>5128</c:v>
                </c:pt>
                <c:pt idx="147">
                  <c:v>5159</c:v>
                </c:pt>
                <c:pt idx="148">
                  <c:v>5196</c:v>
                </c:pt>
                <c:pt idx="149">
                  <c:v>5240</c:v>
                </c:pt>
                <c:pt idx="150">
                  <c:v>5270</c:v>
                </c:pt>
                <c:pt idx="151">
                  <c:v>5286</c:v>
                </c:pt>
                <c:pt idx="152">
                  <c:v>5298</c:v>
                </c:pt>
                <c:pt idx="153">
                  <c:v>5331</c:v>
                </c:pt>
                <c:pt idx="154">
                  <c:v>5374</c:v>
                </c:pt>
                <c:pt idx="155">
                  <c:v>5417</c:v>
                </c:pt>
                <c:pt idx="156">
                  <c:v>5456</c:v>
                </c:pt>
                <c:pt idx="157">
                  <c:v>5501</c:v>
                </c:pt>
                <c:pt idx="158">
                  <c:v>5529</c:v>
                </c:pt>
                <c:pt idx="159">
                  <c:v>5540</c:v>
                </c:pt>
                <c:pt idx="160">
                  <c:v>5568</c:v>
                </c:pt>
                <c:pt idx="161">
                  <c:v>5608</c:v>
                </c:pt>
                <c:pt idx="162">
                  <c:v>5662</c:v>
                </c:pt>
                <c:pt idx="163">
                  <c:v>5737</c:v>
                </c:pt>
                <c:pt idx="164">
                  <c:v>5786</c:v>
                </c:pt>
                <c:pt idx="165">
                  <c:v>5807</c:v>
                </c:pt>
                <c:pt idx="166">
                  <c:v>5829</c:v>
                </c:pt>
                <c:pt idx="167">
                  <c:v>5882</c:v>
                </c:pt>
                <c:pt idx="168">
                  <c:v>5973</c:v>
                </c:pt>
                <c:pt idx="169">
                  <c:v>6033</c:v>
                </c:pt>
                <c:pt idx="170">
                  <c:v>6082</c:v>
                </c:pt>
                <c:pt idx="171">
                  <c:v>6137</c:v>
                </c:pt>
                <c:pt idx="172">
                  <c:v>6169</c:v>
                </c:pt>
                <c:pt idx="173">
                  <c:v>6185</c:v>
                </c:pt>
                <c:pt idx="174">
                  <c:v>6245</c:v>
                </c:pt>
                <c:pt idx="175">
                  <c:v>6285</c:v>
                </c:pt>
                <c:pt idx="176">
                  <c:v>6336</c:v>
                </c:pt>
                <c:pt idx="177">
                  <c:v>6387</c:v>
                </c:pt>
                <c:pt idx="178">
                  <c:v>6420</c:v>
                </c:pt>
                <c:pt idx="179">
                  <c:v>6456</c:v>
                </c:pt>
                <c:pt idx="180">
                  <c:v>6473</c:v>
                </c:pt>
                <c:pt idx="181">
                  <c:v>6489</c:v>
                </c:pt>
                <c:pt idx="182">
                  <c:v>6564</c:v>
                </c:pt>
                <c:pt idx="183">
                  <c:v>6602</c:v>
                </c:pt>
                <c:pt idx="184">
                  <c:v>6649</c:v>
                </c:pt>
                <c:pt idx="185">
                  <c:v>6741</c:v>
                </c:pt>
                <c:pt idx="186">
                  <c:v>6765</c:v>
                </c:pt>
                <c:pt idx="187">
                  <c:v>6779</c:v>
                </c:pt>
                <c:pt idx="188">
                  <c:v>6850</c:v>
                </c:pt>
                <c:pt idx="189">
                  <c:v>6918</c:v>
                </c:pt>
                <c:pt idx="190">
                  <c:v>6988</c:v>
                </c:pt>
                <c:pt idx="191">
                  <c:v>7082</c:v>
                </c:pt>
                <c:pt idx="192">
                  <c:v>7166</c:v>
                </c:pt>
                <c:pt idx="193">
                  <c:v>7202</c:v>
                </c:pt>
                <c:pt idx="194">
                  <c:v>7220</c:v>
                </c:pt>
                <c:pt idx="195">
                  <c:v>7310</c:v>
                </c:pt>
                <c:pt idx="196">
                  <c:v>7483</c:v>
                </c:pt>
                <c:pt idx="197">
                  <c:v>7599</c:v>
                </c:pt>
                <c:pt idx="198">
                  <c:v>7732</c:v>
                </c:pt>
                <c:pt idx="199">
                  <c:v>7830</c:v>
                </c:pt>
                <c:pt idx="200">
                  <c:v>7903</c:v>
                </c:pt>
                <c:pt idx="201">
                  <c:v>7941</c:v>
                </c:pt>
                <c:pt idx="202">
                  <c:v>8038</c:v>
                </c:pt>
                <c:pt idx="203">
                  <c:v>8236</c:v>
                </c:pt>
                <c:pt idx="204">
                  <c:v>8348</c:v>
                </c:pt>
                <c:pt idx="205">
                  <c:v>8483</c:v>
                </c:pt>
                <c:pt idx="206">
                  <c:v>8557</c:v>
                </c:pt>
                <c:pt idx="207">
                  <c:v>8635</c:v>
                </c:pt>
                <c:pt idx="208">
                  <c:v>8646</c:v>
                </c:pt>
                <c:pt idx="209">
                  <c:v>8822</c:v>
                </c:pt>
                <c:pt idx="210">
                  <c:v>8985</c:v>
                </c:pt>
                <c:pt idx="211">
                  <c:v>9127</c:v>
                </c:pt>
                <c:pt idx="212">
                  <c:v>9276</c:v>
                </c:pt>
                <c:pt idx="213">
                  <c:v>9376</c:v>
                </c:pt>
                <c:pt idx="214">
                  <c:v>9483</c:v>
                </c:pt>
                <c:pt idx="215">
                  <c:v>9527</c:v>
                </c:pt>
                <c:pt idx="216">
                  <c:v>9692</c:v>
                </c:pt>
                <c:pt idx="217">
                  <c:v>9904</c:v>
                </c:pt>
                <c:pt idx="218">
                  <c:v>10072</c:v>
                </c:pt>
                <c:pt idx="219">
                  <c:v>10217</c:v>
                </c:pt>
                <c:pt idx="220">
                  <c:v>10357</c:v>
                </c:pt>
                <c:pt idx="221">
                  <c:v>10435</c:v>
                </c:pt>
                <c:pt idx="222">
                  <c:v>10470</c:v>
                </c:pt>
                <c:pt idx="223">
                  <c:v>10652</c:v>
                </c:pt>
                <c:pt idx="224">
                  <c:v>10827</c:v>
                </c:pt>
                <c:pt idx="225">
                  <c:v>10980</c:v>
                </c:pt>
                <c:pt idx="226">
                  <c:v>11094</c:v>
                </c:pt>
                <c:pt idx="227">
                  <c:v>11293</c:v>
                </c:pt>
                <c:pt idx="228">
                  <c:v>11352</c:v>
                </c:pt>
                <c:pt idx="229">
                  <c:v>11382</c:v>
                </c:pt>
                <c:pt idx="230">
                  <c:v>11582</c:v>
                </c:pt>
                <c:pt idx="231">
                  <c:v>11768</c:v>
                </c:pt>
                <c:pt idx="232">
                  <c:v>11902</c:v>
                </c:pt>
                <c:pt idx="233">
                  <c:v>12036</c:v>
                </c:pt>
                <c:pt idx="234">
                  <c:v>12197</c:v>
                </c:pt>
                <c:pt idx="235">
                  <c:v>12280</c:v>
                </c:pt>
                <c:pt idx="236">
                  <c:v>12300</c:v>
                </c:pt>
                <c:pt idx="237">
                  <c:v>12495</c:v>
                </c:pt>
                <c:pt idx="238">
                  <c:v>12616</c:v>
                </c:pt>
                <c:pt idx="239">
                  <c:v>12754</c:v>
                </c:pt>
                <c:pt idx="240">
                  <c:v>12903</c:v>
                </c:pt>
                <c:pt idx="241">
                  <c:v>13012</c:v>
                </c:pt>
                <c:pt idx="242">
                  <c:v>13075</c:v>
                </c:pt>
                <c:pt idx="243">
                  <c:v>13095</c:v>
                </c:pt>
                <c:pt idx="244">
                  <c:v>13181</c:v>
                </c:pt>
                <c:pt idx="245">
                  <c:v>13241</c:v>
                </c:pt>
                <c:pt idx="246">
                  <c:v>13367</c:v>
                </c:pt>
                <c:pt idx="247">
                  <c:v>13491</c:v>
                </c:pt>
              </c:numCache>
            </c:numRef>
          </c:val>
        </c:ser>
        <c:ser>
          <c:idx val="13"/>
          <c:order val="13"/>
          <c:tx>
            <c:strRef>
              <c:f>'Judete dupa cazuri'!$O$1</c:f>
              <c:strCache>
                <c:ptCount val="1"/>
                <c:pt idx="0">
                  <c:v>Dolj</c:v>
                </c:pt>
              </c:strCache>
            </c:strRef>
          </c:tx>
          <c:marker>
            <c:symbol val="none"/>
          </c:marker>
          <c:cat>
            <c:numRef>
              <c:f>'Judete dupa cazuri'!$A$3:$A$294</c:f>
              <c:numCache>
                <c:formatCode>[$-418]dd\ mmmm\ yyyy</c:formatCode>
                <c:ptCount val="292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90">
                  <c:v>44072</c:v>
                </c:pt>
                <c:pt idx="291">
                  <c:v>44073</c:v>
                </c:pt>
              </c:numCache>
            </c:numRef>
          </c:cat>
          <c:val>
            <c:numRef>
              <c:f>'Judete dupa cazuri'!$O$3:$O$294</c:f>
              <c:numCache>
                <c:formatCode>General</c:formatCode>
                <c:ptCount val="292"/>
                <c:pt idx="1">
                  <c:v>22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29</c:v>
                </c:pt>
                <c:pt idx="6">
                  <c:v>29</c:v>
                </c:pt>
                <c:pt idx="7">
                  <c:v>39</c:v>
                </c:pt>
                <c:pt idx="8">
                  <c:v>39</c:v>
                </c:pt>
                <c:pt idx="9">
                  <c:v>40</c:v>
                </c:pt>
                <c:pt idx="10">
                  <c:v>43</c:v>
                </c:pt>
                <c:pt idx="11">
                  <c:v>43</c:v>
                </c:pt>
                <c:pt idx="12">
                  <c:v>44</c:v>
                </c:pt>
                <c:pt idx="13">
                  <c:v>43</c:v>
                </c:pt>
                <c:pt idx="14">
                  <c:v>55</c:v>
                </c:pt>
                <c:pt idx="15">
                  <c:v>55</c:v>
                </c:pt>
                <c:pt idx="16">
                  <c:v>57</c:v>
                </c:pt>
                <c:pt idx="17">
                  <c:v>59</c:v>
                </c:pt>
                <c:pt idx="18">
                  <c:v>61</c:v>
                </c:pt>
                <c:pt idx="19">
                  <c:v>61</c:v>
                </c:pt>
                <c:pt idx="20">
                  <c:v>63</c:v>
                </c:pt>
                <c:pt idx="21">
                  <c:v>69</c:v>
                </c:pt>
                <c:pt idx="22">
                  <c:v>65</c:v>
                </c:pt>
                <c:pt idx="23">
                  <c:v>66</c:v>
                </c:pt>
                <c:pt idx="24">
                  <c:v>70</c:v>
                </c:pt>
                <c:pt idx="25">
                  <c:v>80</c:v>
                </c:pt>
                <c:pt idx="26">
                  <c:v>82</c:v>
                </c:pt>
                <c:pt idx="27">
                  <c:v>100</c:v>
                </c:pt>
                <c:pt idx="28">
                  <c:v>101</c:v>
                </c:pt>
                <c:pt idx="29">
                  <c:v>117</c:v>
                </c:pt>
                <c:pt idx="30">
                  <c:v>123</c:v>
                </c:pt>
                <c:pt idx="31">
                  <c:v>127</c:v>
                </c:pt>
                <c:pt idx="32">
                  <c:v>128</c:v>
                </c:pt>
                <c:pt idx="33">
                  <c:v>126</c:v>
                </c:pt>
                <c:pt idx="34">
                  <c:v>129</c:v>
                </c:pt>
                <c:pt idx="35">
                  <c:v>132</c:v>
                </c:pt>
                <c:pt idx="36">
                  <c:v>135</c:v>
                </c:pt>
                <c:pt idx="37">
                  <c:v>138</c:v>
                </c:pt>
                <c:pt idx="38">
                  <c:v>139</c:v>
                </c:pt>
                <c:pt idx="39">
                  <c:v>140</c:v>
                </c:pt>
                <c:pt idx="40">
                  <c:v>145</c:v>
                </c:pt>
                <c:pt idx="41">
                  <c:v>150</c:v>
                </c:pt>
                <c:pt idx="42">
                  <c:v>152</c:v>
                </c:pt>
                <c:pt idx="43">
                  <c:v>153</c:v>
                </c:pt>
                <c:pt idx="44">
                  <c:v>154</c:v>
                </c:pt>
                <c:pt idx="45">
                  <c:v>162</c:v>
                </c:pt>
                <c:pt idx="46">
                  <c:v>165</c:v>
                </c:pt>
                <c:pt idx="47">
                  <c:v>166</c:v>
                </c:pt>
                <c:pt idx="48">
                  <c:v>169</c:v>
                </c:pt>
                <c:pt idx="49">
                  <c:v>172</c:v>
                </c:pt>
                <c:pt idx="50">
                  <c:v>178</c:v>
                </c:pt>
                <c:pt idx="51">
                  <c:v>183</c:v>
                </c:pt>
                <c:pt idx="52">
                  <c:v>191</c:v>
                </c:pt>
                <c:pt idx="53">
                  <c:v>195</c:v>
                </c:pt>
                <c:pt idx="54">
                  <c:v>204</c:v>
                </c:pt>
                <c:pt idx="55">
                  <c:v>207</c:v>
                </c:pt>
                <c:pt idx="56">
                  <c:v>207</c:v>
                </c:pt>
                <c:pt idx="57">
                  <c:v>211</c:v>
                </c:pt>
                <c:pt idx="58">
                  <c:v>217</c:v>
                </c:pt>
                <c:pt idx="59">
                  <c:v>222</c:v>
                </c:pt>
                <c:pt idx="60">
                  <c:v>223</c:v>
                </c:pt>
                <c:pt idx="61">
                  <c:v>230</c:v>
                </c:pt>
                <c:pt idx="62">
                  <c:v>230</c:v>
                </c:pt>
                <c:pt idx="63">
                  <c:v>233</c:v>
                </c:pt>
                <c:pt idx="64">
                  <c:v>235</c:v>
                </c:pt>
                <c:pt idx="65">
                  <c:v>238</c:v>
                </c:pt>
                <c:pt idx="66">
                  <c:v>239</c:v>
                </c:pt>
                <c:pt idx="67">
                  <c:v>242</c:v>
                </c:pt>
                <c:pt idx="68">
                  <c:v>242</c:v>
                </c:pt>
                <c:pt idx="69">
                  <c:v>243</c:v>
                </c:pt>
                <c:pt idx="70">
                  <c:v>246</c:v>
                </c:pt>
                <c:pt idx="71">
                  <c:v>248</c:v>
                </c:pt>
                <c:pt idx="72">
                  <c:v>252</c:v>
                </c:pt>
                <c:pt idx="73">
                  <c:v>253</c:v>
                </c:pt>
                <c:pt idx="74">
                  <c:v>253</c:v>
                </c:pt>
                <c:pt idx="75">
                  <c:v>253</c:v>
                </c:pt>
                <c:pt idx="76">
                  <c:v>255</c:v>
                </c:pt>
                <c:pt idx="77">
                  <c:v>258</c:v>
                </c:pt>
                <c:pt idx="78">
                  <c:v>261</c:v>
                </c:pt>
                <c:pt idx="79">
                  <c:v>262</c:v>
                </c:pt>
                <c:pt idx="80">
                  <c:v>262</c:v>
                </c:pt>
                <c:pt idx="81">
                  <c:v>263</c:v>
                </c:pt>
                <c:pt idx="82">
                  <c:v>263</c:v>
                </c:pt>
                <c:pt idx="83">
                  <c:v>265</c:v>
                </c:pt>
                <c:pt idx="84">
                  <c:v>271</c:v>
                </c:pt>
                <c:pt idx="85">
                  <c:v>276</c:v>
                </c:pt>
                <c:pt idx="86">
                  <c:v>277</c:v>
                </c:pt>
                <c:pt idx="87">
                  <c:v>280</c:v>
                </c:pt>
                <c:pt idx="88">
                  <c:v>287</c:v>
                </c:pt>
                <c:pt idx="89">
                  <c:v>292</c:v>
                </c:pt>
                <c:pt idx="90">
                  <c:v>295</c:v>
                </c:pt>
                <c:pt idx="91">
                  <c:v>300</c:v>
                </c:pt>
                <c:pt idx="92">
                  <c:v>304</c:v>
                </c:pt>
                <c:pt idx="93">
                  <c:v>304</c:v>
                </c:pt>
                <c:pt idx="94">
                  <c:v>324</c:v>
                </c:pt>
                <c:pt idx="95">
                  <c:v>333</c:v>
                </c:pt>
                <c:pt idx="96">
                  <c:v>333</c:v>
                </c:pt>
                <c:pt idx="97">
                  <c:v>339</c:v>
                </c:pt>
                <c:pt idx="98">
                  <c:v>352</c:v>
                </c:pt>
                <c:pt idx="99">
                  <c:v>356</c:v>
                </c:pt>
                <c:pt idx="100">
                  <c:v>361</c:v>
                </c:pt>
                <c:pt idx="101">
                  <c:v>386</c:v>
                </c:pt>
                <c:pt idx="102">
                  <c:v>387</c:v>
                </c:pt>
                <c:pt idx="103">
                  <c:v>391</c:v>
                </c:pt>
                <c:pt idx="104">
                  <c:v>394</c:v>
                </c:pt>
                <c:pt idx="105">
                  <c:v>402</c:v>
                </c:pt>
                <c:pt idx="106">
                  <c:v>409</c:v>
                </c:pt>
                <c:pt idx="107">
                  <c:v>418</c:v>
                </c:pt>
                <c:pt idx="108">
                  <c:v>430</c:v>
                </c:pt>
                <c:pt idx="109">
                  <c:v>452</c:v>
                </c:pt>
                <c:pt idx="110">
                  <c:v>458</c:v>
                </c:pt>
                <c:pt idx="111">
                  <c:v>469</c:v>
                </c:pt>
                <c:pt idx="112">
                  <c:v>485</c:v>
                </c:pt>
                <c:pt idx="113">
                  <c:v>500</c:v>
                </c:pt>
                <c:pt idx="114">
                  <c:v>533</c:v>
                </c:pt>
                <c:pt idx="115">
                  <c:v>567</c:v>
                </c:pt>
                <c:pt idx="116">
                  <c:v>591</c:v>
                </c:pt>
                <c:pt idx="117">
                  <c:v>625</c:v>
                </c:pt>
                <c:pt idx="118">
                  <c:v>630</c:v>
                </c:pt>
                <c:pt idx="119">
                  <c:v>649</c:v>
                </c:pt>
                <c:pt idx="120">
                  <c:v>686</c:v>
                </c:pt>
                <c:pt idx="121">
                  <c:v>719</c:v>
                </c:pt>
                <c:pt idx="122">
                  <c:v>772</c:v>
                </c:pt>
                <c:pt idx="123">
                  <c:v>805</c:v>
                </c:pt>
                <c:pt idx="124">
                  <c:v>809</c:v>
                </c:pt>
                <c:pt idx="125">
                  <c:v>829</c:v>
                </c:pt>
                <c:pt idx="126">
                  <c:v>839</c:v>
                </c:pt>
                <c:pt idx="127">
                  <c:v>875</c:v>
                </c:pt>
                <c:pt idx="128">
                  <c:v>921</c:v>
                </c:pt>
                <c:pt idx="129">
                  <c:v>932</c:v>
                </c:pt>
                <c:pt idx="130">
                  <c:v>959</c:v>
                </c:pt>
                <c:pt idx="131">
                  <c:v>980</c:v>
                </c:pt>
                <c:pt idx="132">
                  <c:v>985</c:v>
                </c:pt>
                <c:pt idx="133">
                  <c:v>1028</c:v>
                </c:pt>
                <c:pt idx="134">
                  <c:v>1093</c:v>
                </c:pt>
                <c:pt idx="135">
                  <c:v>1142</c:v>
                </c:pt>
                <c:pt idx="136">
                  <c:v>1198</c:v>
                </c:pt>
                <c:pt idx="137">
                  <c:v>1226</c:v>
                </c:pt>
                <c:pt idx="138">
                  <c:v>1250</c:v>
                </c:pt>
                <c:pt idx="139">
                  <c:v>1280</c:v>
                </c:pt>
                <c:pt idx="140">
                  <c:v>1371</c:v>
                </c:pt>
                <c:pt idx="141">
                  <c:v>1394</c:v>
                </c:pt>
                <c:pt idx="142">
                  <c:v>1431</c:v>
                </c:pt>
                <c:pt idx="143">
                  <c:v>1457</c:v>
                </c:pt>
                <c:pt idx="144">
                  <c:v>1491</c:v>
                </c:pt>
                <c:pt idx="145">
                  <c:v>1517</c:v>
                </c:pt>
                <c:pt idx="146">
                  <c:v>1520</c:v>
                </c:pt>
                <c:pt idx="147">
                  <c:v>1545</c:v>
                </c:pt>
                <c:pt idx="148">
                  <c:v>1571</c:v>
                </c:pt>
                <c:pt idx="149">
                  <c:v>1596</c:v>
                </c:pt>
                <c:pt idx="150">
                  <c:v>1640</c:v>
                </c:pt>
                <c:pt idx="151">
                  <c:v>1699</c:v>
                </c:pt>
                <c:pt idx="152">
                  <c:v>1717</c:v>
                </c:pt>
                <c:pt idx="153">
                  <c:v>1733</c:v>
                </c:pt>
                <c:pt idx="154">
                  <c:v>1794</c:v>
                </c:pt>
                <c:pt idx="155">
                  <c:v>1815</c:v>
                </c:pt>
                <c:pt idx="156">
                  <c:v>1849</c:v>
                </c:pt>
                <c:pt idx="157">
                  <c:v>1873</c:v>
                </c:pt>
                <c:pt idx="158">
                  <c:v>1946</c:v>
                </c:pt>
                <c:pt idx="159">
                  <c:v>1967</c:v>
                </c:pt>
                <c:pt idx="160">
                  <c:v>1985</c:v>
                </c:pt>
                <c:pt idx="161">
                  <c:v>2002</c:v>
                </c:pt>
                <c:pt idx="162">
                  <c:v>2039</c:v>
                </c:pt>
                <c:pt idx="163">
                  <c:v>2071</c:v>
                </c:pt>
                <c:pt idx="164">
                  <c:v>2140</c:v>
                </c:pt>
                <c:pt idx="165">
                  <c:v>2175</c:v>
                </c:pt>
                <c:pt idx="166">
                  <c:v>2200</c:v>
                </c:pt>
                <c:pt idx="167">
                  <c:v>2200</c:v>
                </c:pt>
                <c:pt idx="168">
                  <c:v>2258</c:v>
                </c:pt>
                <c:pt idx="169">
                  <c:v>2293</c:v>
                </c:pt>
                <c:pt idx="170">
                  <c:v>2370</c:v>
                </c:pt>
                <c:pt idx="171">
                  <c:v>2403</c:v>
                </c:pt>
                <c:pt idx="172">
                  <c:v>2481</c:v>
                </c:pt>
                <c:pt idx="173">
                  <c:v>2483</c:v>
                </c:pt>
                <c:pt idx="174">
                  <c:v>2507</c:v>
                </c:pt>
                <c:pt idx="175">
                  <c:v>2557</c:v>
                </c:pt>
                <c:pt idx="176">
                  <c:v>2588</c:v>
                </c:pt>
                <c:pt idx="177">
                  <c:v>2622</c:v>
                </c:pt>
                <c:pt idx="178">
                  <c:v>2686</c:v>
                </c:pt>
                <c:pt idx="179">
                  <c:v>2749</c:v>
                </c:pt>
                <c:pt idx="180">
                  <c:v>2766</c:v>
                </c:pt>
                <c:pt idx="181">
                  <c:v>2779</c:v>
                </c:pt>
                <c:pt idx="182">
                  <c:v>2830</c:v>
                </c:pt>
                <c:pt idx="183">
                  <c:v>2881</c:v>
                </c:pt>
                <c:pt idx="184">
                  <c:v>2939</c:v>
                </c:pt>
                <c:pt idx="185">
                  <c:v>2989</c:v>
                </c:pt>
                <c:pt idx="186">
                  <c:v>3068</c:v>
                </c:pt>
                <c:pt idx="187">
                  <c:v>3104</c:v>
                </c:pt>
                <c:pt idx="188">
                  <c:v>3138</c:v>
                </c:pt>
                <c:pt idx="189">
                  <c:v>3221</c:v>
                </c:pt>
                <c:pt idx="190">
                  <c:v>3311</c:v>
                </c:pt>
                <c:pt idx="191">
                  <c:v>3441</c:v>
                </c:pt>
                <c:pt idx="192">
                  <c:v>3528</c:v>
                </c:pt>
                <c:pt idx="193">
                  <c:v>3638</c:v>
                </c:pt>
                <c:pt idx="194">
                  <c:v>3691</c:v>
                </c:pt>
                <c:pt idx="195">
                  <c:v>3741</c:v>
                </c:pt>
                <c:pt idx="196">
                  <c:v>3936</c:v>
                </c:pt>
                <c:pt idx="197">
                  <c:v>3994</c:v>
                </c:pt>
                <c:pt idx="198">
                  <c:v>4127</c:v>
                </c:pt>
                <c:pt idx="199">
                  <c:v>4265</c:v>
                </c:pt>
                <c:pt idx="200">
                  <c:v>4492</c:v>
                </c:pt>
                <c:pt idx="201">
                  <c:v>4548</c:v>
                </c:pt>
                <c:pt idx="202">
                  <c:v>4605</c:v>
                </c:pt>
                <c:pt idx="203">
                  <c:v>4806</c:v>
                </c:pt>
                <c:pt idx="204">
                  <c:v>4913</c:v>
                </c:pt>
                <c:pt idx="205">
                  <c:v>5071</c:v>
                </c:pt>
                <c:pt idx="206">
                  <c:v>5218</c:v>
                </c:pt>
                <c:pt idx="207">
                  <c:v>5382</c:v>
                </c:pt>
                <c:pt idx="208">
                  <c:v>5528</c:v>
                </c:pt>
                <c:pt idx="209">
                  <c:v>5638</c:v>
                </c:pt>
                <c:pt idx="210">
                  <c:v>5800</c:v>
                </c:pt>
                <c:pt idx="211">
                  <c:v>6005</c:v>
                </c:pt>
                <c:pt idx="212">
                  <c:v>6316</c:v>
                </c:pt>
                <c:pt idx="213">
                  <c:v>6611</c:v>
                </c:pt>
                <c:pt idx="214">
                  <c:v>6765</c:v>
                </c:pt>
                <c:pt idx="215">
                  <c:v>6976</c:v>
                </c:pt>
                <c:pt idx="216">
                  <c:v>7159</c:v>
                </c:pt>
                <c:pt idx="217">
                  <c:v>7373</c:v>
                </c:pt>
                <c:pt idx="218">
                  <c:v>7636</c:v>
                </c:pt>
                <c:pt idx="219">
                  <c:v>7862</c:v>
                </c:pt>
                <c:pt idx="220">
                  <c:v>8213</c:v>
                </c:pt>
                <c:pt idx="221">
                  <c:v>8342</c:v>
                </c:pt>
                <c:pt idx="222">
                  <c:v>8416</c:v>
                </c:pt>
                <c:pt idx="223">
                  <c:v>8627</c:v>
                </c:pt>
                <c:pt idx="224">
                  <c:v>8757</c:v>
                </c:pt>
                <c:pt idx="225">
                  <c:v>9038</c:v>
                </c:pt>
                <c:pt idx="226">
                  <c:v>9323</c:v>
                </c:pt>
                <c:pt idx="227">
                  <c:v>9601</c:v>
                </c:pt>
                <c:pt idx="228">
                  <c:v>9760</c:v>
                </c:pt>
                <c:pt idx="229">
                  <c:v>9859</c:v>
                </c:pt>
                <c:pt idx="230">
                  <c:v>9965</c:v>
                </c:pt>
                <c:pt idx="231">
                  <c:v>10157</c:v>
                </c:pt>
                <c:pt idx="232">
                  <c:v>10327</c:v>
                </c:pt>
                <c:pt idx="233">
                  <c:v>10649</c:v>
                </c:pt>
                <c:pt idx="234">
                  <c:v>10777</c:v>
                </c:pt>
                <c:pt idx="235">
                  <c:v>10927</c:v>
                </c:pt>
                <c:pt idx="236">
                  <c:v>10975</c:v>
                </c:pt>
                <c:pt idx="237">
                  <c:v>11059</c:v>
                </c:pt>
                <c:pt idx="238">
                  <c:v>11313</c:v>
                </c:pt>
                <c:pt idx="239">
                  <c:v>11541</c:v>
                </c:pt>
                <c:pt idx="240">
                  <c:v>11707</c:v>
                </c:pt>
                <c:pt idx="241">
                  <c:v>11905</c:v>
                </c:pt>
                <c:pt idx="242">
                  <c:v>12117</c:v>
                </c:pt>
                <c:pt idx="243">
                  <c:v>12232</c:v>
                </c:pt>
                <c:pt idx="244">
                  <c:v>12308</c:v>
                </c:pt>
                <c:pt idx="245">
                  <c:v>12427</c:v>
                </c:pt>
                <c:pt idx="246">
                  <c:v>12560</c:v>
                </c:pt>
                <c:pt idx="247">
                  <c:v>12665</c:v>
                </c:pt>
              </c:numCache>
            </c:numRef>
          </c:val>
        </c:ser>
        <c:ser>
          <c:idx val="14"/>
          <c:order val="14"/>
          <c:tx>
            <c:strRef>
              <c:f>'Judete dupa cazuri'!$P$1</c:f>
              <c:strCache>
                <c:ptCount val="1"/>
                <c:pt idx="0">
                  <c:v>Mures</c:v>
                </c:pt>
              </c:strCache>
            </c:strRef>
          </c:tx>
          <c:marker>
            <c:symbol val="none"/>
          </c:marker>
          <c:cat>
            <c:numRef>
              <c:f>'Judete dupa cazuri'!$A$3:$A$294</c:f>
              <c:numCache>
                <c:formatCode>[$-418]dd\ mmmm\ yyyy</c:formatCode>
                <c:ptCount val="292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90">
                  <c:v>44072</c:v>
                </c:pt>
                <c:pt idx="291">
                  <c:v>44073</c:v>
                </c:pt>
              </c:numCache>
            </c:numRef>
          </c:cat>
          <c:val>
            <c:numRef>
              <c:f>'Judete dupa cazuri'!$P$3:$P$294</c:f>
              <c:numCache>
                <c:formatCode>General</c:formatCode>
                <c:ptCount val="292"/>
                <c:pt idx="1">
                  <c:v>38</c:v>
                </c:pt>
                <c:pt idx="2">
                  <c:v>55</c:v>
                </c:pt>
                <c:pt idx="3">
                  <c:v>57</c:v>
                </c:pt>
                <c:pt idx="4">
                  <c:v>57</c:v>
                </c:pt>
                <c:pt idx="5">
                  <c:v>56</c:v>
                </c:pt>
                <c:pt idx="6">
                  <c:v>92</c:v>
                </c:pt>
                <c:pt idx="7">
                  <c:v>103</c:v>
                </c:pt>
                <c:pt idx="8">
                  <c:v>146</c:v>
                </c:pt>
                <c:pt idx="9">
                  <c:v>161</c:v>
                </c:pt>
                <c:pt idx="10">
                  <c:v>203</c:v>
                </c:pt>
                <c:pt idx="11">
                  <c:v>217</c:v>
                </c:pt>
                <c:pt idx="12">
                  <c:v>222</c:v>
                </c:pt>
                <c:pt idx="13">
                  <c:v>229</c:v>
                </c:pt>
                <c:pt idx="14">
                  <c:v>243</c:v>
                </c:pt>
                <c:pt idx="15">
                  <c:v>250</c:v>
                </c:pt>
                <c:pt idx="16">
                  <c:v>250</c:v>
                </c:pt>
                <c:pt idx="17">
                  <c:v>268</c:v>
                </c:pt>
                <c:pt idx="18">
                  <c:v>268</c:v>
                </c:pt>
                <c:pt idx="19">
                  <c:v>295</c:v>
                </c:pt>
                <c:pt idx="20">
                  <c:v>303</c:v>
                </c:pt>
                <c:pt idx="21">
                  <c:v>312</c:v>
                </c:pt>
                <c:pt idx="22">
                  <c:v>325</c:v>
                </c:pt>
                <c:pt idx="23">
                  <c:v>335</c:v>
                </c:pt>
                <c:pt idx="24">
                  <c:v>351</c:v>
                </c:pt>
                <c:pt idx="25">
                  <c:v>389</c:v>
                </c:pt>
                <c:pt idx="26">
                  <c:v>407</c:v>
                </c:pt>
                <c:pt idx="27">
                  <c:v>412</c:v>
                </c:pt>
                <c:pt idx="28">
                  <c:v>423</c:v>
                </c:pt>
                <c:pt idx="29">
                  <c:v>434</c:v>
                </c:pt>
                <c:pt idx="30">
                  <c:v>446</c:v>
                </c:pt>
                <c:pt idx="31">
                  <c:v>447</c:v>
                </c:pt>
                <c:pt idx="32">
                  <c:v>487</c:v>
                </c:pt>
                <c:pt idx="33">
                  <c:v>510</c:v>
                </c:pt>
                <c:pt idx="34">
                  <c:v>527</c:v>
                </c:pt>
                <c:pt idx="35">
                  <c:v>535</c:v>
                </c:pt>
                <c:pt idx="36">
                  <c:v>573</c:v>
                </c:pt>
                <c:pt idx="37">
                  <c:v>595</c:v>
                </c:pt>
                <c:pt idx="38">
                  <c:v>597</c:v>
                </c:pt>
                <c:pt idx="39">
                  <c:v>598</c:v>
                </c:pt>
                <c:pt idx="40">
                  <c:v>602</c:v>
                </c:pt>
                <c:pt idx="41">
                  <c:v>608</c:v>
                </c:pt>
                <c:pt idx="42">
                  <c:v>621</c:v>
                </c:pt>
                <c:pt idx="43">
                  <c:v>638</c:v>
                </c:pt>
                <c:pt idx="44">
                  <c:v>641</c:v>
                </c:pt>
                <c:pt idx="45">
                  <c:v>646</c:v>
                </c:pt>
                <c:pt idx="46">
                  <c:v>652</c:v>
                </c:pt>
                <c:pt idx="47">
                  <c:v>655</c:v>
                </c:pt>
                <c:pt idx="48">
                  <c:v>657</c:v>
                </c:pt>
                <c:pt idx="49">
                  <c:v>659</c:v>
                </c:pt>
                <c:pt idx="50">
                  <c:v>660</c:v>
                </c:pt>
                <c:pt idx="51">
                  <c:v>660</c:v>
                </c:pt>
                <c:pt idx="52">
                  <c:v>660</c:v>
                </c:pt>
                <c:pt idx="53">
                  <c:v>661</c:v>
                </c:pt>
                <c:pt idx="54">
                  <c:v>661</c:v>
                </c:pt>
                <c:pt idx="55">
                  <c:v>666</c:v>
                </c:pt>
                <c:pt idx="56">
                  <c:v>670</c:v>
                </c:pt>
                <c:pt idx="57">
                  <c:v>675</c:v>
                </c:pt>
                <c:pt idx="58">
                  <c:v>680</c:v>
                </c:pt>
                <c:pt idx="59">
                  <c:v>680</c:v>
                </c:pt>
                <c:pt idx="60">
                  <c:v>680</c:v>
                </c:pt>
                <c:pt idx="61">
                  <c:v>680</c:v>
                </c:pt>
                <c:pt idx="62">
                  <c:v>682</c:v>
                </c:pt>
                <c:pt idx="63">
                  <c:v>683</c:v>
                </c:pt>
                <c:pt idx="64">
                  <c:v>683</c:v>
                </c:pt>
                <c:pt idx="65">
                  <c:v>685</c:v>
                </c:pt>
                <c:pt idx="66">
                  <c:v>687</c:v>
                </c:pt>
                <c:pt idx="67">
                  <c:v>689</c:v>
                </c:pt>
                <c:pt idx="68">
                  <c:v>689</c:v>
                </c:pt>
                <c:pt idx="69">
                  <c:v>689</c:v>
                </c:pt>
                <c:pt idx="70">
                  <c:v>691</c:v>
                </c:pt>
                <c:pt idx="71">
                  <c:v>694</c:v>
                </c:pt>
                <c:pt idx="72">
                  <c:v>694</c:v>
                </c:pt>
                <c:pt idx="73">
                  <c:v>696</c:v>
                </c:pt>
                <c:pt idx="74">
                  <c:v>700</c:v>
                </c:pt>
                <c:pt idx="75">
                  <c:v>702</c:v>
                </c:pt>
                <c:pt idx="76">
                  <c:v>702</c:v>
                </c:pt>
                <c:pt idx="77">
                  <c:v>702</c:v>
                </c:pt>
                <c:pt idx="78">
                  <c:v>708</c:v>
                </c:pt>
                <c:pt idx="79">
                  <c:v>712</c:v>
                </c:pt>
                <c:pt idx="80">
                  <c:v>714</c:v>
                </c:pt>
                <c:pt idx="81">
                  <c:v>717</c:v>
                </c:pt>
                <c:pt idx="82">
                  <c:v>719</c:v>
                </c:pt>
                <c:pt idx="83">
                  <c:v>722</c:v>
                </c:pt>
                <c:pt idx="84">
                  <c:v>724</c:v>
                </c:pt>
                <c:pt idx="85">
                  <c:v>725</c:v>
                </c:pt>
                <c:pt idx="86">
                  <c:v>728</c:v>
                </c:pt>
                <c:pt idx="87">
                  <c:v>731</c:v>
                </c:pt>
                <c:pt idx="88">
                  <c:v>732</c:v>
                </c:pt>
                <c:pt idx="89">
                  <c:v>732</c:v>
                </c:pt>
                <c:pt idx="90">
                  <c:v>736</c:v>
                </c:pt>
                <c:pt idx="91">
                  <c:v>738</c:v>
                </c:pt>
                <c:pt idx="92">
                  <c:v>745</c:v>
                </c:pt>
                <c:pt idx="93">
                  <c:v>748</c:v>
                </c:pt>
                <c:pt idx="94">
                  <c:v>751</c:v>
                </c:pt>
                <c:pt idx="95">
                  <c:v>762</c:v>
                </c:pt>
                <c:pt idx="96">
                  <c:v>764</c:v>
                </c:pt>
                <c:pt idx="97">
                  <c:v>767</c:v>
                </c:pt>
                <c:pt idx="98">
                  <c:v>788</c:v>
                </c:pt>
                <c:pt idx="99">
                  <c:v>790</c:v>
                </c:pt>
                <c:pt idx="100">
                  <c:v>804</c:v>
                </c:pt>
                <c:pt idx="101">
                  <c:v>808</c:v>
                </c:pt>
                <c:pt idx="102">
                  <c:v>810</c:v>
                </c:pt>
                <c:pt idx="103">
                  <c:v>818</c:v>
                </c:pt>
                <c:pt idx="104">
                  <c:v>821</c:v>
                </c:pt>
                <c:pt idx="105">
                  <c:v>829</c:v>
                </c:pt>
                <c:pt idx="106">
                  <c:v>838</c:v>
                </c:pt>
                <c:pt idx="107">
                  <c:v>848</c:v>
                </c:pt>
                <c:pt idx="108">
                  <c:v>854</c:v>
                </c:pt>
                <c:pt idx="109">
                  <c:v>860</c:v>
                </c:pt>
                <c:pt idx="110">
                  <c:v>866</c:v>
                </c:pt>
                <c:pt idx="111">
                  <c:v>871</c:v>
                </c:pt>
                <c:pt idx="112">
                  <c:v>878</c:v>
                </c:pt>
                <c:pt idx="113">
                  <c:v>885</c:v>
                </c:pt>
                <c:pt idx="114">
                  <c:v>892</c:v>
                </c:pt>
                <c:pt idx="115">
                  <c:v>908</c:v>
                </c:pt>
                <c:pt idx="116">
                  <c:v>914</c:v>
                </c:pt>
                <c:pt idx="117">
                  <c:v>918</c:v>
                </c:pt>
                <c:pt idx="118">
                  <c:v>936</c:v>
                </c:pt>
                <c:pt idx="119">
                  <c:v>949</c:v>
                </c:pt>
                <c:pt idx="120">
                  <c:v>960</c:v>
                </c:pt>
                <c:pt idx="121">
                  <c:v>978</c:v>
                </c:pt>
                <c:pt idx="122">
                  <c:v>990</c:v>
                </c:pt>
                <c:pt idx="123">
                  <c:v>998</c:v>
                </c:pt>
                <c:pt idx="124">
                  <c:v>1004</c:v>
                </c:pt>
                <c:pt idx="125">
                  <c:v>1014</c:v>
                </c:pt>
                <c:pt idx="126">
                  <c:v>1023</c:v>
                </c:pt>
                <c:pt idx="127">
                  <c:v>1030</c:v>
                </c:pt>
                <c:pt idx="128">
                  <c:v>1054</c:v>
                </c:pt>
                <c:pt idx="129">
                  <c:v>1064</c:v>
                </c:pt>
                <c:pt idx="130">
                  <c:v>1082</c:v>
                </c:pt>
                <c:pt idx="131">
                  <c:v>1091</c:v>
                </c:pt>
                <c:pt idx="132">
                  <c:v>1094</c:v>
                </c:pt>
                <c:pt idx="133">
                  <c:v>1111</c:v>
                </c:pt>
                <c:pt idx="134">
                  <c:v>1134</c:v>
                </c:pt>
                <c:pt idx="135">
                  <c:v>1162</c:v>
                </c:pt>
                <c:pt idx="136">
                  <c:v>1172</c:v>
                </c:pt>
                <c:pt idx="137">
                  <c:v>1184</c:v>
                </c:pt>
                <c:pt idx="138">
                  <c:v>1191</c:v>
                </c:pt>
                <c:pt idx="139">
                  <c:v>1202</c:v>
                </c:pt>
                <c:pt idx="140">
                  <c:v>1221</c:v>
                </c:pt>
                <c:pt idx="141">
                  <c:v>1237</c:v>
                </c:pt>
                <c:pt idx="142">
                  <c:v>1253</c:v>
                </c:pt>
                <c:pt idx="143">
                  <c:v>1261</c:v>
                </c:pt>
                <c:pt idx="144">
                  <c:v>1273</c:v>
                </c:pt>
                <c:pt idx="145">
                  <c:v>1282</c:v>
                </c:pt>
                <c:pt idx="146">
                  <c:v>1294</c:v>
                </c:pt>
                <c:pt idx="147">
                  <c:v>1313</c:v>
                </c:pt>
                <c:pt idx="148">
                  <c:v>1334</c:v>
                </c:pt>
                <c:pt idx="149">
                  <c:v>1369</c:v>
                </c:pt>
                <c:pt idx="150">
                  <c:v>1386</c:v>
                </c:pt>
                <c:pt idx="151">
                  <c:v>1398</c:v>
                </c:pt>
                <c:pt idx="152">
                  <c:v>1400</c:v>
                </c:pt>
                <c:pt idx="153">
                  <c:v>1407</c:v>
                </c:pt>
                <c:pt idx="154">
                  <c:v>1429</c:v>
                </c:pt>
                <c:pt idx="155">
                  <c:v>1452</c:v>
                </c:pt>
                <c:pt idx="156">
                  <c:v>1458</c:v>
                </c:pt>
                <c:pt idx="157">
                  <c:v>1483</c:v>
                </c:pt>
                <c:pt idx="158">
                  <c:v>1497</c:v>
                </c:pt>
                <c:pt idx="159">
                  <c:v>1507</c:v>
                </c:pt>
                <c:pt idx="160">
                  <c:v>1514</c:v>
                </c:pt>
                <c:pt idx="161">
                  <c:v>1529</c:v>
                </c:pt>
                <c:pt idx="162">
                  <c:v>1547</c:v>
                </c:pt>
                <c:pt idx="163">
                  <c:v>1557</c:v>
                </c:pt>
                <c:pt idx="164">
                  <c:v>1569</c:v>
                </c:pt>
                <c:pt idx="165">
                  <c:v>1585</c:v>
                </c:pt>
                <c:pt idx="166">
                  <c:v>1592</c:v>
                </c:pt>
                <c:pt idx="167">
                  <c:v>1597</c:v>
                </c:pt>
                <c:pt idx="168">
                  <c:v>1609</c:v>
                </c:pt>
                <c:pt idx="169">
                  <c:v>1621</c:v>
                </c:pt>
                <c:pt idx="170">
                  <c:v>1632</c:v>
                </c:pt>
                <c:pt idx="171">
                  <c:v>1640</c:v>
                </c:pt>
                <c:pt idx="172">
                  <c:v>1654</c:v>
                </c:pt>
                <c:pt idx="173">
                  <c:v>1660</c:v>
                </c:pt>
                <c:pt idx="174">
                  <c:v>1672</c:v>
                </c:pt>
                <c:pt idx="175">
                  <c:v>1694</c:v>
                </c:pt>
                <c:pt idx="176">
                  <c:v>1721</c:v>
                </c:pt>
                <c:pt idx="177">
                  <c:v>1739</c:v>
                </c:pt>
                <c:pt idx="178">
                  <c:v>1755</c:v>
                </c:pt>
                <c:pt idx="179">
                  <c:v>1783</c:v>
                </c:pt>
                <c:pt idx="180">
                  <c:v>1795</c:v>
                </c:pt>
                <c:pt idx="181">
                  <c:v>1817</c:v>
                </c:pt>
                <c:pt idx="182">
                  <c:v>1863</c:v>
                </c:pt>
                <c:pt idx="183">
                  <c:v>1894</c:v>
                </c:pt>
                <c:pt idx="184">
                  <c:v>1938</c:v>
                </c:pt>
                <c:pt idx="185">
                  <c:v>1983</c:v>
                </c:pt>
                <c:pt idx="186">
                  <c:v>2008</c:v>
                </c:pt>
                <c:pt idx="187">
                  <c:v>2041</c:v>
                </c:pt>
                <c:pt idx="188">
                  <c:v>2066</c:v>
                </c:pt>
                <c:pt idx="189">
                  <c:v>2136</c:v>
                </c:pt>
                <c:pt idx="190">
                  <c:v>2202</c:v>
                </c:pt>
                <c:pt idx="191">
                  <c:v>2274</c:v>
                </c:pt>
                <c:pt idx="192">
                  <c:v>2352</c:v>
                </c:pt>
                <c:pt idx="193">
                  <c:v>2415</c:v>
                </c:pt>
                <c:pt idx="194">
                  <c:v>2497</c:v>
                </c:pt>
                <c:pt idx="195">
                  <c:v>2612</c:v>
                </c:pt>
                <c:pt idx="196">
                  <c:v>2723</c:v>
                </c:pt>
                <c:pt idx="197">
                  <c:v>2846</c:v>
                </c:pt>
                <c:pt idx="198">
                  <c:v>2952</c:v>
                </c:pt>
                <c:pt idx="199">
                  <c:v>3075</c:v>
                </c:pt>
                <c:pt idx="200">
                  <c:v>3169</c:v>
                </c:pt>
                <c:pt idx="201">
                  <c:v>3223</c:v>
                </c:pt>
                <c:pt idx="202">
                  <c:v>3309</c:v>
                </c:pt>
                <c:pt idx="203">
                  <c:v>3543</c:v>
                </c:pt>
                <c:pt idx="204">
                  <c:v>3694</c:v>
                </c:pt>
                <c:pt idx="205">
                  <c:v>3864</c:v>
                </c:pt>
                <c:pt idx="206">
                  <c:v>4054</c:v>
                </c:pt>
                <c:pt idx="207">
                  <c:v>4191</c:v>
                </c:pt>
                <c:pt idx="208">
                  <c:v>4315</c:v>
                </c:pt>
                <c:pt idx="209">
                  <c:v>4410</c:v>
                </c:pt>
                <c:pt idx="210">
                  <c:v>4601</c:v>
                </c:pt>
                <c:pt idx="211">
                  <c:v>4761</c:v>
                </c:pt>
                <c:pt idx="212">
                  <c:v>5057</c:v>
                </c:pt>
                <c:pt idx="213">
                  <c:v>5350</c:v>
                </c:pt>
                <c:pt idx="214">
                  <c:v>5529</c:v>
                </c:pt>
                <c:pt idx="215">
                  <c:v>5598</c:v>
                </c:pt>
                <c:pt idx="216">
                  <c:v>5743</c:v>
                </c:pt>
                <c:pt idx="217">
                  <c:v>5985</c:v>
                </c:pt>
                <c:pt idx="218">
                  <c:v>6328</c:v>
                </c:pt>
                <c:pt idx="219">
                  <c:v>6576</c:v>
                </c:pt>
                <c:pt idx="220">
                  <c:v>6872</c:v>
                </c:pt>
                <c:pt idx="221">
                  <c:v>7128</c:v>
                </c:pt>
                <c:pt idx="222">
                  <c:v>7240</c:v>
                </c:pt>
                <c:pt idx="223">
                  <c:v>7423</c:v>
                </c:pt>
                <c:pt idx="224">
                  <c:v>7746</c:v>
                </c:pt>
                <c:pt idx="225">
                  <c:v>8067</c:v>
                </c:pt>
                <c:pt idx="226">
                  <c:v>8457</c:v>
                </c:pt>
                <c:pt idx="227">
                  <c:v>8808</c:v>
                </c:pt>
                <c:pt idx="228">
                  <c:v>9073</c:v>
                </c:pt>
                <c:pt idx="229">
                  <c:v>9215</c:v>
                </c:pt>
                <c:pt idx="230">
                  <c:v>9388</c:v>
                </c:pt>
                <c:pt idx="231">
                  <c:v>9631</c:v>
                </c:pt>
                <c:pt idx="232">
                  <c:v>10032</c:v>
                </c:pt>
                <c:pt idx="233">
                  <c:v>10393</c:v>
                </c:pt>
                <c:pt idx="234">
                  <c:v>10623</c:v>
                </c:pt>
                <c:pt idx="235">
                  <c:v>10826</c:v>
                </c:pt>
                <c:pt idx="236">
                  <c:v>10906</c:v>
                </c:pt>
                <c:pt idx="237">
                  <c:v>11032</c:v>
                </c:pt>
                <c:pt idx="238">
                  <c:v>11246</c:v>
                </c:pt>
                <c:pt idx="239">
                  <c:v>11458</c:v>
                </c:pt>
                <c:pt idx="240">
                  <c:v>11707</c:v>
                </c:pt>
                <c:pt idx="241">
                  <c:v>11875</c:v>
                </c:pt>
                <c:pt idx="242">
                  <c:v>11997</c:v>
                </c:pt>
                <c:pt idx="243">
                  <c:v>12069</c:v>
                </c:pt>
                <c:pt idx="244">
                  <c:v>12143</c:v>
                </c:pt>
                <c:pt idx="245">
                  <c:v>12225</c:v>
                </c:pt>
                <c:pt idx="246">
                  <c:v>12311</c:v>
                </c:pt>
                <c:pt idx="247">
                  <c:v>12507</c:v>
                </c:pt>
              </c:numCache>
            </c:numRef>
          </c:val>
        </c:ser>
        <c:ser>
          <c:idx val="15"/>
          <c:order val="15"/>
          <c:tx>
            <c:strRef>
              <c:f>'Judete dupa cazuri'!$Q$1</c:f>
              <c:strCache>
                <c:ptCount val="1"/>
                <c:pt idx="0">
                  <c:v>Dambovita</c:v>
                </c:pt>
              </c:strCache>
            </c:strRef>
          </c:tx>
          <c:marker>
            <c:symbol val="none"/>
          </c:marker>
          <c:cat>
            <c:numRef>
              <c:f>'Judete dupa cazuri'!$A$3:$A$294</c:f>
              <c:numCache>
                <c:formatCode>[$-418]dd\ mmmm\ yyyy</c:formatCode>
                <c:ptCount val="292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90">
                  <c:v>44072</c:v>
                </c:pt>
                <c:pt idx="291">
                  <c:v>44073</c:v>
                </c:pt>
              </c:numCache>
            </c:numRef>
          </c:cat>
          <c:val>
            <c:numRef>
              <c:f>'Judete dupa cazuri'!$Q$3:$Q$294</c:f>
              <c:numCache>
                <c:formatCode>General</c:formatCode>
                <c:ptCount val="292"/>
                <c:pt idx="1">
                  <c:v>19</c:v>
                </c:pt>
                <c:pt idx="2">
                  <c:v>19</c:v>
                </c:pt>
                <c:pt idx="3">
                  <c:v>27</c:v>
                </c:pt>
                <c:pt idx="4">
                  <c:v>23</c:v>
                </c:pt>
                <c:pt idx="5">
                  <c:v>24</c:v>
                </c:pt>
                <c:pt idx="6">
                  <c:v>25</c:v>
                </c:pt>
                <c:pt idx="7">
                  <c:v>27</c:v>
                </c:pt>
                <c:pt idx="8">
                  <c:v>28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31</c:v>
                </c:pt>
                <c:pt idx="13">
                  <c:v>31</c:v>
                </c:pt>
                <c:pt idx="14">
                  <c:v>31</c:v>
                </c:pt>
                <c:pt idx="15">
                  <c:v>31</c:v>
                </c:pt>
                <c:pt idx="16">
                  <c:v>73</c:v>
                </c:pt>
                <c:pt idx="17">
                  <c:v>73</c:v>
                </c:pt>
                <c:pt idx="18">
                  <c:v>82</c:v>
                </c:pt>
                <c:pt idx="19">
                  <c:v>82</c:v>
                </c:pt>
                <c:pt idx="20">
                  <c:v>85</c:v>
                </c:pt>
                <c:pt idx="21">
                  <c:v>89</c:v>
                </c:pt>
                <c:pt idx="22">
                  <c:v>88</c:v>
                </c:pt>
                <c:pt idx="23">
                  <c:v>91</c:v>
                </c:pt>
                <c:pt idx="24">
                  <c:v>90</c:v>
                </c:pt>
                <c:pt idx="25">
                  <c:v>95</c:v>
                </c:pt>
                <c:pt idx="26">
                  <c:v>96</c:v>
                </c:pt>
                <c:pt idx="27">
                  <c:v>96</c:v>
                </c:pt>
                <c:pt idx="28">
                  <c:v>96</c:v>
                </c:pt>
                <c:pt idx="29">
                  <c:v>99</c:v>
                </c:pt>
                <c:pt idx="30">
                  <c:v>99</c:v>
                </c:pt>
                <c:pt idx="31">
                  <c:v>103</c:v>
                </c:pt>
                <c:pt idx="32">
                  <c:v>110</c:v>
                </c:pt>
                <c:pt idx="33">
                  <c:v>113</c:v>
                </c:pt>
                <c:pt idx="34">
                  <c:v>122</c:v>
                </c:pt>
                <c:pt idx="35">
                  <c:v>121</c:v>
                </c:pt>
                <c:pt idx="36">
                  <c:v>126</c:v>
                </c:pt>
                <c:pt idx="37">
                  <c:v>130</c:v>
                </c:pt>
                <c:pt idx="38">
                  <c:v>140</c:v>
                </c:pt>
                <c:pt idx="39">
                  <c:v>147</c:v>
                </c:pt>
                <c:pt idx="40">
                  <c:v>148</c:v>
                </c:pt>
                <c:pt idx="41">
                  <c:v>152</c:v>
                </c:pt>
                <c:pt idx="42">
                  <c:v>156</c:v>
                </c:pt>
                <c:pt idx="43">
                  <c:v>157</c:v>
                </c:pt>
                <c:pt idx="44">
                  <c:v>170</c:v>
                </c:pt>
                <c:pt idx="45">
                  <c:v>194</c:v>
                </c:pt>
                <c:pt idx="46">
                  <c:v>228</c:v>
                </c:pt>
                <c:pt idx="47">
                  <c:v>236</c:v>
                </c:pt>
                <c:pt idx="48">
                  <c:v>238</c:v>
                </c:pt>
                <c:pt idx="49">
                  <c:v>240</c:v>
                </c:pt>
                <c:pt idx="50">
                  <c:v>244</c:v>
                </c:pt>
                <c:pt idx="51">
                  <c:v>247</c:v>
                </c:pt>
                <c:pt idx="52">
                  <c:v>252</c:v>
                </c:pt>
                <c:pt idx="53">
                  <c:v>258</c:v>
                </c:pt>
                <c:pt idx="54">
                  <c:v>261</c:v>
                </c:pt>
                <c:pt idx="55">
                  <c:v>268</c:v>
                </c:pt>
                <c:pt idx="56">
                  <c:v>268</c:v>
                </c:pt>
                <c:pt idx="57">
                  <c:v>280</c:v>
                </c:pt>
                <c:pt idx="58">
                  <c:v>282</c:v>
                </c:pt>
                <c:pt idx="59">
                  <c:v>292</c:v>
                </c:pt>
                <c:pt idx="60">
                  <c:v>290</c:v>
                </c:pt>
                <c:pt idx="61">
                  <c:v>290</c:v>
                </c:pt>
                <c:pt idx="62">
                  <c:v>295</c:v>
                </c:pt>
                <c:pt idx="63">
                  <c:v>298</c:v>
                </c:pt>
                <c:pt idx="64">
                  <c:v>299</c:v>
                </c:pt>
                <c:pt idx="65">
                  <c:v>305</c:v>
                </c:pt>
                <c:pt idx="66">
                  <c:v>313</c:v>
                </c:pt>
                <c:pt idx="67">
                  <c:v>317</c:v>
                </c:pt>
                <c:pt idx="68">
                  <c:v>319</c:v>
                </c:pt>
                <c:pt idx="69">
                  <c:v>321</c:v>
                </c:pt>
                <c:pt idx="70">
                  <c:v>329</c:v>
                </c:pt>
                <c:pt idx="71">
                  <c:v>342</c:v>
                </c:pt>
                <c:pt idx="72">
                  <c:v>348</c:v>
                </c:pt>
                <c:pt idx="73">
                  <c:v>355</c:v>
                </c:pt>
                <c:pt idx="74">
                  <c:v>356</c:v>
                </c:pt>
                <c:pt idx="75">
                  <c:v>364</c:v>
                </c:pt>
                <c:pt idx="76">
                  <c:v>372</c:v>
                </c:pt>
                <c:pt idx="77">
                  <c:v>383</c:v>
                </c:pt>
                <c:pt idx="78">
                  <c:v>386</c:v>
                </c:pt>
                <c:pt idx="79">
                  <c:v>400</c:v>
                </c:pt>
                <c:pt idx="80">
                  <c:v>407</c:v>
                </c:pt>
                <c:pt idx="81">
                  <c:v>426</c:v>
                </c:pt>
                <c:pt idx="82">
                  <c:v>428</c:v>
                </c:pt>
                <c:pt idx="83">
                  <c:v>437</c:v>
                </c:pt>
                <c:pt idx="84">
                  <c:v>445</c:v>
                </c:pt>
                <c:pt idx="85">
                  <c:v>470</c:v>
                </c:pt>
                <c:pt idx="86">
                  <c:v>477</c:v>
                </c:pt>
                <c:pt idx="87">
                  <c:v>491</c:v>
                </c:pt>
                <c:pt idx="88">
                  <c:v>507</c:v>
                </c:pt>
                <c:pt idx="89">
                  <c:v>513</c:v>
                </c:pt>
                <c:pt idx="90">
                  <c:v>535</c:v>
                </c:pt>
                <c:pt idx="91">
                  <c:v>561</c:v>
                </c:pt>
                <c:pt idx="92">
                  <c:v>580</c:v>
                </c:pt>
                <c:pt idx="93">
                  <c:v>625</c:v>
                </c:pt>
                <c:pt idx="94">
                  <c:v>635</c:v>
                </c:pt>
                <c:pt idx="95">
                  <c:v>668</c:v>
                </c:pt>
                <c:pt idx="96">
                  <c:v>683</c:v>
                </c:pt>
                <c:pt idx="97">
                  <c:v>697</c:v>
                </c:pt>
                <c:pt idx="98">
                  <c:v>756</c:v>
                </c:pt>
                <c:pt idx="99">
                  <c:v>822</c:v>
                </c:pt>
                <c:pt idx="100">
                  <c:v>857</c:v>
                </c:pt>
                <c:pt idx="101">
                  <c:v>885</c:v>
                </c:pt>
                <c:pt idx="102">
                  <c:v>935</c:v>
                </c:pt>
                <c:pt idx="103">
                  <c:v>965</c:v>
                </c:pt>
                <c:pt idx="104">
                  <c:v>987</c:v>
                </c:pt>
                <c:pt idx="105">
                  <c:v>1037</c:v>
                </c:pt>
                <c:pt idx="106">
                  <c:v>1053</c:v>
                </c:pt>
                <c:pt idx="107">
                  <c:v>1113</c:v>
                </c:pt>
                <c:pt idx="108">
                  <c:v>1137</c:v>
                </c:pt>
                <c:pt idx="109">
                  <c:v>1169</c:v>
                </c:pt>
                <c:pt idx="110">
                  <c:v>1194</c:v>
                </c:pt>
                <c:pt idx="111">
                  <c:v>1253</c:v>
                </c:pt>
                <c:pt idx="112">
                  <c:v>1289</c:v>
                </c:pt>
                <c:pt idx="113">
                  <c:v>1343</c:v>
                </c:pt>
                <c:pt idx="114">
                  <c:v>1413</c:v>
                </c:pt>
                <c:pt idx="115">
                  <c:v>1429</c:v>
                </c:pt>
                <c:pt idx="116">
                  <c:v>1500</c:v>
                </c:pt>
                <c:pt idx="117">
                  <c:v>1631</c:v>
                </c:pt>
                <c:pt idx="118">
                  <c:v>1682</c:v>
                </c:pt>
                <c:pt idx="119">
                  <c:v>1766</c:v>
                </c:pt>
                <c:pt idx="120">
                  <c:v>1792</c:v>
                </c:pt>
                <c:pt idx="121">
                  <c:v>1842</c:v>
                </c:pt>
                <c:pt idx="122">
                  <c:v>1914</c:v>
                </c:pt>
                <c:pt idx="123">
                  <c:v>1956</c:v>
                </c:pt>
                <c:pt idx="124">
                  <c:v>1992</c:v>
                </c:pt>
                <c:pt idx="125">
                  <c:v>2043</c:v>
                </c:pt>
                <c:pt idx="126">
                  <c:v>2092</c:v>
                </c:pt>
                <c:pt idx="127">
                  <c:v>2138</c:v>
                </c:pt>
                <c:pt idx="128">
                  <c:v>2224</c:v>
                </c:pt>
                <c:pt idx="129">
                  <c:v>2293</c:v>
                </c:pt>
                <c:pt idx="130">
                  <c:v>2319</c:v>
                </c:pt>
                <c:pt idx="131">
                  <c:v>2344</c:v>
                </c:pt>
                <c:pt idx="132">
                  <c:v>2415</c:v>
                </c:pt>
                <c:pt idx="133">
                  <c:v>2444</c:v>
                </c:pt>
                <c:pt idx="134">
                  <c:v>2475</c:v>
                </c:pt>
                <c:pt idx="135">
                  <c:v>2534</c:v>
                </c:pt>
                <c:pt idx="136">
                  <c:v>2565</c:v>
                </c:pt>
                <c:pt idx="137">
                  <c:v>2606</c:v>
                </c:pt>
                <c:pt idx="138">
                  <c:v>2639</c:v>
                </c:pt>
                <c:pt idx="139">
                  <c:v>2656</c:v>
                </c:pt>
                <c:pt idx="140">
                  <c:v>2685</c:v>
                </c:pt>
                <c:pt idx="141">
                  <c:v>2715</c:v>
                </c:pt>
                <c:pt idx="142">
                  <c:v>2749</c:v>
                </c:pt>
                <c:pt idx="143">
                  <c:v>2786</c:v>
                </c:pt>
                <c:pt idx="144">
                  <c:v>2807</c:v>
                </c:pt>
                <c:pt idx="145">
                  <c:v>2828</c:v>
                </c:pt>
                <c:pt idx="146">
                  <c:v>2851</c:v>
                </c:pt>
                <c:pt idx="147">
                  <c:v>2895</c:v>
                </c:pt>
                <c:pt idx="148">
                  <c:v>2942</c:v>
                </c:pt>
                <c:pt idx="149">
                  <c:v>2972</c:v>
                </c:pt>
                <c:pt idx="150">
                  <c:v>3020</c:v>
                </c:pt>
                <c:pt idx="151">
                  <c:v>3062</c:v>
                </c:pt>
                <c:pt idx="152">
                  <c:v>3080</c:v>
                </c:pt>
                <c:pt idx="153">
                  <c:v>3099</c:v>
                </c:pt>
                <c:pt idx="154">
                  <c:v>3150</c:v>
                </c:pt>
                <c:pt idx="155">
                  <c:v>3182</c:v>
                </c:pt>
                <c:pt idx="156">
                  <c:v>3213</c:v>
                </c:pt>
                <c:pt idx="157">
                  <c:v>3248</c:v>
                </c:pt>
                <c:pt idx="158">
                  <c:v>3255</c:v>
                </c:pt>
                <c:pt idx="159">
                  <c:v>3302</c:v>
                </c:pt>
                <c:pt idx="160">
                  <c:v>3325</c:v>
                </c:pt>
                <c:pt idx="161">
                  <c:v>3370</c:v>
                </c:pt>
                <c:pt idx="162">
                  <c:v>3404</c:v>
                </c:pt>
                <c:pt idx="163">
                  <c:v>3416</c:v>
                </c:pt>
                <c:pt idx="164">
                  <c:v>3450</c:v>
                </c:pt>
                <c:pt idx="165">
                  <c:v>3473</c:v>
                </c:pt>
                <c:pt idx="166">
                  <c:v>3502</c:v>
                </c:pt>
                <c:pt idx="167">
                  <c:v>3524</c:v>
                </c:pt>
                <c:pt idx="168">
                  <c:v>3556</c:v>
                </c:pt>
                <c:pt idx="169">
                  <c:v>3581</c:v>
                </c:pt>
                <c:pt idx="170">
                  <c:v>3633</c:v>
                </c:pt>
                <c:pt idx="171">
                  <c:v>3678</c:v>
                </c:pt>
                <c:pt idx="172">
                  <c:v>3706</c:v>
                </c:pt>
                <c:pt idx="173">
                  <c:v>3721</c:v>
                </c:pt>
                <c:pt idx="174">
                  <c:v>3743</c:v>
                </c:pt>
                <c:pt idx="175">
                  <c:v>3775</c:v>
                </c:pt>
                <c:pt idx="176">
                  <c:v>3800</c:v>
                </c:pt>
                <c:pt idx="177">
                  <c:v>3835</c:v>
                </c:pt>
                <c:pt idx="178">
                  <c:v>3858</c:v>
                </c:pt>
                <c:pt idx="179">
                  <c:v>3893</c:v>
                </c:pt>
                <c:pt idx="180">
                  <c:v>3940</c:v>
                </c:pt>
                <c:pt idx="181">
                  <c:v>3964</c:v>
                </c:pt>
                <c:pt idx="182">
                  <c:v>4023</c:v>
                </c:pt>
                <c:pt idx="183">
                  <c:v>4078</c:v>
                </c:pt>
                <c:pt idx="184">
                  <c:v>4110</c:v>
                </c:pt>
                <c:pt idx="185">
                  <c:v>4160</c:v>
                </c:pt>
                <c:pt idx="186">
                  <c:v>4209</c:v>
                </c:pt>
                <c:pt idx="187">
                  <c:v>4239</c:v>
                </c:pt>
                <c:pt idx="188">
                  <c:v>4262</c:v>
                </c:pt>
                <c:pt idx="189">
                  <c:v>4299</c:v>
                </c:pt>
                <c:pt idx="190">
                  <c:v>4427</c:v>
                </c:pt>
                <c:pt idx="191">
                  <c:v>4479</c:v>
                </c:pt>
                <c:pt idx="192">
                  <c:v>4550</c:v>
                </c:pt>
                <c:pt idx="193">
                  <c:v>4597</c:v>
                </c:pt>
                <c:pt idx="194">
                  <c:v>4666</c:v>
                </c:pt>
                <c:pt idx="195">
                  <c:v>4725</c:v>
                </c:pt>
                <c:pt idx="196">
                  <c:v>4854</c:v>
                </c:pt>
                <c:pt idx="197">
                  <c:v>4937</c:v>
                </c:pt>
                <c:pt idx="198">
                  <c:v>4989</c:v>
                </c:pt>
                <c:pt idx="199">
                  <c:v>5110</c:v>
                </c:pt>
                <c:pt idx="200">
                  <c:v>5166</c:v>
                </c:pt>
                <c:pt idx="201">
                  <c:v>5219</c:v>
                </c:pt>
                <c:pt idx="202">
                  <c:v>5281</c:v>
                </c:pt>
                <c:pt idx="203">
                  <c:v>5409</c:v>
                </c:pt>
                <c:pt idx="204">
                  <c:v>5546</c:v>
                </c:pt>
                <c:pt idx="205">
                  <c:v>5637</c:v>
                </c:pt>
                <c:pt idx="206">
                  <c:v>5757</c:v>
                </c:pt>
                <c:pt idx="207">
                  <c:v>5867</c:v>
                </c:pt>
                <c:pt idx="208">
                  <c:v>5898</c:v>
                </c:pt>
                <c:pt idx="209">
                  <c:v>5995</c:v>
                </c:pt>
                <c:pt idx="210">
                  <c:v>6163</c:v>
                </c:pt>
                <c:pt idx="211">
                  <c:v>6247</c:v>
                </c:pt>
                <c:pt idx="212">
                  <c:v>6385</c:v>
                </c:pt>
                <c:pt idx="213">
                  <c:v>6511</c:v>
                </c:pt>
                <c:pt idx="214">
                  <c:v>6722</c:v>
                </c:pt>
                <c:pt idx="215">
                  <c:v>6747</c:v>
                </c:pt>
                <c:pt idx="216">
                  <c:v>6874</c:v>
                </c:pt>
                <c:pt idx="217">
                  <c:v>7072</c:v>
                </c:pt>
                <c:pt idx="218">
                  <c:v>7255</c:v>
                </c:pt>
                <c:pt idx="219">
                  <c:v>7427</c:v>
                </c:pt>
                <c:pt idx="220">
                  <c:v>7599</c:v>
                </c:pt>
                <c:pt idx="221">
                  <c:v>7765</c:v>
                </c:pt>
                <c:pt idx="222">
                  <c:v>7936</c:v>
                </c:pt>
                <c:pt idx="223">
                  <c:v>8016</c:v>
                </c:pt>
                <c:pt idx="224">
                  <c:v>8205</c:v>
                </c:pt>
                <c:pt idx="225">
                  <c:v>8410</c:v>
                </c:pt>
                <c:pt idx="226">
                  <c:v>8546</c:v>
                </c:pt>
                <c:pt idx="227">
                  <c:v>8736</c:v>
                </c:pt>
                <c:pt idx="228">
                  <c:v>8932</c:v>
                </c:pt>
                <c:pt idx="229">
                  <c:v>9076</c:v>
                </c:pt>
                <c:pt idx="230">
                  <c:v>9190</c:v>
                </c:pt>
                <c:pt idx="231">
                  <c:v>9376</c:v>
                </c:pt>
                <c:pt idx="232">
                  <c:v>9611</c:v>
                </c:pt>
                <c:pt idx="233">
                  <c:v>9817</c:v>
                </c:pt>
                <c:pt idx="234">
                  <c:v>10037</c:v>
                </c:pt>
                <c:pt idx="235">
                  <c:v>10221</c:v>
                </c:pt>
                <c:pt idx="236">
                  <c:v>10342</c:v>
                </c:pt>
                <c:pt idx="237">
                  <c:v>10490</c:v>
                </c:pt>
                <c:pt idx="238">
                  <c:v>10652</c:v>
                </c:pt>
                <c:pt idx="239">
                  <c:v>10835</c:v>
                </c:pt>
                <c:pt idx="240">
                  <c:v>11054</c:v>
                </c:pt>
                <c:pt idx="241">
                  <c:v>11221</c:v>
                </c:pt>
                <c:pt idx="242">
                  <c:v>11369</c:v>
                </c:pt>
                <c:pt idx="243">
                  <c:v>11435</c:v>
                </c:pt>
                <c:pt idx="244">
                  <c:v>11499</c:v>
                </c:pt>
                <c:pt idx="245">
                  <c:v>11648</c:v>
                </c:pt>
                <c:pt idx="246">
                  <c:v>11799</c:v>
                </c:pt>
                <c:pt idx="247">
                  <c:v>11884</c:v>
                </c:pt>
              </c:numCache>
            </c:numRef>
          </c:val>
        </c:ser>
        <c:ser>
          <c:idx val="16"/>
          <c:order val="16"/>
          <c:tx>
            <c:strRef>
              <c:f>'Judete dupa cazuri'!$R$1</c:f>
              <c:strCache>
                <c:ptCount val="1"/>
                <c:pt idx="0">
                  <c:v>Arad</c:v>
                </c:pt>
              </c:strCache>
            </c:strRef>
          </c:tx>
          <c:marker>
            <c:symbol val="none"/>
          </c:marker>
          <c:cat>
            <c:numRef>
              <c:f>'Judete dupa cazuri'!$A$3:$A$294</c:f>
              <c:numCache>
                <c:formatCode>[$-418]dd\ mmmm\ yyyy</c:formatCode>
                <c:ptCount val="292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90">
                  <c:v>44072</c:v>
                </c:pt>
                <c:pt idx="291">
                  <c:v>44073</c:v>
                </c:pt>
              </c:numCache>
            </c:numRef>
          </c:cat>
          <c:val>
            <c:numRef>
              <c:f>'Judete dupa cazuri'!$R$3:$R$294</c:f>
              <c:numCache>
                <c:formatCode>General</c:formatCode>
                <c:ptCount val="292"/>
                <c:pt idx="1">
                  <c:v>110</c:v>
                </c:pt>
                <c:pt idx="2">
                  <c:v>110</c:v>
                </c:pt>
                <c:pt idx="3">
                  <c:v>128</c:v>
                </c:pt>
                <c:pt idx="4">
                  <c:v>150</c:v>
                </c:pt>
                <c:pt idx="5">
                  <c:v>157</c:v>
                </c:pt>
                <c:pt idx="6">
                  <c:v>161</c:v>
                </c:pt>
                <c:pt idx="7">
                  <c:v>161</c:v>
                </c:pt>
                <c:pt idx="8">
                  <c:v>162</c:v>
                </c:pt>
                <c:pt idx="9">
                  <c:v>179</c:v>
                </c:pt>
                <c:pt idx="10">
                  <c:v>229</c:v>
                </c:pt>
                <c:pt idx="11">
                  <c:v>249</c:v>
                </c:pt>
                <c:pt idx="12">
                  <c:v>270</c:v>
                </c:pt>
                <c:pt idx="13">
                  <c:v>280</c:v>
                </c:pt>
                <c:pt idx="14">
                  <c:v>312</c:v>
                </c:pt>
                <c:pt idx="15">
                  <c:v>339</c:v>
                </c:pt>
                <c:pt idx="16">
                  <c:v>360</c:v>
                </c:pt>
                <c:pt idx="17">
                  <c:v>391</c:v>
                </c:pt>
                <c:pt idx="18">
                  <c:v>402</c:v>
                </c:pt>
                <c:pt idx="19">
                  <c:v>410</c:v>
                </c:pt>
                <c:pt idx="20">
                  <c:v>423</c:v>
                </c:pt>
                <c:pt idx="21">
                  <c:v>421</c:v>
                </c:pt>
                <c:pt idx="22">
                  <c:v>439</c:v>
                </c:pt>
                <c:pt idx="23">
                  <c:v>471</c:v>
                </c:pt>
                <c:pt idx="24">
                  <c:v>495</c:v>
                </c:pt>
                <c:pt idx="25">
                  <c:v>508</c:v>
                </c:pt>
                <c:pt idx="26">
                  <c:v>522</c:v>
                </c:pt>
                <c:pt idx="27">
                  <c:v>541</c:v>
                </c:pt>
                <c:pt idx="28">
                  <c:v>550</c:v>
                </c:pt>
                <c:pt idx="29">
                  <c:v>565</c:v>
                </c:pt>
                <c:pt idx="30">
                  <c:v>574</c:v>
                </c:pt>
                <c:pt idx="31">
                  <c:v>576</c:v>
                </c:pt>
                <c:pt idx="32">
                  <c:v>606</c:v>
                </c:pt>
                <c:pt idx="33">
                  <c:v>614</c:v>
                </c:pt>
                <c:pt idx="34">
                  <c:v>619</c:v>
                </c:pt>
                <c:pt idx="35">
                  <c:v>625</c:v>
                </c:pt>
                <c:pt idx="36">
                  <c:v>655</c:v>
                </c:pt>
                <c:pt idx="37">
                  <c:v>664</c:v>
                </c:pt>
                <c:pt idx="38">
                  <c:v>675</c:v>
                </c:pt>
                <c:pt idx="39">
                  <c:v>678</c:v>
                </c:pt>
                <c:pt idx="40">
                  <c:v>679</c:v>
                </c:pt>
                <c:pt idx="41">
                  <c:v>680</c:v>
                </c:pt>
                <c:pt idx="42">
                  <c:v>679</c:v>
                </c:pt>
                <c:pt idx="43">
                  <c:v>688</c:v>
                </c:pt>
                <c:pt idx="44">
                  <c:v>691</c:v>
                </c:pt>
                <c:pt idx="45">
                  <c:v>691</c:v>
                </c:pt>
                <c:pt idx="46">
                  <c:v>696</c:v>
                </c:pt>
                <c:pt idx="47">
                  <c:v>696</c:v>
                </c:pt>
                <c:pt idx="48">
                  <c:v>696</c:v>
                </c:pt>
                <c:pt idx="49">
                  <c:v>697</c:v>
                </c:pt>
                <c:pt idx="50">
                  <c:v>697</c:v>
                </c:pt>
                <c:pt idx="51">
                  <c:v>695</c:v>
                </c:pt>
                <c:pt idx="52">
                  <c:v>695</c:v>
                </c:pt>
                <c:pt idx="53">
                  <c:v>695</c:v>
                </c:pt>
                <c:pt idx="54">
                  <c:v>697</c:v>
                </c:pt>
                <c:pt idx="55">
                  <c:v>696</c:v>
                </c:pt>
                <c:pt idx="56">
                  <c:v>696</c:v>
                </c:pt>
                <c:pt idx="57">
                  <c:v>696</c:v>
                </c:pt>
                <c:pt idx="58">
                  <c:v>696</c:v>
                </c:pt>
                <c:pt idx="59">
                  <c:v>697</c:v>
                </c:pt>
                <c:pt idx="60">
                  <c:v>697</c:v>
                </c:pt>
                <c:pt idx="61">
                  <c:v>697</c:v>
                </c:pt>
                <c:pt idx="62">
                  <c:v>698</c:v>
                </c:pt>
                <c:pt idx="63">
                  <c:v>698</c:v>
                </c:pt>
                <c:pt idx="64">
                  <c:v>698</c:v>
                </c:pt>
                <c:pt idx="65">
                  <c:v>698</c:v>
                </c:pt>
                <c:pt idx="66">
                  <c:v>698</c:v>
                </c:pt>
                <c:pt idx="67">
                  <c:v>698</c:v>
                </c:pt>
                <c:pt idx="68">
                  <c:v>698</c:v>
                </c:pt>
                <c:pt idx="69">
                  <c:v>698</c:v>
                </c:pt>
                <c:pt idx="70">
                  <c:v>698</c:v>
                </c:pt>
                <c:pt idx="71">
                  <c:v>700</c:v>
                </c:pt>
                <c:pt idx="72">
                  <c:v>701</c:v>
                </c:pt>
                <c:pt idx="73">
                  <c:v>703</c:v>
                </c:pt>
                <c:pt idx="74">
                  <c:v>703</c:v>
                </c:pt>
                <c:pt idx="75">
                  <c:v>703</c:v>
                </c:pt>
                <c:pt idx="76">
                  <c:v>705</c:v>
                </c:pt>
                <c:pt idx="77">
                  <c:v>705</c:v>
                </c:pt>
                <c:pt idx="78">
                  <c:v>704</c:v>
                </c:pt>
                <c:pt idx="79">
                  <c:v>704</c:v>
                </c:pt>
                <c:pt idx="80">
                  <c:v>704</c:v>
                </c:pt>
                <c:pt idx="81">
                  <c:v>704</c:v>
                </c:pt>
                <c:pt idx="82">
                  <c:v>704</c:v>
                </c:pt>
                <c:pt idx="83">
                  <c:v>704</c:v>
                </c:pt>
                <c:pt idx="84">
                  <c:v>706</c:v>
                </c:pt>
                <c:pt idx="85">
                  <c:v>706</c:v>
                </c:pt>
                <c:pt idx="86">
                  <c:v>706</c:v>
                </c:pt>
                <c:pt idx="87">
                  <c:v>706</c:v>
                </c:pt>
                <c:pt idx="88">
                  <c:v>706</c:v>
                </c:pt>
                <c:pt idx="89">
                  <c:v>706</c:v>
                </c:pt>
                <c:pt idx="90">
                  <c:v>706</c:v>
                </c:pt>
                <c:pt idx="91">
                  <c:v>706</c:v>
                </c:pt>
                <c:pt idx="92">
                  <c:v>706</c:v>
                </c:pt>
                <c:pt idx="93">
                  <c:v>707</c:v>
                </c:pt>
                <c:pt idx="94">
                  <c:v>707</c:v>
                </c:pt>
                <c:pt idx="95">
                  <c:v>707</c:v>
                </c:pt>
                <c:pt idx="96">
                  <c:v>707</c:v>
                </c:pt>
                <c:pt idx="97">
                  <c:v>707</c:v>
                </c:pt>
                <c:pt idx="98">
                  <c:v>708</c:v>
                </c:pt>
                <c:pt idx="99">
                  <c:v>709</c:v>
                </c:pt>
                <c:pt idx="100">
                  <c:v>712</c:v>
                </c:pt>
                <c:pt idx="101">
                  <c:v>713</c:v>
                </c:pt>
                <c:pt idx="102">
                  <c:v>714</c:v>
                </c:pt>
                <c:pt idx="103">
                  <c:v>719</c:v>
                </c:pt>
                <c:pt idx="104">
                  <c:v>726</c:v>
                </c:pt>
                <c:pt idx="105">
                  <c:v>732</c:v>
                </c:pt>
                <c:pt idx="106">
                  <c:v>743</c:v>
                </c:pt>
                <c:pt idx="107">
                  <c:v>756</c:v>
                </c:pt>
                <c:pt idx="108">
                  <c:v>773</c:v>
                </c:pt>
                <c:pt idx="109">
                  <c:v>786</c:v>
                </c:pt>
                <c:pt idx="110">
                  <c:v>788</c:v>
                </c:pt>
                <c:pt idx="111">
                  <c:v>801</c:v>
                </c:pt>
                <c:pt idx="112">
                  <c:v>836</c:v>
                </c:pt>
                <c:pt idx="113">
                  <c:v>851</c:v>
                </c:pt>
                <c:pt idx="114">
                  <c:v>865</c:v>
                </c:pt>
                <c:pt idx="115">
                  <c:v>891</c:v>
                </c:pt>
                <c:pt idx="116">
                  <c:v>920</c:v>
                </c:pt>
                <c:pt idx="117">
                  <c:v>930</c:v>
                </c:pt>
                <c:pt idx="118">
                  <c:v>969</c:v>
                </c:pt>
                <c:pt idx="119">
                  <c:v>990</c:v>
                </c:pt>
                <c:pt idx="120">
                  <c:v>1008</c:v>
                </c:pt>
                <c:pt idx="121">
                  <c:v>1045</c:v>
                </c:pt>
                <c:pt idx="122">
                  <c:v>1080</c:v>
                </c:pt>
                <c:pt idx="123">
                  <c:v>1104</c:v>
                </c:pt>
                <c:pt idx="124">
                  <c:v>1119</c:v>
                </c:pt>
                <c:pt idx="125">
                  <c:v>1142</c:v>
                </c:pt>
                <c:pt idx="126">
                  <c:v>1172</c:v>
                </c:pt>
                <c:pt idx="127">
                  <c:v>1191</c:v>
                </c:pt>
                <c:pt idx="128">
                  <c:v>1221</c:v>
                </c:pt>
                <c:pt idx="129">
                  <c:v>1245</c:v>
                </c:pt>
                <c:pt idx="130">
                  <c:v>1271</c:v>
                </c:pt>
                <c:pt idx="131">
                  <c:v>1280</c:v>
                </c:pt>
                <c:pt idx="132">
                  <c:v>1312</c:v>
                </c:pt>
                <c:pt idx="133">
                  <c:v>1353</c:v>
                </c:pt>
                <c:pt idx="134">
                  <c:v>1378</c:v>
                </c:pt>
                <c:pt idx="135">
                  <c:v>1400</c:v>
                </c:pt>
                <c:pt idx="136">
                  <c:v>1411</c:v>
                </c:pt>
                <c:pt idx="137">
                  <c:v>1444</c:v>
                </c:pt>
                <c:pt idx="138">
                  <c:v>1461</c:v>
                </c:pt>
                <c:pt idx="139">
                  <c:v>1479</c:v>
                </c:pt>
                <c:pt idx="140">
                  <c:v>1511</c:v>
                </c:pt>
                <c:pt idx="141">
                  <c:v>1536</c:v>
                </c:pt>
                <c:pt idx="142">
                  <c:v>1559</c:v>
                </c:pt>
                <c:pt idx="143">
                  <c:v>1598</c:v>
                </c:pt>
                <c:pt idx="144">
                  <c:v>1628</c:v>
                </c:pt>
                <c:pt idx="145">
                  <c:v>1632</c:v>
                </c:pt>
                <c:pt idx="146">
                  <c:v>1665</c:v>
                </c:pt>
                <c:pt idx="147">
                  <c:v>1706</c:v>
                </c:pt>
                <c:pt idx="148">
                  <c:v>1721</c:v>
                </c:pt>
                <c:pt idx="149">
                  <c:v>1756</c:v>
                </c:pt>
                <c:pt idx="150">
                  <c:v>1801</c:v>
                </c:pt>
                <c:pt idx="151">
                  <c:v>1813</c:v>
                </c:pt>
                <c:pt idx="152">
                  <c:v>1831</c:v>
                </c:pt>
                <c:pt idx="153">
                  <c:v>1854</c:v>
                </c:pt>
                <c:pt idx="154">
                  <c:v>1902</c:v>
                </c:pt>
                <c:pt idx="155">
                  <c:v>1927</c:v>
                </c:pt>
                <c:pt idx="156">
                  <c:v>1975</c:v>
                </c:pt>
                <c:pt idx="157">
                  <c:v>2009</c:v>
                </c:pt>
                <c:pt idx="158">
                  <c:v>2029</c:v>
                </c:pt>
                <c:pt idx="159">
                  <c:v>2034</c:v>
                </c:pt>
                <c:pt idx="160">
                  <c:v>2064</c:v>
                </c:pt>
                <c:pt idx="161">
                  <c:v>2103</c:v>
                </c:pt>
                <c:pt idx="162">
                  <c:v>2140</c:v>
                </c:pt>
                <c:pt idx="163">
                  <c:v>2172</c:v>
                </c:pt>
                <c:pt idx="164">
                  <c:v>2192</c:v>
                </c:pt>
                <c:pt idx="165">
                  <c:v>2210</c:v>
                </c:pt>
                <c:pt idx="166">
                  <c:v>2217</c:v>
                </c:pt>
                <c:pt idx="167">
                  <c:v>2237</c:v>
                </c:pt>
                <c:pt idx="168">
                  <c:v>2263</c:v>
                </c:pt>
                <c:pt idx="169">
                  <c:v>2304</c:v>
                </c:pt>
                <c:pt idx="170">
                  <c:v>2343</c:v>
                </c:pt>
                <c:pt idx="171">
                  <c:v>2373</c:v>
                </c:pt>
                <c:pt idx="172">
                  <c:v>2407</c:v>
                </c:pt>
                <c:pt idx="173">
                  <c:v>2412</c:v>
                </c:pt>
                <c:pt idx="174">
                  <c:v>2431</c:v>
                </c:pt>
                <c:pt idx="175">
                  <c:v>2474</c:v>
                </c:pt>
                <c:pt idx="176">
                  <c:v>2499</c:v>
                </c:pt>
                <c:pt idx="177">
                  <c:v>2538</c:v>
                </c:pt>
                <c:pt idx="178">
                  <c:v>2577</c:v>
                </c:pt>
                <c:pt idx="179">
                  <c:v>2610</c:v>
                </c:pt>
                <c:pt idx="180">
                  <c:v>2618</c:v>
                </c:pt>
                <c:pt idx="181">
                  <c:v>2651</c:v>
                </c:pt>
                <c:pt idx="182">
                  <c:v>2698</c:v>
                </c:pt>
                <c:pt idx="183">
                  <c:v>2737</c:v>
                </c:pt>
                <c:pt idx="184">
                  <c:v>2774</c:v>
                </c:pt>
                <c:pt idx="185">
                  <c:v>2823</c:v>
                </c:pt>
                <c:pt idx="186">
                  <c:v>2840</c:v>
                </c:pt>
                <c:pt idx="187">
                  <c:v>2852</c:v>
                </c:pt>
                <c:pt idx="188">
                  <c:v>2892</c:v>
                </c:pt>
                <c:pt idx="189">
                  <c:v>2972</c:v>
                </c:pt>
                <c:pt idx="190">
                  <c:v>3040</c:v>
                </c:pt>
                <c:pt idx="191">
                  <c:v>3091</c:v>
                </c:pt>
                <c:pt idx="192">
                  <c:v>3166</c:v>
                </c:pt>
                <c:pt idx="193">
                  <c:v>3208</c:v>
                </c:pt>
                <c:pt idx="194">
                  <c:v>3256</c:v>
                </c:pt>
                <c:pt idx="195">
                  <c:v>3305</c:v>
                </c:pt>
                <c:pt idx="196">
                  <c:v>3423</c:v>
                </c:pt>
                <c:pt idx="197">
                  <c:v>3504</c:v>
                </c:pt>
                <c:pt idx="198">
                  <c:v>3570</c:v>
                </c:pt>
                <c:pt idx="199">
                  <c:v>3661</c:v>
                </c:pt>
                <c:pt idx="200">
                  <c:v>3764</c:v>
                </c:pt>
                <c:pt idx="201">
                  <c:v>3789</c:v>
                </c:pt>
                <c:pt idx="202">
                  <c:v>3894</c:v>
                </c:pt>
                <c:pt idx="203">
                  <c:v>4026</c:v>
                </c:pt>
                <c:pt idx="204">
                  <c:v>4144</c:v>
                </c:pt>
                <c:pt idx="205">
                  <c:v>4258</c:v>
                </c:pt>
                <c:pt idx="206">
                  <c:v>4380</c:v>
                </c:pt>
                <c:pt idx="207">
                  <c:v>4487</c:v>
                </c:pt>
                <c:pt idx="208">
                  <c:v>4525</c:v>
                </c:pt>
                <c:pt idx="209">
                  <c:v>4692</c:v>
                </c:pt>
                <c:pt idx="210">
                  <c:v>4852</c:v>
                </c:pt>
                <c:pt idx="211">
                  <c:v>5085</c:v>
                </c:pt>
                <c:pt idx="212">
                  <c:v>5282</c:v>
                </c:pt>
                <c:pt idx="213">
                  <c:v>5423</c:v>
                </c:pt>
                <c:pt idx="214">
                  <c:v>5522</c:v>
                </c:pt>
                <c:pt idx="215">
                  <c:v>5656</c:v>
                </c:pt>
                <c:pt idx="216">
                  <c:v>5820</c:v>
                </c:pt>
                <c:pt idx="217">
                  <c:v>6046</c:v>
                </c:pt>
                <c:pt idx="218">
                  <c:v>6232</c:v>
                </c:pt>
                <c:pt idx="219">
                  <c:v>6500</c:v>
                </c:pt>
                <c:pt idx="220">
                  <c:v>6762</c:v>
                </c:pt>
                <c:pt idx="221">
                  <c:v>6931</c:v>
                </c:pt>
                <c:pt idx="222">
                  <c:v>7140</c:v>
                </c:pt>
                <c:pt idx="223">
                  <c:v>7275</c:v>
                </c:pt>
                <c:pt idx="224">
                  <c:v>7542</c:v>
                </c:pt>
                <c:pt idx="225">
                  <c:v>7862</c:v>
                </c:pt>
                <c:pt idx="226">
                  <c:v>8153</c:v>
                </c:pt>
                <c:pt idx="227">
                  <c:v>8396</c:v>
                </c:pt>
                <c:pt idx="228">
                  <c:v>8476</c:v>
                </c:pt>
                <c:pt idx="229">
                  <c:v>8727</c:v>
                </c:pt>
                <c:pt idx="230">
                  <c:v>8967</c:v>
                </c:pt>
                <c:pt idx="231">
                  <c:v>9150</c:v>
                </c:pt>
                <c:pt idx="232">
                  <c:v>9368</c:v>
                </c:pt>
                <c:pt idx="233">
                  <c:v>9568</c:v>
                </c:pt>
                <c:pt idx="234">
                  <c:v>9867</c:v>
                </c:pt>
                <c:pt idx="235">
                  <c:v>10038</c:v>
                </c:pt>
                <c:pt idx="236">
                  <c:v>10161</c:v>
                </c:pt>
                <c:pt idx="237">
                  <c:v>10291</c:v>
                </c:pt>
                <c:pt idx="238">
                  <c:v>10481</c:v>
                </c:pt>
                <c:pt idx="239">
                  <c:v>10694</c:v>
                </c:pt>
                <c:pt idx="240">
                  <c:v>10873</c:v>
                </c:pt>
                <c:pt idx="241">
                  <c:v>11066</c:v>
                </c:pt>
                <c:pt idx="242">
                  <c:v>11191</c:v>
                </c:pt>
                <c:pt idx="243">
                  <c:v>11287</c:v>
                </c:pt>
                <c:pt idx="244">
                  <c:v>11374</c:v>
                </c:pt>
                <c:pt idx="245">
                  <c:v>11460</c:v>
                </c:pt>
                <c:pt idx="246">
                  <c:v>11622</c:v>
                </c:pt>
                <c:pt idx="247">
                  <c:v>11747</c:v>
                </c:pt>
              </c:numCache>
            </c:numRef>
          </c:val>
        </c:ser>
        <c:ser>
          <c:idx val="17"/>
          <c:order val="17"/>
          <c:tx>
            <c:strRef>
              <c:f>'Judete dupa cazuri'!$S$1</c:f>
              <c:strCache>
                <c:ptCount val="1"/>
                <c:pt idx="0">
                  <c:v>Galati</c:v>
                </c:pt>
              </c:strCache>
            </c:strRef>
          </c:tx>
          <c:marker>
            <c:symbol val="none"/>
          </c:marker>
          <c:cat>
            <c:numRef>
              <c:f>'Judete dupa cazuri'!$A$3:$A$294</c:f>
              <c:numCache>
                <c:formatCode>[$-418]dd\ mmmm\ yyyy</c:formatCode>
                <c:ptCount val="292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90">
                  <c:v>44072</c:v>
                </c:pt>
                <c:pt idx="291">
                  <c:v>44073</c:v>
                </c:pt>
              </c:numCache>
            </c:numRef>
          </c:cat>
          <c:val>
            <c:numRef>
              <c:f>'Judete dupa cazuri'!$S$3:$S$294</c:f>
              <c:numCache>
                <c:formatCode>General</c:formatCode>
                <c:ptCount val="292"/>
                <c:pt idx="1">
                  <c:v>82</c:v>
                </c:pt>
                <c:pt idx="2">
                  <c:v>90</c:v>
                </c:pt>
                <c:pt idx="3">
                  <c:v>101</c:v>
                </c:pt>
                <c:pt idx="4">
                  <c:v>101</c:v>
                </c:pt>
                <c:pt idx="5">
                  <c:v>119</c:v>
                </c:pt>
                <c:pt idx="6">
                  <c:v>133</c:v>
                </c:pt>
                <c:pt idx="7">
                  <c:v>128</c:v>
                </c:pt>
                <c:pt idx="8">
                  <c:v>175</c:v>
                </c:pt>
                <c:pt idx="9">
                  <c:v>182</c:v>
                </c:pt>
                <c:pt idx="10">
                  <c:v>183</c:v>
                </c:pt>
                <c:pt idx="11">
                  <c:v>190</c:v>
                </c:pt>
                <c:pt idx="12">
                  <c:v>195</c:v>
                </c:pt>
                <c:pt idx="13">
                  <c:v>204</c:v>
                </c:pt>
                <c:pt idx="14">
                  <c:v>229</c:v>
                </c:pt>
                <c:pt idx="15">
                  <c:v>240</c:v>
                </c:pt>
                <c:pt idx="16">
                  <c:v>260</c:v>
                </c:pt>
                <c:pt idx="17">
                  <c:v>262</c:v>
                </c:pt>
                <c:pt idx="18">
                  <c:v>276</c:v>
                </c:pt>
                <c:pt idx="19">
                  <c:v>287</c:v>
                </c:pt>
                <c:pt idx="20">
                  <c:v>297</c:v>
                </c:pt>
                <c:pt idx="21">
                  <c:v>287</c:v>
                </c:pt>
                <c:pt idx="22">
                  <c:v>296</c:v>
                </c:pt>
                <c:pt idx="23">
                  <c:v>324</c:v>
                </c:pt>
                <c:pt idx="24">
                  <c:v>333</c:v>
                </c:pt>
                <c:pt idx="25">
                  <c:v>346</c:v>
                </c:pt>
                <c:pt idx="26">
                  <c:v>354</c:v>
                </c:pt>
                <c:pt idx="27">
                  <c:v>362</c:v>
                </c:pt>
                <c:pt idx="28">
                  <c:v>362</c:v>
                </c:pt>
                <c:pt idx="29">
                  <c:v>368</c:v>
                </c:pt>
                <c:pt idx="30">
                  <c:v>393</c:v>
                </c:pt>
                <c:pt idx="31">
                  <c:v>396</c:v>
                </c:pt>
                <c:pt idx="32">
                  <c:v>422</c:v>
                </c:pt>
                <c:pt idx="33">
                  <c:v>422</c:v>
                </c:pt>
                <c:pt idx="34">
                  <c:v>426</c:v>
                </c:pt>
                <c:pt idx="35">
                  <c:v>431</c:v>
                </c:pt>
                <c:pt idx="36">
                  <c:v>441</c:v>
                </c:pt>
                <c:pt idx="37">
                  <c:v>444</c:v>
                </c:pt>
                <c:pt idx="38">
                  <c:v>502</c:v>
                </c:pt>
                <c:pt idx="39">
                  <c:v>513</c:v>
                </c:pt>
                <c:pt idx="40">
                  <c:v>514</c:v>
                </c:pt>
                <c:pt idx="41">
                  <c:v>519</c:v>
                </c:pt>
                <c:pt idx="42">
                  <c:v>522</c:v>
                </c:pt>
                <c:pt idx="43">
                  <c:v>522</c:v>
                </c:pt>
                <c:pt idx="44">
                  <c:v>529</c:v>
                </c:pt>
                <c:pt idx="45">
                  <c:v>530</c:v>
                </c:pt>
                <c:pt idx="46">
                  <c:v>537</c:v>
                </c:pt>
                <c:pt idx="47">
                  <c:v>542</c:v>
                </c:pt>
                <c:pt idx="48">
                  <c:v>546</c:v>
                </c:pt>
                <c:pt idx="49">
                  <c:v>548</c:v>
                </c:pt>
                <c:pt idx="50">
                  <c:v>557</c:v>
                </c:pt>
                <c:pt idx="51">
                  <c:v>559</c:v>
                </c:pt>
                <c:pt idx="52">
                  <c:v>566</c:v>
                </c:pt>
                <c:pt idx="53">
                  <c:v>571</c:v>
                </c:pt>
                <c:pt idx="54">
                  <c:v>572</c:v>
                </c:pt>
                <c:pt idx="55">
                  <c:v>574</c:v>
                </c:pt>
                <c:pt idx="56">
                  <c:v>580</c:v>
                </c:pt>
                <c:pt idx="57">
                  <c:v>582</c:v>
                </c:pt>
                <c:pt idx="58">
                  <c:v>591</c:v>
                </c:pt>
                <c:pt idx="59">
                  <c:v>594</c:v>
                </c:pt>
                <c:pt idx="60">
                  <c:v>600</c:v>
                </c:pt>
                <c:pt idx="61">
                  <c:v>603</c:v>
                </c:pt>
                <c:pt idx="62">
                  <c:v>614</c:v>
                </c:pt>
                <c:pt idx="63">
                  <c:v>616</c:v>
                </c:pt>
                <c:pt idx="64">
                  <c:v>620</c:v>
                </c:pt>
                <c:pt idx="65">
                  <c:v>628</c:v>
                </c:pt>
                <c:pt idx="66">
                  <c:v>634</c:v>
                </c:pt>
                <c:pt idx="67">
                  <c:v>637</c:v>
                </c:pt>
                <c:pt idx="68">
                  <c:v>640</c:v>
                </c:pt>
                <c:pt idx="69">
                  <c:v>641</c:v>
                </c:pt>
                <c:pt idx="70">
                  <c:v>645</c:v>
                </c:pt>
                <c:pt idx="71">
                  <c:v>658</c:v>
                </c:pt>
                <c:pt idx="72">
                  <c:v>662</c:v>
                </c:pt>
                <c:pt idx="73">
                  <c:v>672</c:v>
                </c:pt>
                <c:pt idx="74">
                  <c:v>682</c:v>
                </c:pt>
                <c:pt idx="75">
                  <c:v>687</c:v>
                </c:pt>
                <c:pt idx="76">
                  <c:v>693</c:v>
                </c:pt>
                <c:pt idx="77">
                  <c:v>716</c:v>
                </c:pt>
                <c:pt idx="78">
                  <c:v>722</c:v>
                </c:pt>
                <c:pt idx="79">
                  <c:v>735</c:v>
                </c:pt>
                <c:pt idx="80">
                  <c:v>767</c:v>
                </c:pt>
                <c:pt idx="81">
                  <c:v>772</c:v>
                </c:pt>
                <c:pt idx="82">
                  <c:v>780</c:v>
                </c:pt>
                <c:pt idx="83">
                  <c:v>786</c:v>
                </c:pt>
                <c:pt idx="84">
                  <c:v>794</c:v>
                </c:pt>
                <c:pt idx="85">
                  <c:v>810</c:v>
                </c:pt>
                <c:pt idx="86">
                  <c:v>821</c:v>
                </c:pt>
                <c:pt idx="87">
                  <c:v>842</c:v>
                </c:pt>
                <c:pt idx="88">
                  <c:v>855</c:v>
                </c:pt>
                <c:pt idx="89">
                  <c:v>866</c:v>
                </c:pt>
                <c:pt idx="90">
                  <c:v>883</c:v>
                </c:pt>
                <c:pt idx="91">
                  <c:v>912</c:v>
                </c:pt>
                <c:pt idx="92">
                  <c:v>937</c:v>
                </c:pt>
                <c:pt idx="93">
                  <c:v>966</c:v>
                </c:pt>
                <c:pt idx="94">
                  <c:v>989</c:v>
                </c:pt>
                <c:pt idx="95">
                  <c:v>1028</c:v>
                </c:pt>
                <c:pt idx="96">
                  <c:v>1061</c:v>
                </c:pt>
                <c:pt idx="97">
                  <c:v>1105</c:v>
                </c:pt>
                <c:pt idx="98">
                  <c:v>1122</c:v>
                </c:pt>
                <c:pt idx="99">
                  <c:v>1138</c:v>
                </c:pt>
                <c:pt idx="100">
                  <c:v>1169</c:v>
                </c:pt>
                <c:pt idx="101">
                  <c:v>1220</c:v>
                </c:pt>
                <c:pt idx="102">
                  <c:v>1239</c:v>
                </c:pt>
                <c:pt idx="103">
                  <c:v>1269</c:v>
                </c:pt>
                <c:pt idx="104">
                  <c:v>1316</c:v>
                </c:pt>
                <c:pt idx="105">
                  <c:v>1363</c:v>
                </c:pt>
                <c:pt idx="106">
                  <c:v>1416</c:v>
                </c:pt>
                <c:pt idx="107">
                  <c:v>1475</c:v>
                </c:pt>
                <c:pt idx="108">
                  <c:v>1514</c:v>
                </c:pt>
                <c:pt idx="109">
                  <c:v>1571</c:v>
                </c:pt>
                <c:pt idx="110">
                  <c:v>1626</c:v>
                </c:pt>
                <c:pt idx="111">
                  <c:v>1677</c:v>
                </c:pt>
                <c:pt idx="112">
                  <c:v>1727</c:v>
                </c:pt>
                <c:pt idx="113">
                  <c:v>1786</c:v>
                </c:pt>
                <c:pt idx="114">
                  <c:v>1822</c:v>
                </c:pt>
                <c:pt idx="115">
                  <c:v>1844</c:v>
                </c:pt>
                <c:pt idx="116">
                  <c:v>1885</c:v>
                </c:pt>
                <c:pt idx="117">
                  <c:v>1907</c:v>
                </c:pt>
                <c:pt idx="118">
                  <c:v>1928</c:v>
                </c:pt>
                <c:pt idx="119">
                  <c:v>1995</c:v>
                </c:pt>
                <c:pt idx="120">
                  <c:v>2050</c:v>
                </c:pt>
                <c:pt idx="121">
                  <c:v>2097</c:v>
                </c:pt>
                <c:pt idx="122">
                  <c:v>2123</c:v>
                </c:pt>
                <c:pt idx="123">
                  <c:v>2187</c:v>
                </c:pt>
                <c:pt idx="124">
                  <c:v>2249</c:v>
                </c:pt>
                <c:pt idx="125">
                  <c:v>2289</c:v>
                </c:pt>
                <c:pt idx="126">
                  <c:v>2331</c:v>
                </c:pt>
                <c:pt idx="127">
                  <c:v>2399</c:v>
                </c:pt>
                <c:pt idx="128">
                  <c:v>2439</c:v>
                </c:pt>
                <c:pt idx="129">
                  <c:v>2468</c:v>
                </c:pt>
                <c:pt idx="130">
                  <c:v>2534</c:v>
                </c:pt>
                <c:pt idx="131">
                  <c:v>2561</c:v>
                </c:pt>
                <c:pt idx="132">
                  <c:v>2608</c:v>
                </c:pt>
                <c:pt idx="133">
                  <c:v>2662</c:v>
                </c:pt>
                <c:pt idx="134">
                  <c:v>2709</c:v>
                </c:pt>
                <c:pt idx="135">
                  <c:v>2751</c:v>
                </c:pt>
                <c:pt idx="136">
                  <c:v>2806</c:v>
                </c:pt>
                <c:pt idx="137">
                  <c:v>2840</c:v>
                </c:pt>
                <c:pt idx="138">
                  <c:v>2860</c:v>
                </c:pt>
                <c:pt idx="139">
                  <c:v>2898</c:v>
                </c:pt>
                <c:pt idx="140">
                  <c:v>2920</c:v>
                </c:pt>
                <c:pt idx="141">
                  <c:v>2955</c:v>
                </c:pt>
                <c:pt idx="142">
                  <c:v>2994</c:v>
                </c:pt>
                <c:pt idx="143">
                  <c:v>3036</c:v>
                </c:pt>
                <c:pt idx="144">
                  <c:v>3069</c:v>
                </c:pt>
                <c:pt idx="145">
                  <c:v>3086</c:v>
                </c:pt>
                <c:pt idx="146">
                  <c:v>3114</c:v>
                </c:pt>
                <c:pt idx="147">
                  <c:v>3142</c:v>
                </c:pt>
                <c:pt idx="148">
                  <c:v>3174</c:v>
                </c:pt>
                <c:pt idx="149">
                  <c:v>3207</c:v>
                </c:pt>
                <c:pt idx="150">
                  <c:v>3253</c:v>
                </c:pt>
                <c:pt idx="151">
                  <c:v>3275</c:v>
                </c:pt>
                <c:pt idx="152">
                  <c:v>3302</c:v>
                </c:pt>
                <c:pt idx="153">
                  <c:v>3335</c:v>
                </c:pt>
                <c:pt idx="154">
                  <c:v>3363</c:v>
                </c:pt>
                <c:pt idx="155">
                  <c:v>3390</c:v>
                </c:pt>
                <c:pt idx="156">
                  <c:v>3420</c:v>
                </c:pt>
                <c:pt idx="157">
                  <c:v>3441</c:v>
                </c:pt>
                <c:pt idx="158">
                  <c:v>3467</c:v>
                </c:pt>
                <c:pt idx="159">
                  <c:v>3482</c:v>
                </c:pt>
                <c:pt idx="160">
                  <c:v>3496</c:v>
                </c:pt>
                <c:pt idx="161">
                  <c:v>3532</c:v>
                </c:pt>
                <c:pt idx="162">
                  <c:v>3557</c:v>
                </c:pt>
                <c:pt idx="163">
                  <c:v>3591</c:v>
                </c:pt>
                <c:pt idx="164">
                  <c:v>3610</c:v>
                </c:pt>
                <c:pt idx="165">
                  <c:v>3629</c:v>
                </c:pt>
                <c:pt idx="166">
                  <c:v>3640</c:v>
                </c:pt>
                <c:pt idx="167">
                  <c:v>3658</c:v>
                </c:pt>
                <c:pt idx="168">
                  <c:v>3690</c:v>
                </c:pt>
                <c:pt idx="169">
                  <c:v>3719</c:v>
                </c:pt>
                <c:pt idx="170">
                  <c:v>3759</c:v>
                </c:pt>
                <c:pt idx="171">
                  <c:v>3768</c:v>
                </c:pt>
                <c:pt idx="172">
                  <c:v>3812</c:v>
                </c:pt>
                <c:pt idx="173">
                  <c:v>3849</c:v>
                </c:pt>
                <c:pt idx="174">
                  <c:v>3880</c:v>
                </c:pt>
                <c:pt idx="175">
                  <c:v>3920</c:v>
                </c:pt>
                <c:pt idx="176">
                  <c:v>4003</c:v>
                </c:pt>
                <c:pt idx="177">
                  <c:v>4049</c:v>
                </c:pt>
                <c:pt idx="178">
                  <c:v>4059</c:v>
                </c:pt>
                <c:pt idx="179">
                  <c:v>4115</c:v>
                </c:pt>
                <c:pt idx="180">
                  <c:v>4168</c:v>
                </c:pt>
                <c:pt idx="181">
                  <c:v>4221</c:v>
                </c:pt>
                <c:pt idx="182">
                  <c:v>4277</c:v>
                </c:pt>
                <c:pt idx="183">
                  <c:v>4335</c:v>
                </c:pt>
                <c:pt idx="184">
                  <c:v>4359</c:v>
                </c:pt>
                <c:pt idx="185">
                  <c:v>4381</c:v>
                </c:pt>
                <c:pt idx="186">
                  <c:v>4438</c:v>
                </c:pt>
                <c:pt idx="187">
                  <c:v>4503</c:v>
                </c:pt>
                <c:pt idx="188">
                  <c:v>4519</c:v>
                </c:pt>
                <c:pt idx="189">
                  <c:v>4571</c:v>
                </c:pt>
                <c:pt idx="190">
                  <c:v>4620</c:v>
                </c:pt>
                <c:pt idx="191">
                  <c:v>4742</c:v>
                </c:pt>
                <c:pt idx="192">
                  <c:v>4840</c:v>
                </c:pt>
                <c:pt idx="193">
                  <c:v>4915</c:v>
                </c:pt>
                <c:pt idx="194">
                  <c:v>4983</c:v>
                </c:pt>
                <c:pt idx="195">
                  <c:v>5048</c:v>
                </c:pt>
                <c:pt idx="196">
                  <c:v>5129</c:v>
                </c:pt>
                <c:pt idx="197">
                  <c:v>5243</c:v>
                </c:pt>
                <c:pt idx="198">
                  <c:v>5280</c:v>
                </c:pt>
                <c:pt idx="199">
                  <c:v>5341</c:v>
                </c:pt>
                <c:pt idx="200">
                  <c:v>5395</c:v>
                </c:pt>
                <c:pt idx="201">
                  <c:v>5453</c:v>
                </c:pt>
                <c:pt idx="202">
                  <c:v>5513</c:v>
                </c:pt>
                <c:pt idx="203">
                  <c:v>5584</c:v>
                </c:pt>
                <c:pt idx="204">
                  <c:v>5651</c:v>
                </c:pt>
                <c:pt idx="205">
                  <c:v>5712</c:v>
                </c:pt>
                <c:pt idx="206">
                  <c:v>5799</c:v>
                </c:pt>
                <c:pt idx="207">
                  <c:v>5836</c:v>
                </c:pt>
                <c:pt idx="208">
                  <c:v>5908</c:v>
                </c:pt>
                <c:pt idx="209">
                  <c:v>5971</c:v>
                </c:pt>
                <c:pt idx="210">
                  <c:v>6051</c:v>
                </c:pt>
                <c:pt idx="211">
                  <c:v>6150</c:v>
                </c:pt>
                <c:pt idx="212">
                  <c:v>6242</c:v>
                </c:pt>
                <c:pt idx="213">
                  <c:v>6295</c:v>
                </c:pt>
                <c:pt idx="214">
                  <c:v>6432</c:v>
                </c:pt>
                <c:pt idx="215">
                  <c:v>6483</c:v>
                </c:pt>
                <c:pt idx="216">
                  <c:v>6543</c:v>
                </c:pt>
                <c:pt idx="217">
                  <c:v>6680</c:v>
                </c:pt>
                <c:pt idx="218">
                  <c:v>6770</c:v>
                </c:pt>
                <c:pt idx="219">
                  <c:v>6886</c:v>
                </c:pt>
                <c:pt idx="220">
                  <c:v>7050</c:v>
                </c:pt>
                <c:pt idx="221">
                  <c:v>7089</c:v>
                </c:pt>
                <c:pt idx="222">
                  <c:v>7179</c:v>
                </c:pt>
                <c:pt idx="223">
                  <c:v>7257</c:v>
                </c:pt>
                <c:pt idx="224">
                  <c:v>7327</c:v>
                </c:pt>
                <c:pt idx="225">
                  <c:v>7566</c:v>
                </c:pt>
                <c:pt idx="226">
                  <c:v>7696</c:v>
                </c:pt>
                <c:pt idx="227">
                  <c:v>7808</c:v>
                </c:pt>
                <c:pt idx="228">
                  <c:v>7860</c:v>
                </c:pt>
                <c:pt idx="229">
                  <c:v>7971</c:v>
                </c:pt>
                <c:pt idx="230">
                  <c:v>8200</c:v>
                </c:pt>
                <c:pt idx="231">
                  <c:v>8329</c:v>
                </c:pt>
                <c:pt idx="232">
                  <c:v>8520</c:v>
                </c:pt>
                <c:pt idx="233">
                  <c:v>8676</c:v>
                </c:pt>
                <c:pt idx="234">
                  <c:v>8853</c:v>
                </c:pt>
                <c:pt idx="235">
                  <c:v>9030</c:v>
                </c:pt>
                <c:pt idx="236">
                  <c:v>9113</c:v>
                </c:pt>
                <c:pt idx="237">
                  <c:v>9283</c:v>
                </c:pt>
                <c:pt idx="238">
                  <c:v>9456</c:v>
                </c:pt>
                <c:pt idx="239">
                  <c:v>9632</c:v>
                </c:pt>
                <c:pt idx="240">
                  <c:v>9850</c:v>
                </c:pt>
                <c:pt idx="241">
                  <c:v>10125</c:v>
                </c:pt>
                <c:pt idx="242">
                  <c:v>10212</c:v>
                </c:pt>
                <c:pt idx="243">
                  <c:v>10391</c:v>
                </c:pt>
                <c:pt idx="244">
                  <c:v>10555</c:v>
                </c:pt>
                <c:pt idx="245">
                  <c:v>10920</c:v>
                </c:pt>
                <c:pt idx="246">
                  <c:v>10996</c:v>
                </c:pt>
                <c:pt idx="247">
                  <c:v>11265</c:v>
                </c:pt>
              </c:numCache>
            </c:numRef>
          </c:val>
        </c:ser>
        <c:ser>
          <c:idx val="18"/>
          <c:order val="18"/>
          <c:tx>
            <c:strRef>
              <c:f>'Judete dupa cazuri'!$T$1</c:f>
              <c:strCache>
                <c:ptCount val="1"/>
                <c:pt idx="0">
                  <c:v>Alba</c:v>
                </c:pt>
              </c:strCache>
            </c:strRef>
          </c:tx>
          <c:marker>
            <c:symbol val="none"/>
          </c:marker>
          <c:cat>
            <c:numRef>
              <c:f>'Judete dupa cazuri'!$A$3:$A$294</c:f>
              <c:numCache>
                <c:formatCode>[$-418]dd\ mmmm\ yyyy</c:formatCode>
                <c:ptCount val="292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90">
                  <c:v>44072</c:v>
                </c:pt>
                <c:pt idx="291">
                  <c:v>44073</c:v>
                </c:pt>
              </c:numCache>
            </c:numRef>
          </c:cat>
          <c:val>
            <c:numRef>
              <c:f>'Judete dupa cazuri'!$T$3:$T$294</c:f>
              <c:numCache>
                <c:formatCode>General</c:formatCode>
                <c:ptCount val="292"/>
                <c:pt idx="1">
                  <c:v>9</c:v>
                </c:pt>
                <c:pt idx="2">
                  <c:v>13</c:v>
                </c:pt>
                <c:pt idx="3">
                  <c:v>15</c:v>
                </c:pt>
                <c:pt idx="4">
                  <c:v>33</c:v>
                </c:pt>
                <c:pt idx="5">
                  <c:v>34</c:v>
                </c:pt>
                <c:pt idx="6">
                  <c:v>50</c:v>
                </c:pt>
                <c:pt idx="7">
                  <c:v>83</c:v>
                </c:pt>
                <c:pt idx="8">
                  <c:v>90</c:v>
                </c:pt>
                <c:pt idx="9">
                  <c:v>100</c:v>
                </c:pt>
                <c:pt idx="10">
                  <c:v>103</c:v>
                </c:pt>
                <c:pt idx="11">
                  <c:v>108</c:v>
                </c:pt>
                <c:pt idx="12">
                  <c:v>109</c:v>
                </c:pt>
                <c:pt idx="13">
                  <c:v>118</c:v>
                </c:pt>
                <c:pt idx="14">
                  <c:v>133</c:v>
                </c:pt>
                <c:pt idx="15">
                  <c:v>141</c:v>
                </c:pt>
                <c:pt idx="16">
                  <c:v>141</c:v>
                </c:pt>
                <c:pt idx="17">
                  <c:v>154</c:v>
                </c:pt>
                <c:pt idx="18">
                  <c:v>155</c:v>
                </c:pt>
                <c:pt idx="19">
                  <c:v>155</c:v>
                </c:pt>
                <c:pt idx="20">
                  <c:v>155</c:v>
                </c:pt>
                <c:pt idx="21">
                  <c:v>160</c:v>
                </c:pt>
                <c:pt idx="22">
                  <c:v>161</c:v>
                </c:pt>
                <c:pt idx="23">
                  <c:v>159</c:v>
                </c:pt>
                <c:pt idx="24">
                  <c:v>158</c:v>
                </c:pt>
                <c:pt idx="25">
                  <c:v>161</c:v>
                </c:pt>
                <c:pt idx="26">
                  <c:v>165</c:v>
                </c:pt>
                <c:pt idx="27">
                  <c:v>167</c:v>
                </c:pt>
                <c:pt idx="28">
                  <c:v>171</c:v>
                </c:pt>
                <c:pt idx="29">
                  <c:v>195</c:v>
                </c:pt>
                <c:pt idx="30">
                  <c:v>204</c:v>
                </c:pt>
                <c:pt idx="31">
                  <c:v>206</c:v>
                </c:pt>
                <c:pt idx="32">
                  <c:v>208</c:v>
                </c:pt>
                <c:pt idx="33">
                  <c:v>211</c:v>
                </c:pt>
                <c:pt idx="34">
                  <c:v>211</c:v>
                </c:pt>
                <c:pt idx="35">
                  <c:v>214</c:v>
                </c:pt>
                <c:pt idx="36">
                  <c:v>223</c:v>
                </c:pt>
                <c:pt idx="37">
                  <c:v>225</c:v>
                </c:pt>
                <c:pt idx="38">
                  <c:v>230</c:v>
                </c:pt>
                <c:pt idx="39">
                  <c:v>237</c:v>
                </c:pt>
                <c:pt idx="40">
                  <c:v>235</c:v>
                </c:pt>
                <c:pt idx="41">
                  <c:v>250</c:v>
                </c:pt>
                <c:pt idx="42">
                  <c:v>250</c:v>
                </c:pt>
                <c:pt idx="43">
                  <c:v>250</c:v>
                </c:pt>
                <c:pt idx="44">
                  <c:v>256</c:v>
                </c:pt>
                <c:pt idx="45">
                  <c:v>265</c:v>
                </c:pt>
                <c:pt idx="46">
                  <c:v>265</c:v>
                </c:pt>
                <c:pt idx="47">
                  <c:v>267</c:v>
                </c:pt>
                <c:pt idx="48">
                  <c:v>271</c:v>
                </c:pt>
                <c:pt idx="49">
                  <c:v>274</c:v>
                </c:pt>
                <c:pt idx="50">
                  <c:v>276</c:v>
                </c:pt>
                <c:pt idx="51">
                  <c:v>281</c:v>
                </c:pt>
                <c:pt idx="52">
                  <c:v>288</c:v>
                </c:pt>
                <c:pt idx="53">
                  <c:v>318</c:v>
                </c:pt>
                <c:pt idx="54">
                  <c:v>338</c:v>
                </c:pt>
                <c:pt idx="55">
                  <c:v>350</c:v>
                </c:pt>
                <c:pt idx="56">
                  <c:v>350</c:v>
                </c:pt>
                <c:pt idx="57">
                  <c:v>370</c:v>
                </c:pt>
                <c:pt idx="58">
                  <c:v>378</c:v>
                </c:pt>
                <c:pt idx="59">
                  <c:v>382</c:v>
                </c:pt>
                <c:pt idx="60">
                  <c:v>382</c:v>
                </c:pt>
                <c:pt idx="61">
                  <c:v>385</c:v>
                </c:pt>
                <c:pt idx="62">
                  <c:v>390</c:v>
                </c:pt>
                <c:pt idx="63">
                  <c:v>394</c:v>
                </c:pt>
                <c:pt idx="64">
                  <c:v>395</c:v>
                </c:pt>
                <c:pt idx="65">
                  <c:v>396</c:v>
                </c:pt>
                <c:pt idx="66">
                  <c:v>396</c:v>
                </c:pt>
                <c:pt idx="67">
                  <c:v>401</c:v>
                </c:pt>
                <c:pt idx="68">
                  <c:v>401</c:v>
                </c:pt>
                <c:pt idx="69">
                  <c:v>402</c:v>
                </c:pt>
                <c:pt idx="70">
                  <c:v>405</c:v>
                </c:pt>
                <c:pt idx="71">
                  <c:v>407</c:v>
                </c:pt>
                <c:pt idx="72">
                  <c:v>408</c:v>
                </c:pt>
                <c:pt idx="73">
                  <c:v>411</c:v>
                </c:pt>
                <c:pt idx="74">
                  <c:v>412</c:v>
                </c:pt>
                <c:pt idx="75">
                  <c:v>412</c:v>
                </c:pt>
                <c:pt idx="76">
                  <c:v>414</c:v>
                </c:pt>
                <c:pt idx="77">
                  <c:v>414</c:v>
                </c:pt>
                <c:pt idx="78">
                  <c:v>414</c:v>
                </c:pt>
                <c:pt idx="79">
                  <c:v>417</c:v>
                </c:pt>
                <c:pt idx="80">
                  <c:v>419</c:v>
                </c:pt>
                <c:pt idx="81">
                  <c:v>419</c:v>
                </c:pt>
                <c:pt idx="82">
                  <c:v>423</c:v>
                </c:pt>
                <c:pt idx="83">
                  <c:v>426</c:v>
                </c:pt>
                <c:pt idx="84">
                  <c:v>427</c:v>
                </c:pt>
                <c:pt idx="85">
                  <c:v>431</c:v>
                </c:pt>
                <c:pt idx="86">
                  <c:v>431</c:v>
                </c:pt>
                <c:pt idx="87">
                  <c:v>433</c:v>
                </c:pt>
                <c:pt idx="88">
                  <c:v>435</c:v>
                </c:pt>
                <c:pt idx="89">
                  <c:v>439</c:v>
                </c:pt>
                <c:pt idx="90">
                  <c:v>444</c:v>
                </c:pt>
                <c:pt idx="91">
                  <c:v>447</c:v>
                </c:pt>
                <c:pt idx="92">
                  <c:v>455</c:v>
                </c:pt>
                <c:pt idx="93">
                  <c:v>461</c:v>
                </c:pt>
                <c:pt idx="94">
                  <c:v>463</c:v>
                </c:pt>
                <c:pt idx="95">
                  <c:v>467</c:v>
                </c:pt>
                <c:pt idx="96">
                  <c:v>468</c:v>
                </c:pt>
                <c:pt idx="97">
                  <c:v>469</c:v>
                </c:pt>
                <c:pt idx="98">
                  <c:v>471</c:v>
                </c:pt>
                <c:pt idx="99">
                  <c:v>479</c:v>
                </c:pt>
                <c:pt idx="100">
                  <c:v>487</c:v>
                </c:pt>
                <c:pt idx="101">
                  <c:v>491</c:v>
                </c:pt>
                <c:pt idx="102">
                  <c:v>493</c:v>
                </c:pt>
                <c:pt idx="103">
                  <c:v>496</c:v>
                </c:pt>
                <c:pt idx="104">
                  <c:v>499</c:v>
                </c:pt>
                <c:pt idx="105">
                  <c:v>499</c:v>
                </c:pt>
                <c:pt idx="106">
                  <c:v>506</c:v>
                </c:pt>
                <c:pt idx="107">
                  <c:v>510</c:v>
                </c:pt>
                <c:pt idx="108">
                  <c:v>551</c:v>
                </c:pt>
                <c:pt idx="109">
                  <c:v>561</c:v>
                </c:pt>
                <c:pt idx="110">
                  <c:v>574</c:v>
                </c:pt>
                <c:pt idx="111">
                  <c:v>589</c:v>
                </c:pt>
                <c:pt idx="112">
                  <c:v>613</c:v>
                </c:pt>
                <c:pt idx="113">
                  <c:v>631</c:v>
                </c:pt>
                <c:pt idx="114">
                  <c:v>642</c:v>
                </c:pt>
                <c:pt idx="115">
                  <c:v>661</c:v>
                </c:pt>
                <c:pt idx="116">
                  <c:v>677</c:v>
                </c:pt>
                <c:pt idx="117">
                  <c:v>688</c:v>
                </c:pt>
                <c:pt idx="118">
                  <c:v>695</c:v>
                </c:pt>
                <c:pt idx="119">
                  <c:v>699</c:v>
                </c:pt>
                <c:pt idx="120">
                  <c:v>716</c:v>
                </c:pt>
                <c:pt idx="121">
                  <c:v>738</c:v>
                </c:pt>
                <c:pt idx="122">
                  <c:v>746</c:v>
                </c:pt>
                <c:pt idx="123">
                  <c:v>754</c:v>
                </c:pt>
                <c:pt idx="124">
                  <c:v>758</c:v>
                </c:pt>
                <c:pt idx="125">
                  <c:v>766</c:v>
                </c:pt>
                <c:pt idx="126">
                  <c:v>780</c:v>
                </c:pt>
                <c:pt idx="127">
                  <c:v>784</c:v>
                </c:pt>
                <c:pt idx="128">
                  <c:v>794</c:v>
                </c:pt>
                <c:pt idx="129">
                  <c:v>806</c:v>
                </c:pt>
                <c:pt idx="130">
                  <c:v>813</c:v>
                </c:pt>
                <c:pt idx="131">
                  <c:v>818</c:v>
                </c:pt>
                <c:pt idx="132">
                  <c:v>827</c:v>
                </c:pt>
                <c:pt idx="133">
                  <c:v>839</c:v>
                </c:pt>
                <c:pt idx="134">
                  <c:v>851</c:v>
                </c:pt>
                <c:pt idx="135">
                  <c:v>868</c:v>
                </c:pt>
                <c:pt idx="136">
                  <c:v>893</c:v>
                </c:pt>
                <c:pt idx="137">
                  <c:v>897</c:v>
                </c:pt>
                <c:pt idx="138">
                  <c:v>910</c:v>
                </c:pt>
                <c:pt idx="139">
                  <c:v>931</c:v>
                </c:pt>
                <c:pt idx="140">
                  <c:v>945</c:v>
                </c:pt>
                <c:pt idx="141">
                  <c:v>958</c:v>
                </c:pt>
                <c:pt idx="142">
                  <c:v>979</c:v>
                </c:pt>
                <c:pt idx="143">
                  <c:v>987</c:v>
                </c:pt>
                <c:pt idx="144">
                  <c:v>998</c:v>
                </c:pt>
                <c:pt idx="145">
                  <c:v>1009</c:v>
                </c:pt>
                <c:pt idx="146">
                  <c:v>1024</c:v>
                </c:pt>
                <c:pt idx="147">
                  <c:v>1033</c:v>
                </c:pt>
                <c:pt idx="148">
                  <c:v>1050</c:v>
                </c:pt>
                <c:pt idx="149">
                  <c:v>1070</c:v>
                </c:pt>
                <c:pt idx="150">
                  <c:v>1088</c:v>
                </c:pt>
                <c:pt idx="151">
                  <c:v>1097</c:v>
                </c:pt>
                <c:pt idx="152">
                  <c:v>1116</c:v>
                </c:pt>
                <c:pt idx="153">
                  <c:v>1130</c:v>
                </c:pt>
                <c:pt idx="154">
                  <c:v>1156</c:v>
                </c:pt>
                <c:pt idx="155">
                  <c:v>1169</c:v>
                </c:pt>
                <c:pt idx="156">
                  <c:v>1177</c:v>
                </c:pt>
                <c:pt idx="157">
                  <c:v>1186</c:v>
                </c:pt>
                <c:pt idx="158">
                  <c:v>1198</c:v>
                </c:pt>
                <c:pt idx="159">
                  <c:v>1210</c:v>
                </c:pt>
                <c:pt idx="160">
                  <c:v>1224</c:v>
                </c:pt>
                <c:pt idx="161">
                  <c:v>1252</c:v>
                </c:pt>
                <c:pt idx="162">
                  <c:v>1276</c:v>
                </c:pt>
                <c:pt idx="163">
                  <c:v>1305</c:v>
                </c:pt>
                <c:pt idx="164">
                  <c:v>1330</c:v>
                </c:pt>
                <c:pt idx="165">
                  <c:v>1347</c:v>
                </c:pt>
                <c:pt idx="166">
                  <c:v>1358</c:v>
                </c:pt>
                <c:pt idx="167">
                  <c:v>1375</c:v>
                </c:pt>
                <c:pt idx="168">
                  <c:v>1415</c:v>
                </c:pt>
                <c:pt idx="169">
                  <c:v>1439</c:v>
                </c:pt>
                <c:pt idx="170">
                  <c:v>1464</c:v>
                </c:pt>
                <c:pt idx="171">
                  <c:v>1486</c:v>
                </c:pt>
                <c:pt idx="172">
                  <c:v>1500</c:v>
                </c:pt>
                <c:pt idx="173">
                  <c:v>1522</c:v>
                </c:pt>
                <c:pt idx="174">
                  <c:v>1545</c:v>
                </c:pt>
                <c:pt idx="175">
                  <c:v>1588</c:v>
                </c:pt>
                <c:pt idx="176">
                  <c:v>1606</c:v>
                </c:pt>
                <c:pt idx="177">
                  <c:v>1649</c:v>
                </c:pt>
                <c:pt idx="178">
                  <c:v>1694</c:v>
                </c:pt>
                <c:pt idx="179">
                  <c:v>1703</c:v>
                </c:pt>
                <c:pt idx="180">
                  <c:v>1752</c:v>
                </c:pt>
                <c:pt idx="181">
                  <c:v>1785</c:v>
                </c:pt>
                <c:pt idx="182">
                  <c:v>1830</c:v>
                </c:pt>
                <c:pt idx="183">
                  <c:v>1884</c:v>
                </c:pt>
                <c:pt idx="184">
                  <c:v>1928</c:v>
                </c:pt>
                <c:pt idx="185">
                  <c:v>1962</c:v>
                </c:pt>
                <c:pt idx="186">
                  <c:v>2015</c:v>
                </c:pt>
                <c:pt idx="187">
                  <c:v>2042</c:v>
                </c:pt>
                <c:pt idx="188">
                  <c:v>2095</c:v>
                </c:pt>
                <c:pt idx="189">
                  <c:v>2212</c:v>
                </c:pt>
                <c:pt idx="190">
                  <c:v>2283</c:v>
                </c:pt>
                <c:pt idx="191">
                  <c:v>2389</c:v>
                </c:pt>
                <c:pt idx="192">
                  <c:v>2504</c:v>
                </c:pt>
                <c:pt idx="193">
                  <c:v>2578</c:v>
                </c:pt>
                <c:pt idx="194">
                  <c:v>2630</c:v>
                </c:pt>
                <c:pt idx="195">
                  <c:v>2731</c:v>
                </c:pt>
                <c:pt idx="196">
                  <c:v>2862</c:v>
                </c:pt>
                <c:pt idx="197">
                  <c:v>2988</c:v>
                </c:pt>
                <c:pt idx="198">
                  <c:v>3109</c:v>
                </c:pt>
                <c:pt idx="199">
                  <c:v>3262</c:v>
                </c:pt>
                <c:pt idx="200">
                  <c:v>3393</c:v>
                </c:pt>
                <c:pt idx="201">
                  <c:v>3453</c:v>
                </c:pt>
                <c:pt idx="202">
                  <c:v>3573</c:v>
                </c:pt>
                <c:pt idx="203">
                  <c:v>3743</c:v>
                </c:pt>
                <c:pt idx="204">
                  <c:v>3839</c:v>
                </c:pt>
                <c:pt idx="205">
                  <c:v>3935</c:v>
                </c:pt>
                <c:pt idx="206">
                  <c:v>3936</c:v>
                </c:pt>
                <c:pt idx="207">
                  <c:v>4163</c:v>
                </c:pt>
                <c:pt idx="208">
                  <c:v>4253</c:v>
                </c:pt>
                <c:pt idx="209">
                  <c:v>4318</c:v>
                </c:pt>
                <c:pt idx="210">
                  <c:v>4464</c:v>
                </c:pt>
                <c:pt idx="211">
                  <c:v>4659</c:v>
                </c:pt>
                <c:pt idx="212">
                  <c:v>4856</c:v>
                </c:pt>
                <c:pt idx="213">
                  <c:v>5048</c:v>
                </c:pt>
                <c:pt idx="214">
                  <c:v>5227</c:v>
                </c:pt>
                <c:pt idx="215">
                  <c:v>5381</c:v>
                </c:pt>
                <c:pt idx="216">
                  <c:v>5537</c:v>
                </c:pt>
                <c:pt idx="217">
                  <c:v>5701</c:v>
                </c:pt>
                <c:pt idx="218">
                  <c:v>5919</c:v>
                </c:pt>
                <c:pt idx="219">
                  <c:v>6110</c:v>
                </c:pt>
                <c:pt idx="220">
                  <c:v>6307</c:v>
                </c:pt>
                <c:pt idx="221">
                  <c:v>6458</c:v>
                </c:pt>
                <c:pt idx="222">
                  <c:v>6560</c:v>
                </c:pt>
                <c:pt idx="223">
                  <c:v>6749</c:v>
                </c:pt>
                <c:pt idx="224">
                  <c:v>6975</c:v>
                </c:pt>
                <c:pt idx="225">
                  <c:v>7155</c:v>
                </c:pt>
                <c:pt idx="226">
                  <c:v>7407</c:v>
                </c:pt>
                <c:pt idx="227">
                  <c:v>7645</c:v>
                </c:pt>
                <c:pt idx="228">
                  <c:v>7806</c:v>
                </c:pt>
                <c:pt idx="229">
                  <c:v>7882</c:v>
                </c:pt>
                <c:pt idx="230">
                  <c:v>8050</c:v>
                </c:pt>
                <c:pt idx="231">
                  <c:v>8283</c:v>
                </c:pt>
                <c:pt idx="232">
                  <c:v>8486</c:v>
                </c:pt>
                <c:pt idx="233">
                  <c:v>8656</c:v>
                </c:pt>
                <c:pt idx="234">
                  <c:v>8833</c:v>
                </c:pt>
                <c:pt idx="235">
                  <c:v>8974</c:v>
                </c:pt>
                <c:pt idx="236">
                  <c:v>9036</c:v>
                </c:pt>
                <c:pt idx="237">
                  <c:v>9169</c:v>
                </c:pt>
                <c:pt idx="238">
                  <c:v>9363</c:v>
                </c:pt>
                <c:pt idx="239">
                  <c:v>9499</c:v>
                </c:pt>
                <c:pt idx="240">
                  <c:v>9662</c:v>
                </c:pt>
                <c:pt idx="241">
                  <c:v>9783</c:v>
                </c:pt>
                <c:pt idx="242">
                  <c:v>9881</c:v>
                </c:pt>
                <c:pt idx="243">
                  <c:v>9957</c:v>
                </c:pt>
                <c:pt idx="244">
                  <c:v>10020</c:v>
                </c:pt>
                <c:pt idx="245">
                  <c:v>10096</c:v>
                </c:pt>
                <c:pt idx="246">
                  <c:v>10224</c:v>
                </c:pt>
                <c:pt idx="247">
                  <c:v>10345</c:v>
                </c:pt>
              </c:numCache>
            </c:numRef>
          </c:val>
        </c:ser>
        <c:ser>
          <c:idx val="19"/>
          <c:order val="19"/>
          <c:tx>
            <c:strRef>
              <c:f>'Judete dupa cazuri'!$U$1</c:f>
              <c:strCache>
                <c:ptCount val="1"/>
                <c:pt idx="0">
                  <c:v>Neamt</c:v>
                </c:pt>
              </c:strCache>
            </c:strRef>
          </c:tx>
          <c:marker>
            <c:symbol val="none"/>
          </c:marker>
          <c:cat>
            <c:numRef>
              <c:f>'Judete dupa cazuri'!$A$3:$A$294</c:f>
              <c:numCache>
                <c:formatCode>[$-418]dd\ mmmm\ yyyy</c:formatCode>
                <c:ptCount val="292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90">
                  <c:v>44072</c:v>
                </c:pt>
                <c:pt idx="291">
                  <c:v>44073</c:v>
                </c:pt>
              </c:numCache>
            </c:numRef>
          </c:cat>
          <c:val>
            <c:numRef>
              <c:f>'Judete dupa cazuri'!$U$3:$U$294</c:f>
              <c:numCache>
                <c:formatCode>General</c:formatCode>
                <c:ptCount val="292"/>
                <c:pt idx="1">
                  <c:v>107</c:v>
                </c:pt>
                <c:pt idx="2">
                  <c:v>150</c:v>
                </c:pt>
                <c:pt idx="3">
                  <c:v>148</c:v>
                </c:pt>
                <c:pt idx="4">
                  <c:v>160</c:v>
                </c:pt>
                <c:pt idx="5">
                  <c:v>160</c:v>
                </c:pt>
                <c:pt idx="6">
                  <c:v>182</c:v>
                </c:pt>
                <c:pt idx="7">
                  <c:v>196</c:v>
                </c:pt>
                <c:pt idx="8">
                  <c:v>202</c:v>
                </c:pt>
                <c:pt idx="9">
                  <c:v>234</c:v>
                </c:pt>
                <c:pt idx="10">
                  <c:v>265</c:v>
                </c:pt>
                <c:pt idx="11">
                  <c:v>285</c:v>
                </c:pt>
                <c:pt idx="12">
                  <c:v>286</c:v>
                </c:pt>
                <c:pt idx="13">
                  <c:v>304</c:v>
                </c:pt>
                <c:pt idx="14">
                  <c:v>344</c:v>
                </c:pt>
                <c:pt idx="15">
                  <c:v>348</c:v>
                </c:pt>
                <c:pt idx="16">
                  <c:v>350</c:v>
                </c:pt>
                <c:pt idx="17">
                  <c:v>357</c:v>
                </c:pt>
                <c:pt idx="18">
                  <c:v>364</c:v>
                </c:pt>
                <c:pt idx="19">
                  <c:v>368</c:v>
                </c:pt>
                <c:pt idx="20">
                  <c:v>368</c:v>
                </c:pt>
                <c:pt idx="21">
                  <c:v>384</c:v>
                </c:pt>
                <c:pt idx="22">
                  <c:v>405</c:v>
                </c:pt>
                <c:pt idx="23">
                  <c:v>415</c:v>
                </c:pt>
                <c:pt idx="24">
                  <c:v>428</c:v>
                </c:pt>
                <c:pt idx="25">
                  <c:v>434</c:v>
                </c:pt>
                <c:pt idx="26">
                  <c:v>435</c:v>
                </c:pt>
                <c:pt idx="27">
                  <c:v>451</c:v>
                </c:pt>
                <c:pt idx="28">
                  <c:v>461</c:v>
                </c:pt>
                <c:pt idx="29">
                  <c:v>484</c:v>
                </c:pt>
                <c:pt idx="30">
                  <c:v>507</c:v>
                </c:pt>
                <c:pt idx="31">
                  <c:v>512</c:v>
                </c:pt>
                <c:pt idx="32">
                  <c:v>520</c:v>
                </c:pt>
                <c:pt idx="33">
                  <c:v>521</c:v>
                </c:pt>
                <c:pt idx="34">
                  <c:v>534</c:v>
                </c:pt>
                <c:pt idx="35">
                  <c:v>548</c:v>
                </c:pt>
                <c:pt idx="36">
                  <c:v>617</c:v>
                </c:pt>
                <c:pt idx="37">
                  <c:v>635</c:v>
                </c:pt>
                <c:pt idx="38">
                  <c:v>708</c:v>
                </c:pt>
                <c:pt idx="39">
                  <c:v>761</c:v>
                </c:pt>
                <c:pt idx="40">
                  <c:v>760</c:v>
                </c:pt>
                <c:pt idx="41">
                  <c:v>773</c:v>
                </c:pt>
                <c:pt idx="42">
                  <c:v>785</c:v>
                </c:pt>
                <c:pt idx="43">
                  <c:v>805</c:v>
                </c:pt>
                <c:pt idx="44">
                  <c:v>824</c:v>
                </c:pt>
                <c:pt idx="45">
                  <c:v>834</c:v>
                </c:pt>
                <c:pt idx="46">
                  <c:v>834</c:v>
                </c:pt>
                <c:pt idx="47">
                  <c:v>834</c:v>
                </c:pt>
                <c:pt idx="48">
                  <c:v>834</c:v>
                </c:pt>
                <c:pt idx="49">
                  <c:v>841</c:v>
                </c:pt>
                <c:pt idx="50">
                  <c:v>845</c:v>
                </c:pt>
                <c:pt idx="51">
                  <c:v>859</c:v>
                </c:pt>
                <c:pt idx="52">
                  <c:v>864</c:v>
                </c:pt>
                <c:pt idx="53">
                  <c:v>871</c:v>
                </c:pt>
                <c:pt idx="54">
                  <c:v>870</c:v>
                </c:pt>
                <c:pt idx="55">
                  <c:v>873</c:v>
                </c:pt>
                <c:pt idx="56">
                  <c:v>873</c:v>
                </c:pt>
                <c:pt idx="57">
                  <c:v>877</c:v>
                </c:pt>
                <c:pt idx="58">
                  <c:v>879</c:v>
                </c:pt>
                <c:pt idx="59">
                  <c:v>882</c:v>
                </c:pt>
                <c:pt idx="60">
                  <c:v>883</c:v>
                </c:pt>
                <c:pt idx="61">
                  <c:v>883</c:v>
                </c:pt>
                <c:pt idx="62">
                  <c:v>884</c:v>
                </c:pt>
                <c:pt idx="63">
                  <c:v>884</c:v>
                </c:pt>
                <c:pt idx="64">
                  <c:v>893</c:v>
                </c:pt>
                <c:pt idx="65">
                  <c:v>896</c:v>
                </c:pt>
                <c:pt idx="66">
                  <c:v>907</c:v>
                </c:pt>
                <c:pt idx="67">
                  <c:v>907</c:v>
                </c:pt>
                <c:pt idx="68">
                  <c:v>908</c:v>
                </c:pt>
                <c:pt idx="69">
                  <c:v>915</c:v>
                </c:pt>
                <c:pt idx="70">
                  <c:v>916</c:v>
                </c:pt>
                <c:pt idx="71">
                  <c:v>916</c:v>
                </c:pt>
                <c:pt idx="72">
                  <c:v>922</c:v>
                </c:pt>
                <c:pt idx="73">
                  <c:v>923</c:v>
                </c:pt>
                <c:pt idx="74">
                  <c:v>924</c:v>
                </c:pt>
                <c:pt idx="75">
                  <c:v>924</c:v>
                </c:pt>
                <c:pt idx="76">
                  <c:v>929</c:v>
                </c:pt>
                <c:pt idx="77">
                  <c:v>931</c:v>
                </c:pt>
                <c:pt idx="78">
                  <c:v>940</c:v>
                </c:pt>
                <c:pt idx="79">
                  <c:v>943</c:v>
                </c:pt>
                <c:pt idx="80">
                  <c:v>947</c:v>
                </c:pt>
                <c:pt idx="81">
                  <c:v>948</c:v>
                </c:pt>
                <c:pt idx="82">
                  <c:v>948</c:v>
                </c:pt>
                <c:pt idx="83">
                  <c:v>952</c:v>
                </c:pt>
                <c:pt idx="84">
                  <c:v>952</c:v>
                </c:pt>
                <c:pt idx="85">
                  <c:v>955</c:v>
                </c:pt>
                <c:pt idx="86">
                  <c:v>957</c:v>
                </c:pt>
                <c:pt idx="87">
                  <c:v>958</c:v>
                </c:pt>
                <c:pt idx="88">
                  <c:v>960</c:v>
                </c:pt>
                <c:pt idx="89">
                  <c:v>960</c:v>
                </c:pt>
                <c:pt idx="90">
                  <c:v>963</c:v>
                </c:pt>
                <c:pt idx="91">
                  <c:v>965</c:v>
                </c:pt>
                <c:pt idx="92">
                  <c:v>970</c:v>
                </c:pt>
                <c:pt idx="93">
                  <c:v>974</c:v>
                </c:pt>
                <c:pt idx="94">
                  <c:v>977</c:v>
                </c:pt>
                <c:pt idx="95">
                  <c:v>980</c:v>
                </c:pt>
                <c:pt idx="96">
                  <c:v>980</c:v>
                </c:pt>
                <c:pt idx="97">
                  <c:v>981</c:v>
                </c:pt>
                <c:pt idx="98">
                  <c:v>989</c:v>
                </c:pt>
                <c:pt idx="99">
                  <c:v>992</c:v>
                </c:pt>
                <c:pt idx="100">
                  <c:v>995</c:v>
                </c:pt>
                <c:pt idx="101">
                  <c:v>1000</c:v>
                </c:pt>
                <c:pt idx="102">
                  <c:v>1003</c:v>
                </c:pt>
                <c:pt idx="103">
                  <c:v>1004</c:v>
                </c:pt>
                <c:pt idx="104">
                  <c:v>1006</c:v>
                </c:pt>
                <c:pt idx="105">
                  <c:v>1013</c:v>
                </c:pt>
                <c:pt idx="106">
                  <c:v>1029</c:v>
                </c:pt>
                <c:pt idx="107">
                  <c:v>1034</c:v>
                </c:pt>
                <c:pt idx="108">
                  <c:v>1048</c:v>
                </c:pt>
                <c:pt idx="109">
                  <c:v>1054</c:v>
                </c:pt>
                <c:pt idx="110">
                  <c:v>1059</c:v>
                </c:pt>
                <c:pt idx="111">
                  <c:v>1071</c:v>
                </c:pt>
                <c:pt idx="112">
                  <c:v>1087</c:v>
                </c:pt>
                <c:pt idx="113">
                  <c:v>1098</c:v>
                </c:pt>
                <c:pt idx="114">
                  <c:v>1108</c:v>
                </c:pt>
                <c:pt idx="115">
                  <c:v>1128</c:v>
                </c:pt>
                <c:pt idx="116">
                  <c:v>1139</c:v>
                </c:pt>
                <c:pt idx="117">
                  <c:v>1147</c:v>
                </c:pt>
                <c:pt idx="118">
                  <c:v>1173</c:v>
                </c:pt>
                <c:pt idx="119">
                  <c:v>1204</c:v>
                </c:pt>
                <c:pt idx="120">
                  <c:v>1241</c:v>
                </c:pt>
                <c:pt idx="121">
                  <c:v>1309</c:v>
                </c:pt>
                <c:pt idx="122">
                  <c:v>1335</c:v>
                </c:pt>
                <c:pt idx="123">
                  <c:v>1348</c:v>
                </c:pt>
                <c:pt idx="124">
                  <c:v>1359</c:v>
                </c:pt>
                <c:pt idx="125">
                  <c:v>1393</c:v>
                </c:pt>
                <c:pt idx="126">
                  <c:v>1431</c:v>
                </c:pt>
                <c:pt idx="127">
                  <c:v>1455</c:v>
                </c:pt>
                <c:pt idx="128">
                  <c:v>1483</c:v>
                </c:pt>
                <c:pt idx="129">
                  <c:v>1512</c:v>
                </c:pt>
                <c:pt idx="130">
                  <c:v>1528</c:v>
                </c:pt>
                <c:pt idx="131">
                  <c:v>1535</c:v>
                </c:pt>
                <c:pt idx="132">
                  <c:v>1566</c:v>
                </c:pt>
                <c:pt idx="133">
                  <c:v>1604</c:v>
                </c:pt>
                <c:pt idx="134">
                  <c:v>1644</c:v>
                </c:pt>
                <c:pt idx="135">
                  <c:v>1692</c:v>
                </c:pt>
                <c:pt idx="136">
                  <c:v>1732</c:v>
                </c:pt>
                <c:pt idx="137">
                  <c:v>1764</c:v>
                </c:pt>
                <c:pt idx="138">
                  <c:v>1765</c:v>
                </c:pt>
                <c:pt idx="139">
                  <c:v>1792</c:v>
                </c:pt>
                <c:pt idx="140">
                  <c:v>1834</c:v>
                </c:pt>
                <c:pt idx="141">
                  <c:v>1857</c:v>
                </c:pt>
                <c:pt idx="142">
                  <c:v>1909</c:v>
                </c:pt>
                <c:pt idx="143">
                  <c:v>1935</c:v>
                </c:pt>
                <c:pt idx="144">
                  <c:v>1960</c:v>
                </c:pt>
                <c:pt idx="145">
                  <c:v>1965</c:v>
                </c:pt>
                <c:pt idx="146">
                  <c:v>1990</c:v>
                </c:pt>
                <c:pt idx="147">
                  <c:v>2023</c:v>
                </c:pt>
                <c:pt idx="148">
                  <c:v>2049</c:v>
                </c:pt>
                <c:pt idx="149">
                  <c:v>2062</c:v>
                </c:pt>
                <c:pt idx="150">
                  <c:v>2093</c:v>
                </c:pt>
                <c:pt idx="151">
                  <c:v>2112</c:v>
                </c:pt>
                <c:pt idx="152">
                  <c:v>2129</c:v>
                </c:pt>
                <c:pt idx="153">
                  <c:v>2157</c:v>
                </c:pt>
                <c:pt idx="154">
                  <c:v>2183</c:v>
                </c:pt>
                <c:pt idx="155">
                  <c:v>2239</c:v>
                </c:pt>
                <c:pt idx="156">
                  <c:v>2282</c:v>
                </c:pt>
                <c:pt idx="157">
                  <c:v>2318</c:v>
                </c:pt>
                <c:pt idx="158">
                  <c:v>2347</c:v>
                </c:pt>
                <c:pt idx="159">
                  <c:v>2365</c:v>
                </c:pt>
                <c:pt idx="160">
                  <c:v>2401</c:v>
                </c:pt>
                <c:pt idx="161">
                  <c:v>2426</c:v>
                </c:pt>
                <c:pt idx="162">
                  <c:v>2483</c:v>
                </c:pt>
                <c:pt idx="163">
                  <c:v>2531</c:v>
                </c:pt>
                <c:pt idx="164">
                  <c:v>2573</c:v>
                </c:pt>
                <c:pt idx="165">
                  <c:v>2599</c:v>
                </c:pt>
                <c:pt idx="166">
                  <c:v>2603</c:v>
                </c:pt>
                <c:pt idx="167">
                  <c:v>2642</c:v>
                </c:pt>
                <c:pt idx="168">
                  <c:v>2683</c:v>
                </c:pt>
                <c:pt idx="169">
                  <c:v>2719</c:v>
                </c:pt>
                <c:pt idx="170">
                  <c:v>2764</c:v>
                </c:pt>
                <c:pt idx="171">
                  <c:v>2812</c:v>
                </c:pt>
                <c:pt idx="172">
                  <c:v>2851</c:v>
                </c:pt>
                <c:pt idx="173">
                  <c:v>2857</c:v>
                </c:pt>
                <c:pt idx="174">
                  <c:v>2895</c:v>
                </c:pt>
                <c:pt idx="175">
                  <c:v>2947</c:v>
                </c:pt>
                <c:pt idx="176">
                  <c:v>2971</c:v>
                </c:pt>
                <c:pt idx="177">
                  <c:v>3003</c:v>
                </c:pt>
                <c:pt idx="178">
                  <c:v>3069</c:v>
                </c:pt>
                <c:pt idx="179">
                  <c:v>3107</c:v>
                </c:pt>
                <c:pt idx="180">
                  <c:v>3110</c:v>
                </c:pt>
                <c:pt idx="181">
                  <c:v>3165</c:v>
                </c:pt>
                <c:pt idx="182">
                  <c:v>3218</c:v>
                </c:pt>
                <c:pt idx="183">
                  <c:v>3259</c:v>
                </c:pt>
                <c:pt idx="184">
                  <c:v>3329</c:v>
                </c:pt>
                <c:pt idx="185">
                  <c:v>3477</c:v>
                </c:pt>
                <c:pt idx="186">
                  <c:v>3556</c:v>
                </c:pt>
                <c:pt idx="187">
                  <c:v>3625</c:v>
                </c:pt>
                <c:pt idx="188">
                  <c:v>3691</c:v>
                </c:pt>
                <c:pt idx="189">
                  <c:v>3770</c:v>
                </c:pt>
                <c:pt idx="190">
                  <c:v>3845</c:v>
                </c:pt>
                <c:pt idx="191">
                  <c:v>3922</c:v>
                </c:pt>
                <c:pt idx="192">
                  <c:v>4046</c:v>
                </c:pt>
                <c:pt idx="193">
                  <c:v>4161</c:v>
                </c:pt>
                <c:pt idx="194">
                  <c:v>4189</c:v>
                </c:pt>
                <c:pt idx="195">
                  <c:v>4304</c:v>
                </c:pt>
                <c:pt idx="196">
                  <c:v>4407</c:v>
                </c:pt>
                <c:pt idx="197">
                  <c:v>4500</c:v>
                </c:pt>
                <c:pt idx="198">
                  <c:v>4610</c:v>
                </c:pt>
                <c:pt idx="199">
                  <c:v>4719</c:v>
                </c:pt>
                <c:pt idx="200">
                  <c:v>4825</c:v>
                </c:pt>
                <c:pt idx="201">
                  <c:v>4846</c:v>
                </c:pt>
                <c:pt idx="202">
                  <c:v>4928</c:v>
                </c:pt>
                <c:pt idx="203">
                  <c:v>5016</c:v>
                </c:pt>
                <c:pt idx="204">
                  <c:v>5177</c:v>
                </c:pt>
                <c:pt idx="205">
                  <c:v>5280</c:v>
                </c:pt>
                <c:pt idx="206">
                  <c:v>5392</c:v>
                </c:pt>
                <c:pt idx="207">
                  <c:v>5474</c:v>
                </c:pt>
                <c:pt idx="208">
                  <c:v>5477</c:v>
                </c:pt>
                <c:pt idx="209">
                  <c:v>5571</c:v>
                </c:pt>
                <c:pt idx="210">
                  <c:v>5751</c:v>
                </c:pt>
                <c:pt idx="211">
                  <c:v>5846</c:v>
                </c:pt>
                <c:pt idx="212">
                  <c:v>5959</c:v>
                </c:pt>
                <c:pt idx="213">
                  <c:v>6201</c:v>
                </c:pt>
                <c:pt idx="214">
                  <c:v>6298</c:v>
                </c:pt>
                <c:pt idx="215">
                  <c:v>6340</c:v>
                </c:pt>
                <c:pt idx="216">
                  <c:v>6462</c:v>
                </c:pt>
                <c:pt idx="217">
                  <c:v>6622</c:v>
                </c:pt>
                <c:pt idx="218">
                  <c:v>6756</c:v>
                </c:pt>
                <c:pt idx="219">
                  <c:v>6835</c:v>
                </c:pt>
                <c:pt idx="220">
                  <c:v>6979</c:v>
                </c:pt>
                <c:pt idx="221">
                  <c:v>7192</c:v>
                </c:pt>
                <c:pt idx="222">
                  <c:v>7266</c:v>
                </c:pt>
                <c:pt idx="223">
                  <c:v>7372</c:v>
                </c:pt>
                <c:pt idx="224">
                  <c:v>7451</c:v>
                </c:pt>
                <c:pt idx="225">
                  <c:v>7655</c:v>
                </c:pt>
                <c:pt idx="226">
                  <c:v>7794</c:v>
                </c:pt>
                <c:pt idx="227">
                  <c:v>7846</c:v>
                </c:pt>
                <c:pt idx="228">
                  <c:v>7935</c:v>
                </c:pt>
                <c:pt idx="229">
                  <c:v>8039</c:v>
                </c:pt>
                <c:pt idx="230">
                  <c:v>8128</c:v>
                </c:pt>
                <c:pt idx="231">
                  <c:v>8223</c:v>
                </c:pt>
                <c:pt idx="232">
                  <c:v>8425</c:v>
                </c:pt>
                <c:pt idx="233">
                  <c:v>8542</c:v>
                </c:pt>
                <c:pt idx="234">
                  <c:v>8643</c:v>
                </c:pt>
                <c:pt idx="235">
                  <c:v>8774</c:v>
                </c:pt>
                <c:pt idx="236">
                  <c:v>8810</c:v>
                </c:pt>
                <c:pt idx="237">
                  <c:v>8878</c:v>
                </c:pt>
                <c:pt idx="238">
                  <c:v>8980</c:v>
                </c:pt>
                <c:pt idx="239">
                  <c:v>9070</c:v>
                </c:pt>
                <c:pt idx="240">
                  <c:v>9160</c:v>
                </c:pt>
                <c:pt idx="241">
                  <c:v>9229</c:v>
                </c:pt>
                <c:pt idx="242">
                  <c:v>9324</c:v>
                </c:pt>
                <c:pt idx="243">
                  <c:v>9356</c:v>
                </c:pt>
                <c:pt idx="244">
                  <c:v>9395</c:v>
                </c:pt>
                <c:pt idx="245">
                  <c:v>9447</c:v>
                </c:pt>
                <c:pt idx="246">
                  <c:v>9500</c:v>
                </c:pt>
                <c:pt idx="247">
                  <c:v>9602</c:v>
                </c:pt>
              </c:numCache>
            </c:numRef>
          </c:val>
        </c:ser>
        <c:ser>
          <c:idx val="20"/>
          <c:order val="20"/>
          <c:tx>
            <c:strRef>
              <c:f>'Judete dupa cazuri'!$V$1</c:f>
              <c:strCache>
                <c:ptCount val="1"/>
                <c:pt idx="0">
                  <c:v>Hunedoara</c:v>
                </c:pt>
              </c:strCache>
            </c:strRef>
          </c:tx>
          <c:marker>
            <c:symbol val="none"/>
          </c:marker>
          <c:cat>
            <c:numRef>
              <c:f>'Judete dupa cazuri'!$A$3:$A$294</c:f>
              <c:numCache>
                <c:formatCode>[$-418]dd\ mmmm\ yyyy</c:formatCode>
                <c:ptCount val="292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90">
                  <c:v>44072</c:v>
                </c:pt>
                <c:pt idx="291">
                  <c:v>44073</c:v>
                </c:pt>
              </c:numCache>
            </c:numRef>
          </c:cat>
          <c:val>
            <c:numRef>
              <c:f>'Judete dupa cazuri'!$V$3:$V$294</c:f>
              <c:numCache>
                <c:formatCode>General</c:formatCode>
                <c:ptCount val="292"/>
                <c:pt idx="1">
                  <c:v>100</c:v>
                </c:pt>
                <c:pt idx="2">
                  <c:v>108</c:v>
                </c:pt>
                <c:pt idx="3">
                  <c:v>123</c:v>
                </c:pt>
                <c:pt idx="4">
                  <c:v>124</c:v>
                </c:pt>
                <c:pt idx="5">
                  <c:v>138</c:v>
                </c:pt>
                <c:pt idx="6">
                  <c:v>158</c:v>
                </c:pt>
                <c:pt idx="7">
                  <c:v>174</c:v>
                </c:pt>
                <c:pt idx="8">
                  <c:v>212</c:v>
                </c:pt>
                <c:pt idx="9">
                  <c:v>227</c:v>
                </c:pt>
                <c:pt idx="10">
                  <c:v>254</c:v>
                </c:pt>
                <c:pt idx="11">
                  <c:v>303</c:v>
                </c:pt>
                <c:pt idx="12">
                  <c:v>303</c:v>
                </c:pt>
                <c:pt idx="13">
                  <c:v>320</c:v>
                </c:pt>
                <c:pt idx="14">
                  <c:v>320</c:v>
                </c:pt>
                <c:pt idx="15">
                  <c:v>333</c:v>
                </c:pt>
                <c:pt idx="16">
                  <c:v>372</c:v>
                </c:pt>
                <c:pt idx="17">
                  <c:v>385</c:v>
                </c:pt>
                <c:pt idx="18">
                  <c:v>391</c:v>
                </c:pt>
                <c:pt idx="19">
                  <c:v>392</c:v>
                </c:pt>
                <c:pt idx="20">
                  <c:v>392</c:v>
                </c:pt>
                <c:pt idx="21">
                  <c:v>405</c:v>
                </c:pt>
                <c:pt idx="22">
                  <c:v>437</c:v>
                </c:pt>
                <c:pt idx="23">
                  <c:v>447</c:v>
                </c:pt>
                <c:pt idx="24">
                  <c:v>455</c:v>
                </c:pt>
                <c:pt idx="25">
                  <c:v>472</c:v>
                </c:pt>
                <c:pt idx="26">
                  <c:v>472</c:v>
                </c:pt>
                <c:pt idx="27">
                  <c:v>488</c:v>
                </c:pt>
                <c:pt idx="28">
                  <c:v>492</c:v>
                </c:pt>
                <c:pt idx="29">
                  <c:v>513</c:v>
                </c:pt>
                <c:pt idx="30">
                  <c:v>515</c:v>
                </c:pt>
                <c:pt idx="31">
                  <c:v>517</c:v>
                </c:pt>
                <c:pt idx="32">
                  <c:v>527</c:v>
                </c:pt>
                <c:pt idx="33">
                  <c:v>534</c:v>
                </c:pt>
                <c:pt idx="34">
                  <c:v>541</c:v>
                </c:pt>
                <c:pt idx="35">
                  <c:v>546</c:v>
                </c:pt>
                <c:pt idx="36">
                  <c:v>556</c:v>
                </c:pt>
                <c:pt idx="37">
                  <c:v>557</c:v>
                </c:pt>
                <c:pt idx="38">
                  <c:v>558</c:v>
                </c:pt>
                <c:pt idx="39">
                  <c:v>565</c:v>
                </c:pt>
                <c:pt idx="40">
                  <c:v>565</c:v>
                </c:pt>
                <c:pt idx="41">
                  <c:v>568</c:v>
                </c:pt>
                <c:pt idx="42">
                  <c:v>589</c:v>
                </c:pt>
                <c:pt idx="43">
                  <c:v>595</c:v>
                </c:pt>
                <c:pt idx="44">
                  <c:v>598</c:v>
                </c:pt>
                <c:pt idx="45">
                  <c:v>607</c:v>
                </c:pt>
                <c:pt idx="46">
                  <c:v>616</c:v>
                </c:pt>
                <c:pt idx="47">
                  <c:v>616</c:v>
                </c:pt>
                <c:pt idx="48">
                  <c:v>617</c:v>
                </c:pt>
                <c:pt idx="49">
                  <c:v>617</c:v>
                </c:pt>
                <c:pt idx="50">
                  <c:v>619</c:v>
                </c:pt>
                <c:pt idx="51">
                  <c:v>620</c:v>
                </c:pt>
                <c:pt idx="52">
                  <c:v>622</c:v>
                </c:pt>
                <c:pt idx="53">
                  <c:v>626</c:v>
                </c:pt>
                <c:pt idx="54">
                  <c:v>626</c:v>
                </c:pt>
                <c:pt idx="55">
                  <c:v>627</c:v>
                </c:pt>
                <c:pt idx="56">
                  <c:v>628</c:v>
                </c:pt>
                <c:pt idx="57">
                  <c:v>630</c:v>
                </c:pt>
                <c:pt idx="58">
                  <c:v>631</c:v>
                </c:pt>
                <c:pt idx="59">
                  <c:v>632</c:v>
                </c:pt>
                <c:pt idx="60">
                  <c:v>632</c:v>
                </c:pt>
                <c:pt idx="61">
                  <c:v>632</c:v>
                </c:pt>
                <c:pt idx="62">
                  <c:v>633</c:v>
                </c:pt>
                <c:pt idx="63">
                  <c:v>634</c:v>
                </c:pt>
                <c:pt idx="64">
                  <c:v>635</c:v>
                </c:pt>
                <c:pt idx="65">
                  <c:v>637</c:v>
                </c:pt>
                <c:pt idx="66">
                  <c:v>638</c:v>
                </c:pt>
                <c:pt idx="67">
                  <c:v>638</c:v>
                </c:pt>
                <c:pt idx="68">
                  <c:v>638</c:v>
                </c:pt>
                <c:pt idx="69">
                  <c:v>638</c:v>
                </c:pt>
                <c:pt idx="70">
                  <c:v>638</c:v>
                </c:pt>
                <c:pt idx="71">
                  <c:v>639</c:v>
                </c:pt>
                <c:pt idx="72">
                  <c:v>639</c:v>
                </c:pt>
                <c:pt idx="73">
                  <c:v>640</c:v>
                </c:pt>
                <c:pt idx="74">
                  <c:v>640</c:v>
                </c:pt>
                <c:pt idx="75">
                  <c:v>640</c:v>
                </c:pt>
                <c:pt idx="76">
                  <c:v>640</c:v>
                </c:pt>
                <c:pt idx="77">
                  <c:v>640</c:v>
                </c:pt>
                <c:pt idx="78">
                  <c:v>640</c:v>
                </c:pt>
                <c:pt idx="79">
                  <c:v>640</c:v>
                </c:pt>
                <c:pt idx="80">
                  <c:v>640</c:v>
                </c:pt>
                <c:pt idx="81">
                  <c:v>640</c:v>
                </c:pt>
                <c:pt idx="82">
                  <c:v>641</c:v>
                </c:pt>
                <c:pt idx="83">
                  <c:v>641</c:v>
                </c:pt>
                <c:pt idx="84">
                  <c:v>645</c:v>
                </c:pt>
                <c:pt idx="85">
                  <c:v>650</c:v>
                </c:pt>
                <c:pt idx="86">
                  <c:v>652</c:v>
                </c:pt>
                <c:pt idx="87">
                  <c:v>654</c:v>
                </c:pt>
                <c:pt idx="88">
                  <c:v>655</c:v>
                </c:pt>
                <c:pt idx="89">
                  <c:v>655</c:v>
                </c:pt>
                <c:pt idx="90">
                  <c:v>659</c:v>
                </c:pt>
                <c:pt idx="91">
                  <c:v>661</c:v>
                </c:pt>
                <c:pt idx="92">
                  <c:v>663</c:v>
                </c:pt>
                <c:pt idx="93">
                  <c:v>663</c:v>
                </c:pt>
                <c:pt idx="94">
                  <c:v>664</c:v>
                </c:pt>
                <c:pt idx="95">
                  <c:v>664</c:v>
                </c:pt>
                <c:pt idx="96">
                  <c:v>664</c:v>
                </c:pt>
                <c:pt idx="97">
                  <c:v>665</c:v>
                </c:pt>
                <c:pt idx="98">
                  <c:v>667</c:v>
                </c:pt>
                <c:pt idx="99">
                  <c:v>688</c:v>
                </c:pt>
                <c:pt idx="100">
                  <c:v>693</c:v>
                </c:pt>
                <c:pt idx="101">
                  <c:v>706</c:v>
                </c:pt>
                <c:pt idx="102">
                  <c:v>709</c:v>
                </c:pt>
                <c:pt idx="103">
                  <c:v>711</c:v>
                </c:pt>
                <c:pt idx="104">
                  <c:v>717</c:v>
                </c:pt>
                <c:pt idx="105">
                  <c:v>728</c:v>
                </c:pt>
                <c:pt idx="106">
                  <c:v>744</c:v>
                </c:pt>
                <c:pt idx="107">
                  <c:v>754</c:v>
                </c:pt>
                <c:pt idx="108">
                  <c:v>759</c:v>
                </c:pt>
                <c:pt idx="109">
                  <c:v>765</c:v>
                </c:pt>
                <c:pt idx="110">
                  <c:v>766</c:v>
                </c:pt>
                <c:pt idx="111">
                  <c:v>782</c:v>
                </c:pt>
                <c:pt idx="112">
                  <c:v>798</c:v>
                </c:pt>
                <c:pt idx="113">
                  <c:v>831</c:v>
                </c:pt>
                <c:pt idx="114">
                  <c:v>848</c:v>
                </c:pt>
                <c:pt idx="115">
                  <c:v>860</c:v>
                </c:pt>
                <c:pt idx="116">
                  <c:v>869</c:v>
                </c:pt>
                <c:pt idx="117">
                  <c:v>878</c:v>
                </c:pt>
                <c:pt idx="118">
                  <c:v>897</c:v>
                </c:pt>
                <c:pt idx="119">
                  <c:v>908</c:v>
                </c:pt>
                <c:pt idx="120">
                  <c:v>926</c:v>
                </c:pt>
                <c:pt idx="121">
                  <c:v>961</c:v>
                </c:pt>
                <c:pt idx="122">
                  <c:v>975</c:v>
                </c:pt>
                <c:pt idx="123">
                  <c:v>996</c:v>
                </c:pt>
                <c:pt idx="124">
                  <c:v>1002</c:v>
                </c:pt>
                <c:pt idx="125">
                  <c:v>1024</c:v>
                </c:pt>
                <c:pt idx="126">
                  <c:v>1050</c:v>
                </c:pt>
                <c:pt idx="127">
                  <c:v>1074</c:v>
                </c:pt>
                <c:pt idx="128">
                  <c:v>1089</c:v>
                </c:pt>
                <c:pt idx="129">
                  <c:v>1115</c:v>
                </c:pt>
                <c:pt idx="130">
                  <c:v>1122</c:v>
                </c:pt>
                <c:pt idx="131">
                  <c:v>1127</c:v>
                </c:pt>
                <c:pt idx="132">
                  <c:v>1178</c:v>
                </c:pt>
                <c:pt idx="133">
                  <c:v>1249</c:v>
                </c:pt>
                <c:pt idx="134">
                  <c:v>1269</c:v>
                </c:pt>
                <c:pt idx="135">
                  <c:v>1314</c:v>
                </c:pt>
                <c:pt idx="136">
                  <c:v>1333</c:v>
                </c:pt>
                <c:pt idx="137">
                  <c:v>1360</c:v>
                </c:pt>
                <c:pt idx="138">
                  <c:v>1365</c:v>
                </c:pt>
                <c:pt idx="139">
                  <c:v>1392</c:v>
                </c:pt>
                <c:pt idx="140">
                  <c:v>1424</c:v>
                </c:pt>
                <c:pt idx="141">
                  <c:v>1433</c:v>
                </c:pt>
                <c:pt idx="142">
                  <c:v>1451</c:v>
                </c:pt>
                <c:pt idx="143">
                  <c:v>1487</c:v>
                </c:pt>
                <c:pt idx="144">
                  <c:v>1505</c:v>
                </c:pt>
                <c:pt idx="145">
                  <c:v>1514</c:v>
                </c:pt>
                <c:pt idx="146">
                  <c:v>1531</c:v>
                </c:pt>
                <c:pt idx="147">
                  <c:v>1554</c:v>
                </c:pt>
                <c:pt idx="148">
                  <c:v>1577</c:v>
                </c:pt>
                <c:pt idx="149">
                  <c:v>1594</c:v>
                </c:pt>
                <c:pt idx="150">
                  <c:v>1642</c:v>
                </c:pt>
                <c:pt idx="151">
                  <c:v>1674</c:v>
                </c:pt>
                <c:pt idx="152">
                  <c:v>1689</c:v>
                </c:pt>
                <c:pt idx="153">
                  <c:v>1699</c:v>
                </c:pt>
                <c:pt idx="154">
                  <c:v>1728</c:v>
                </c:pt>
                <c:pt idx="155">
                  <c:v>1750</c:v>
                </c:pt>
                <c:pt idx="156">
                  <c:v>1761</c:v>
                </c:pt>
                <c:pt idx="157">
                  <c:v>1773</c:v>
                </c:pt>
                <c:pt idx="158">
                  <c:v>1794</c:v>
                </c:pt>
                <c:pt idx="159">
                  <c:v>1796</c:v>
                </c:pt>
                <c:pt idx="160">
                  <c:v>1820</c:v>
                </c:pt>
                <c:pt idx="161">
                  <c:v>1855</c:v>
                </c:pt>
                <c:pt idx="162">
                  <c:v>1878</c:v>
                </c:pt>
                <c:pt idx="163">
                  <c:v>1891</c:v>
                </c:pt>
                <c:pt idx="164">
                  <c:v>1910</c:v>
                </c:pt>
                <c:pt idx="165">
                  <c:v>1933</c:v>
                </c:pt>
                <c:pt idx="166">
                  <c:v>1939</c:v>
                </c:pt>
                <c:pt idx="167">
                  <c:v>1946</c:v>
                </c:pt>
                <c:pt idx="168">
                  <c:v>1980</c:v>
                </c:pt>
                <c:pt idx="169">
                  <c:v>2030</c:v>
                </c:pt>
                <c:pt idx="170">
                  <c:v>2055</c:v>
                </c:pt>
                <c:pt idx="171">
                  <c:v>2071</c:v>
                </c:pt>
                <c:pt idx="172">
                  <c:v>2074</c:v>
                </c:pt>
                <c:pt idx="173">
                  <c:v>2074</c:v>
                </c:pt>
                <c:pt idx="174">
                  <c:v>2096</c:v>
                </c:pt>
                <c:pt idx="175">
                  <c:v>2138</c:v>
                </c:pt>
                <c:pt idx="176">
                  <c:v>2185</c:v>
                </c:pt>
                <c:pt idx="177">
                  <c:v>2202</c:v>
                </c:pt>
                <c:pt idx="178">
                  <c:v>2229</c:v>
                </c:pt>
                <c:pt idx="179">
                  <c:v>2237</c:v>
                </c:pt>
                <c:pt idx="180">
                  <c:v>2257</c:v>
                </c:pt>
                <c:pt idx="181">
                  <c:v>2280</c:v>
                </c:pt>
                <c:pt idx="182">
                  <c:v>2348</c:v>
                </c:pt>
                <c:pt idx="183">
                  <c:v>2382</c:v>
                </c:pt>
                <c:pt idx="184">
                  <c:v>2407</c:v>
                </c:pt>
                <c:pt idx="185">
                  <c:v>2415</c:v>
                </c:pt>
                <c:pt idx="186">
                  <c:v>2449</c:v>
                </c:pt>
                <c:pt idx="187">
                  <c:v>2460</c:v>
                </c:pt>
                <c:pt idx="188">
                  <c:v>2529</c:v>
                </c:pt>
                <c:pt idx="189">
                  <c:v>2576</c:v>
                </c:pt>
                <c:pt idx="190">
                  <c:v>2630</c:v>
                </c:pt>
                <c:pt idx="191">
                  <c:v>2678</c:v>
                </c:pt>
                <c:pt idx="192">
                  <c:v>2793</c:v>
                </c:pt>
                <c:pt idx="193">
                  <c:v>2837</c:v>
                </c:pt>
                <c:pt idx="194">
                  <c:v>2855</c:v>
                </c:pt>
                <c:pt idx="195">
                  <c:v>2911</c:v>
                </c:pt>
                <c:pt idx="196">
                  <c:v>2974</c:v>
                </c:pt>
                <c:pt idx="197">
                  <c:v>3034</c:v>
                </c:pt>
                <c:pt idx="198">
                  <c:v>3114</c:v>
                </c:pt>
                <c:pt idx="199">
                  <c:v>3214</c:v>
                </c:pt>
                <c:pt idx="200">
                  <c:v>3272</c:v>
                </c:pt>
                <c:pt idx="201">
                  <c:v>3281</c:v>
                </c:pt>
                <c:pt idx="202">
                  <c:v>3352</c:v>
                </c:pt>
                <c:pt idx="203">
                  <c:v>3395</c:v>
                </c:pt>
                <c:pt idx="204">
                  <c:v>3515</c:v>
                </c:pt>
                <c:pt idx="205">
                  <c:v>3609</c:v>
                </c:pt>
                <c:pt idx="206">
                  <c:v>3683</c:v>
                </c:pt>
                <c:pt idx="207">
                  <c:v>3709</c:v>
                </c:pt>
                <c:pt idx="208">
                  <c:v>3760</c:v>
                </c:pt>
                <c:pt idx="209">
                  <c:v>3853</c:v>
                </c:pt>
                <c:pt idx="210">
                  <c:v>3954</c:v>
                </c:pt>
                <c:pt idx="211">
                  <c:v>4061</c:v>
                </c:pt>
                <c:pt idx="212">
                  <c:v>4208</c:v>
                </c:pt>
                <c:pt idx="213">
                  <c:v>4219</c:v>
                </c:pt>
                <c:pt idx="214">
                  <c:v>4313</c:v>
                </c:pt>
                <c:pt idx="215">
                  <c:v>4405</c:v>
                </c:pt>
                <c:pt idx="216">
                  <c:v>4520</c:v>
                </c:pt>
                <c:pt idx="217">
                  <c:v>4628</c:v>
                </c:pt>
                <c:pt idx="218">
                  <c:v>4781</c:v>
                </c:pt>
                <c:pt idx="219">
                  <c:v>4977</c:v>
                </c:pt>
                <c:pt idx="220">
                  <c:v>5222</c:v>
                </c:pt>
                <c:pt idx="221">
                  <c:v>5262</c:v>
                </c:pt>
                <c:pt idx="222">
                  <c:v>5320</c:v>
                </c:pt>
                <c:pt idx="223">
                  <c:v>5483</c:v>
                </c:pt>
                <c:pt idx="224">
                  <c:v>5728</c:v>
                </c:pt>
                <c:pt idx="225">
                  <c:v>6140</c:v>
                </c:pt>
                <c:pt idx="226">
                  <c:v>6294</c:v>
                </c:pt>
                <c:pt idx="227">
                  <c:v>6431</c:v>
                </c:pt>
                <c:pt idx="228">
                  <c:v>6543</c:v>
                </c:pt>
                <c:pt idx="229">
                  <c:v>6624</c:v>
                </c:pt>
                <c:pt idx="230">
                  <c:v>6682</c:v>
                </c:pt>
                <c:pt idx="231">
                  <c:v>6962</c:v>
                </c:pt>
                <c:pt idx="232">
                  <c:v>7170</c:v>
                </c:pt>
                <c:pt idx="233">
                  <c:v>7378</c:v>
                </c:pt>
                <c:pt idx="234">
                  <c:v>7601</c:v>
                </c:pt>
                <c:pt idx="235">
                  <c:v>7629</c:v>
                </c:pt>
                <c:pt idx="236">
                  <c:v>7697</c:v>
                </c:pt>
                <c:pt idx="237">
                  <c:v>7834</c:v>
                </c:pt>
                <c:pt idx="238">
                  <c:v>8022</c:v>
                </c:pt>
                <c:pt idx="239">
                  <c:v>8326</c:v>
                </c:pt>
                <c:pt idx="240">
                  <c:v>8546</c:v>
                </c:pt>
                <c:pt idx="241">
                  <c:v>8660</c:v>
                </c:pt>
                <c:pt idx="242">
                  <c:v>8764</c:v>
                </c:pt>
                <c:pt idx="243">
                  <c:v>8839</c:v>
                </c:pt>
                <c:pt idx="244">
                  <c:v>8901</c:v>
                </c:pt>
                <c:pt idx="245">
                  <c:v>8982</c:v>
                </c:pt>
                <c:pt idx="246">
                  <c:v>9100</c:v>
                </c:pt>
                <c:pt idx="247">
                  <c:v>9276</c:v>
                </c:pt>
              </c:numCache>
            </c:numRef>
          </c:val>
        </c:ser>
        <c:ser>
          <c:idx val="21"/>
          <c:order val="21"/>
          <c:tx>
            <c:strRef>
              <c:f>'Judete dupa cazuri'!$W$1</c:f>
              <c:strCache>
                <c:ptCount val="1"/>
                <c:pt idx="0">
                  <c:v>Maramures</c:v>
                </c:pt>
              </c:strCache>
            </c:strRef>
          </c:tx>
          <c:marker>
            <c:symbol val="none"/>
          </c:marker>
          <c:cat>
            <c:numRef>
              <c:f>'Judete dupa cazuri'!$A$3:$A$294</c:f>
              <c:numCache>
                <c:formatCode>[$-418]dd\ mmmm\ yyyy</c:formatCode>
                <c:ptCount val="292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90">
                  <c:v>44072</c:v>
                </c:pt>
                <c:pt idx="291">
                  <c:v>44073</c:v>
                </c:pt>
              </c:numCache>
            </c:numRef>
          </c:cat>
          <c:val>
            <c:numRef>
              <c:f>'Judete dupa cazuri'!$W$3:$W$294</c:f>
              <c:numCache>
                <c:formatCode>General</c:formatCode>
                <c:ptCount val="292"/>
                <c:pt idx="1">
                  <c:v>39</c:v>
                </c:pt>
                <c:pt idx="2">
                  <c:v>46</c:v>
                </c:pt>
                <c:pt idx="3">
                  <c:v>42</c:v>
                </c:pt>
                <c:pt idx="4">
                  <c:v>42</c:v>
                </c:pt>
                <c:pt idx="5">
                  <c:v>42</c:v>
                </c:pt>
                <c:pt idx="6">
                  <c:v>43</c:v>
                </c:pt>
                <c:pt idx="7">
                  <c:v>41</c:v>
                </c:pt>
                <c:pt idx="8">
                  <c:v>43</c:v>
                </c:pt>
                <c:pt idx="9">
                  <c:v>43</c:v>
                </c:pt>
                <c:pt idx="10">
                  <c:v>45</c:v>
                </c:pt>
                <c:pt idx="11">
                  <c:v>49</c:v>
                </c:pt>
                <c:pt idx="12">
                  <c:v>49</c:v>
                </c:pt>
                <c:pt idx="13">
                  <c:v>51</c:v>
                </c:pt>
                <c:pt idx="14">
                  <c:v>55</c:v>
                </c:pt>
                <c:pt idx="15">
                  <c:v>55</c:v>
                </c:pt>
                <c:pt idx="16">
                  <c:v>55</c:v>
                </c:pt>
                <c:pt idx="17">
                  <c:v>55</c:v>
                </c:pt>
                <c:pt idx="18">
                  <c:v>55</c:v>
                </c:pt>
                <c:pt idx="19">
                  <c:v>55</c:v>
                </c:pt>
                <c:pt idx="20">
                  <c:v>57</c:v>
                </c:pt>
                <c:pt idx="21">
                  <c:v>65</c:v>
                </c:pt>
                <c:pt idx="22">
                  <c:v>67</c:v>
                </c:pt>
                <c:pt idx="23">
                  <c:v>68</c:v>
                </c:pt>
                <c:pt idx="24">
                  <c:v>69</c:v>
                </c:pt>
                <c:pt idx="25">
                  <c:v>69</c:v>
                </c:pt>
                <c:pt idx="26">
                  <c:v>70</c:v>
                </c:pt>
                <c:pt idx="27">
                  <c:v>71</c:v>
                </c:pt>
                <c:pt idx="28">
                  <c:v>72</c:v>
                </c:pt>
                <c:pt idx="29">
                  <c:v>72</c:v>
                </c:pt>
                <c:pt idx="30">
                  <c:v>75</c:v>
                </c:pt>
                <c:pt idx="31">
                  <c:v>74</c:v>
                </c:pt>
                <c:pt idx="32">
                  <c:v>75</c:v>
                </c:pt>
                <c:pt idx="33">
                  <c:v>75</c:v>
                </c:pt>
                <c:pt idx="34">
                  <c:v>76</c:v>
                </c:pt>
                <c:pt idx="35">
                  <c:v>67</c:v>
                </c:pt>
                <c:pt idx="36">
                  <c:v>67</c:v>
                </c:pt>
                <c:pt idx="37">
                  <c:v>68</c:v>
                </c:pt>
                <c:pt idx="38">
                  <c:v>68</c:v>
                </c:pt>
                <c:pt idx="39">
                  <c:v>70</c:v>
                </c:pt>
                <c:pt idx="40">
                  <c:v>71</c:v>
                </c:pt>
                <c:pt idx="41">
                  <c:v>71</c:v>
                </c:pt>
                <c:pt idx="42">
                  <c:v>73</c:v>
                </c:pt>
                <c:pt idx="43">
                  <c:v>80</c:v>
                </c:pt>
                <c:pt idx="44">
                  <c:v>80</c:v>
                </c:pt>
                <c:pt idx="45">
                  <c:v>81</c:v>
                </c:pt>
                <c:pt idx="46">
                  <c:v>81</c:v>
                </c:pt>
                <c:pt idx="47">
                  <c:v>82</c:v>
                </c:pt>
                <c:pt idx="48">
                  <c:v>84</c:v>
                </c:pt>
                <c:pt idx="49">
                  <c:v>85</c:v>
                </c:pt>
                <c:pt idx="50">
                  <c:v>84</c:v>
                </c:pt>
                <c:pt idx="51">
                  <c:v>90</c:v>
                </c:pt>
                <c:pt idx="52">
                  <c:v>92</c:v>
                </c:pt>
                <c:pt idx="53">
                  <c:v>94</c:v>
                </c:pt>
                <c:pt idx="54">
                  <c:v>96</c:v>
                </c:pt>
                <c:pt idx="55">
                  <c:v>96</c:v>
                </c:pt>
                <c:pt idx="56">
                  <c:v>97</c:v>
                </c:pt>
                <c:pt idx="57">
                  <c:v>97</c:v>
                </c:pt>
                <c:pt idx="58">
                  <c:v>97</c:v>
                </c:pt>
                <c:pt idx="59">
                  <c:v>98</c:v>
                </c:pt>
                <c:pt idx="60">
                  <c:v>99</c:v>
                </c:pt>
                <c:pt idx="61">
                  <c:v>100</c:v>
                </c:pt>
                <c:pt idx="62">
                  <c:v>100</c:v>
                </c:pt>
                <c:pt idx="63">
                  <c:v>100</c:v>
                </c:pt>
                <c:pt idx="64">
                  <c:v>101</c:v>
                </c:pt>
                <c:pt idx="65">
                  <c:v>103</c:v>
                </c:pt>
                <c:pt idx="66">
                  <c:v>106</c:v>
                </c:pt>
                <c:pt idx="67">
                  <c:v>109</c:v>
                </c:pt>
                <c:pt idx="68">
                  <c:v>109</c:v>
                </c:pt>
                <c:pt idx="69">
                  <c:v>109</c:v>
                </c:pt>
                <c:pt idx="70">
                  <c:v>111</c:v>
                </c:pt>
                <c:pt idx="71">
                  <c:v>113</c:v>
                </c:pt>
                <c:pt idx="72">
                  <c:v>115</c:v>
                </c:pt>
                <c:pt idx="73">
                  <c:v>116</c:v>
                </c:pt>
                <c:pt idx="74">
                  <c:v>119</c:v>
                </c:pt>
                <c:pt idx="75">
                  <c:v>120</c:v>
                </c:pt>
                <c:pt idx="76">
                  <c:v>122</c:v>
                </c:pt>
                <c:pt idx="77">
                  <c:v>122</c:v>
                </c:pt>
                <c:pt idx="78">
                  <c:v>125</c:v>
                </c:pt>
                <c:pt idx="79">
                  <c:v>132</c:v>
                </c:pt>
                <c:pt idx="80">
                  <c:v>141</c:v>
                </c:pt>
                <c:pt idx="81">
                  <c:v>143</c:v>
                </c:pt>
                <c:pt idx="82">
                  <c:v>144</c:v>
                </c:pt>
                <c:pt idx="83">
                  <c:v>149</c:v>
                </c:pt>
                <c:pt idx="84">
                  <c:v>149</c:v>
                </c:pt>
                <c:pt idx="85">
                  <c:v>151</c:v>
                </c:pt>
                <c:pt idx="86">
                  <c:v>154</c:v>
                </c:pt>
                <c:pt idx="87">
                  <c:v>157</c:v>
                </c:pt>
                <c:pt idx="88">
                  <c:v>162</c:v>
                </c:pt>
                <c:pt idx="89">
                  <c:v>181</c:v>
                </c:pt>
                <c:pt idx="90">
                  <c:v>193</c:v>
                </c:pt>
                <c:pt idx="91">
                  <c:v>198</c:v>
                </c:pt>
                <c:pt idx="92">
                  <c:v>203</c:v>
                </c:pt>
                <c:pt idx="93">
                  <c:v>206</c:v>
                </c:pt>
                <c:pt idx="94">
                  <c:v>206</c:v>
                </c:pt>
                <c:pt idx="95">
                  <c:v>210</c:v>
                </c:pt>
                <c:pt idx="96">
                  <c:v>214</c:v>
                </c:pt>
                <c:pt idx="97">
                  <c:v>216</c:v>
                </c:pt>
                <c:pt idx="98">
                  <c:v>219</c:v>
                </c:pt>
                <c:pt idx="99">
                  <c:v>227</c:v>
                </c:pt>
                <c:pt idx="100">
                  <c:v>228</c:v>
                </c:pt>
                <c:pt idx="101">
                  <c:v>232</c:v>
                </c:pt>
                <c:pt idx="102">
                  <c:v>236</c:v>
                </c:pt>
                <c:pt idx="103">
                  <c:v>237</c:v>
                </c:pt>
                <c:pt idx="104">
                  <c:v>239</c:v>
                </c:pt>
                <c:pt idx="105">
                  <c:v>250</c:v>
                </c:pt>
                <c:pt idx="106">
                  <c:v>251</c:v>
                </c:pt>
                <c:pt idx="107">
                  <c:v>257</c:v>
                </c:pt>
                <c:pt idx="108">
                  <c:v>268</c:v>
                </c:pt>
                <c:pt idx="109">
                  <c:v>270</c:v>
                </c:pt>
                <c:pt idx="110">
                  <c:v>278</c:v>
                </c:pt>
                <c:pt idx="111">
                  <c:v>284</c:v>
                </c:pt>
                <c:pt idx="112">
                  <c:v>287</c:v>
                </c:pt>
                <c:pt idx="113">
                  <c:v>298</c:v>
                </c:pt>
                <c:pt idx="114">
                  <c:v>313</c:v>
                </c:pt>
                <c:pt idx="115">
                  <c:v>332</c:v>
                </c:pt>
                <c:pt idx="116">
                  <c:v>344</c:v>
                </c:pt>
                <c:pt idx="117">
                  <c:v>354</c:v>
                </c:pt>
                <c:pt idx="118">
                  <c:v>374</c:v>
                </c:pt>
                <c:pt idx="119">
                  <c:v>386</c:v>
                </c:pt>
                <c:pt idx="120">
                  <c:v>401</c:v>
                </c:pt>
                <c:pt idx="121">
                  <c:v>413</c:v>
                </c:pt>
                <c:pt idx="122">
                  <c:v>427</c:v>
                </c:pt>
                <c:pt idx="123">
                  <c:v>457</c:v>
                </c:pt>
                <c:pt idx="124">
                  <c:v>491</c:v>
                </c:pt>
                <c:pt idx="125">
                  <c:v>502</c:v>
                </c:pt>
                <c:pt idx="126">
                  <c:v>522</c:v>
                </c:pt>
                <c:pt idx="127">
                  <c:v>542</c:v>
                </c:pt>
                <c:pt idx="128">
                  <c:v>556</c:v>
                </c:pt>
                <c:pt idx="129">
                  <c:v>581</c:v>
                </c:pt>
                <c:pt idx="130">
                  <c:v>612</c:v>
                </c:pt>
                <c:pt idx="131">
                  <c:v>624</c:v>
                </c:pt>
                <c:pt idx="132">
                  <c:v>648</c:v>
                </c:pt>
                <c:pt idx="133">
                  <c:v>687</c:v>
                </c:pt>
                <c:pt idx="134">
                  <c:v>718</c:v>
                </c:pt>
                <c:pt idx="135">
                  <c:v>773</c:v>
                </c:pt>
                <c:pt idx="136">
                  <c:v>794</c:v>
                </c:pt>
                <c:pt idx="137">
                  <c:v>815</c:v>
                </c:pt>
                <c:pt idx="138">
                  <c:v>824</c:v>
                </c:pt>
                <c:pt idx="139">
                  <c:v>841</c:v>
                </c:pt>
                <c:pt idx="140">
                  <c:v>878</c:v>
                </c:pt>
                <c:pt idx="141">
                  <c:v>915</c:v>
                </c:pt>
                <c:pt idx="142">
                  <c:v>947</c:v>
                </c:pt>
                <c:pt idx="143">
                  <c:v>976</c:v>
                </c:pt>
                <c:pt idx="144">
                  <c:v>988</c:v>
                </c:pt>
                <c:pt idx="145">
                  <c:v>999</c:v>
                </c:pt>
                <c:pt idx="146">
                  <c:v>1020</c:v>
                </c:pt>
                <c:pt idx="147">
                  <c:v>1053</c:v>
                </c:pt>
                <c:pt idx="148">
                  <c:v>1081</c:v>
                </c:pt>
                <c:pt idx="149">
                  <c:v>1090</c:v>
                </c:pt>
                <c:pt idx="150">
                  <c:v>1114</c:v>
                </c:pt>
                <c:pt idx="151">
                  <c:v>1131</c:v>
                </c:pt>
                <c:pt idx="152">
                  <c:v>1157</c:v>
                </c:pt>
                <c:pt idx="153">
                  <c:v>1188</c:v>
                </c:pt>
                <c:pt idx="154">
                  <c:v>1214</c:v>
                </c:pt>
                <c:pt idx="155">
                  <c:v>1236</c:v>
                </c:pt>
                <c:pt idx="156">
                  <c:v>1284</c:v>
                </c:pt>
                <c:pt idx="157">
                  <c:v>1299</c:v>
                </c:pt>
                <c:pt idx="158">
                  <c:v>1319</c:v>
                </c:pt>
                <c:pt idx="159">
                  <c:v>1340</c:v>
                </c:pt>
                <c:pt idx="160">
                  <c:v>1365</c:v>
                </c:pt>
                <c:pt idx="161">
                  <c:v>1391</c:v>
                </c:pt>
                <c:pt idx="162">
                  <c:v>1416</c:v>
                </c:pt>
                <c:pt idx="163">
                  <c:v>1464</c:v>
                </c:pt>
                <c:pt idx="164">
                  <c:v>1505</c:v>
                </c:pt>
                <c:pt idx="165">
                  <c:v>1524</c:v>
                </c:pt>
                <c:pt idx="166">
                  <c:v>1552</c:v>
                </c:pt>
                <c:pt idx="167">
                  <c:v>1587</c:v>
                </c:pt>
                <c:pt idx="168">
                  <c:v>1640</c:v>
                </c:pt>
                <c:pt idx="169">
                  <c:v>1668</c:v>
                </c:pt>
                <c:pt idx="170">
                  <c:v>1667</c:v>
                </c:pt>
                <c:pt idx="171">
                  <c:v>1738</c:v>
                </c:pt>
                <c:pt idx="172">
                  <c:v>1749</c:v>
                </c:pt>
                <c:pt idx="173">
                  <c:v>1779</c:v>
                </c:pt>
                <c:pt idx="174">
                  <c:v>1806</c:v>
                </c:pt>
                <c:pt idx="175">
                  <c:v>1851</c:v>
                </c:pt>
                <c:pt idx="176">
                  <c:v>1881</c:v>
                </c:pt>
                <c:pt idx="177">
                  <c:v>1906</c:v>
                </c:pt>
                <c:pt idx="178">
                  <c:v>1946</c:v>
                </c:pt>
                <c:pt idx="179">
                  <c:v>1958</c:v>
                </c:pt>
                <c:pt idx="180">
                  <c:v>1981</c:v>
                </c:pt>
                <c:pt idx="181">
                  <c:v>2018</c:v>
                </c:pt>
                <c:pt idx="182">
                  <c:v>2072</c:v>
                </c:pt>
                <c:pt idx="183">
                  <c:v>2107</c:v>
                </c:pt>
                <c:pt idx="184">
                  <c:v>2139</c:v>
                </c:pt>
                <c:pt idx="185">
                  <c:v>2162</c:v>
                </c:pt>
                <c:pt idx="186">
                  <c:v>2192</c:v>
                </c:pt>
                <c:pt idx="187">
                  <c:v>2215</c:v>
                </c:pt>
                <c:pt idx="188">
                  <c:v>2266</c:v>
                </c:pt>
                <c:pt idx="189">
                  <c:v>2316</c:v>
                </c:pt>
                <c:pt idx="190">
                  <c:v>2401</c:v>
                </c:pt>
                <c:pt idx="191">
                  <c:v>2433</c:v>
                </c:pt>
                <c:pt idx="192">
                  <c:v>2482</c:v>
                </c:pt>
                <c:pt idx="193">
                  <c:v>2518</c:v>
                </c:pt>
                <c:pt idx="194">
                  <c:v>2577</c:v>
                </c:pt>
                <c:pt idx="195">
                  <c:v>2632</c:v>
                </c:pt>
                <c:pt idx="196">
                  <c:v>2701</c:v>
                </c:pt>
                <c:pt idx="197">
                  <c:v>2777</c:v>
                </c:pt>
                <c:pt idx="198">
                  <c:v>2893</c:v>
                </c:pt>
                <c:pt idx="199">
                  <c:v>2944</c:v>
                </c:pt>
                <c:pt idx="200">
                  <c:v>3003</c:v>
                </c:pt>
                <c:pt idx="201">
                  <c:v>3089</c:v>
                </c:pt>
                <c:pt idx="202">
                  <c:v>3168</c:v>
                </c:pt>
                <c:pt idx="203">
                  <c:v>3231</c:v>
                </c:pt>
                <c:pt idx="204">
                  <c:v>3359</c:v>
                </c:pt>
                <c:pt idx="205">
                  <c:v>3465</c:v>
                </c:pt>
                <c:pt idx="206">
                  <c:v>3522</c:v>
                </c:pt>
                <c:pt idx="207">
                  <c:v>3587</c:v>
                </c:pt>
                <c:pt idx="208">
                  <c:v>3768</c:v>
                </c:pt>
                <c:pt idx="209">
                  <c:v>3923</c:v>
                </c:pt>
                <c:pt idx="210">
                  <c:v>4023</c:v>
                </c:pt>
                <c:pt idx="211">
                  <c:v>4184</c:v>
                </c:pt>
                <c:pt idx="212">
                  <c:v>4402</c:v>
                </c:pt>
                <c:pt idx="213">
                  <c:v>4456</c:v>
                </c:pt>
                <c:pt idx="214">
                  <c:v>4530</c:v>
                </c:pt>
                <c:pt idx="215">
                  <c:v>4604</c:v>
                </c:pt>
                <c:pt idx="216">
                  <c:v>4858</c:v>
                </c:pt>
                <c:pt idx="217">
                  <c:v>5063</c:v>
                </c:pt>
                <c:pt idx="218">
                  <c:v>5233</c:v>
                </c:pt>
                <c:pt idx="219">
                  <c:v>5523</c:v>
                </c:pt>
                <c:pt idx="220">
                  <c:v>5688</c:v>
                </c:pt>
                <c:pt idx="221">
                  <c:v>5737</c:v>
                </c:pt>
                <c:pt idx="222">
                  <c:v>5916</c:v>
                </c:pt>
                <c:pt idx="223">
                  <c:v>5998</c:v>
                </c:pt>
                <c:pt idx="224">
                  <c:v>6232</c:v>
                </c:pt>
                <c:pt idx="225">
                  <c:v>6375</c:v>
                </c:pt>
                <c:pt idx="226">
                  <c:v>6566</c:v>
                </c:pt>
                <c:pt idx="227">
                  <c:v>6674</c:v>
                </c:pt>
                <c:pt idx="228">
                  <c:v>6676</c:v>
                </c:pt>
                <c:pt idx="229">
                  <c:v>6934</c:v>
                </c:pt>
                <c:pt idx="230">
                  <c:v>6979</c:v>
                </c:pt>
                <c:pt idx="231">
                  <c:v>7151</c:v>
                </c:pt>
                <c:pt idx="232">
                  <c:v>7283</c:v>
                </c:pt>
                <c:pt idx="233">
                  <c:v>7431</c:v>
                </c:pt>
                <c:pt idx="234">
                  <c:v>7544</c:v>
                </c:pt>
                <c:pt idx="235">
                  <c:v>7631</c:v>
                </c:pt>
                <c:pt idx="236">
                  <c:v>7706</c:v>
                </c:pt>
                <c:pt idx="237">
                  <c:v>7800</c:v>
                </c:pt>
                <c:pt idx="238">
                  <c:v>8019</c:v>
                </c:pt>
                <c:pt idx="239">
                  <c:v>8133</c:v>
                </c:pt>
                <c:pt idx="240">
                  <c:v>8350</c:v>
                </c:pt>
                <c:pt idx="241">
                  <c:v>8454</c:v>
                </c:pt>
                <c:pt idx="242">
                  <c:v>8541</c:v>
                </c:pt>
                <c:pt idx="243">
                  <c:v>8605</c:v>
                </c:pt>
                <c:pt idx="244">
                  <c:v>8648</c:v>
                </c:pt>
                <c:pt idx="245">
                  <c:v>8717</c:v>
                </c:pt>
                <c:pt idx="246">
                  <c:v>8787</c:v>
                </c:pt>
                <c:pt idx="247">
                  <c:v>8866</c:v>
                </c:pt>
              </c:numCache>
            </c:numRef>
          </c:val>
        </c:ser>
        <c:ser>
          <c:idx val="22"/>
          <c:order val="22"/>
          <c:tx>
            <c:strRef>
              <c:f>'Judete dupa cazuri'!$X$1</c:f>
              <c:strCache>
                <c:ptCount val="1"/>
                <c:pt idx="0">
                  <c:v>Valcea</c:v>
                </c:pt>
              </c:strCache>
            </c:strRef>
          </c:tx>
          <c:marker>
            <c:symbol val="none"/>
          </c:marker>
          <c:cat>
            <c:numRef>
              <c:f>'Judete dupa cazuri'!$A$3:$A$294</c:f>
              <c:numCache>
                <c:formatCode>[$-418]dd\ mmmm\ yyyy</c:formatCode>
                <c:ptCount val="292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90">
                  <c:v>44072</c:v>
                </c:pt>
                <c:pt idx="291">
                  <c:v>44073</c:v>
                </c:pt>
              </c:numCache>
            </c:numRef>
          </c:cat>
          <c:val>
            <c:numRef>
              <c:f>'Judete dupa cazuri'!$X$3:$X$294</c:f>
              <c:numCache>
                <c:formatCode>General</c:formatCode>
                <c:ptCount val="292"/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8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11</c:v>
                </c:pt>
                <c:pt idx="9">
                  <c:v>11</c:v>
                </c:pt>
                <c:pt idx="10">
                  <c:v>13</c:v>
                </c:pt>
                <c:pt idx="11">
                  <c:v>13</c:v>
                </c:pt>
                <c:pt idx="12">
                  <c:v>13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19</c:v>
                </c:pt>
                <c:pt idx="20">
                  <c:v>20</c:v>
                </c:pt>
                <c:pt idx="21">
                  <c:v>22</c:v>
                </c:pt>
                <c:pt idx="22">
                  <c:v>22</c:v>
                </c:pt>
                <c:pt idx="23">
                  <c:v>23</c:v>
                </c:pt>
                <c:pt idx="24">
                  <c:v>23</c:v>
                </c:pt>
                <c:pt idx="25">
                  <c:v>24</c:v>
                </c:pt>
                <c:pt idx="26">
                  <c:v>24</c:v>
                </c:pt>
                <c:pt idx="27">
                  <c:v>25</c:v>
                </c:pt>
                <c:pt idx="28">
                  <c:v>25</c:v>
                </c:pt>
                <c:pt idx="29">
                  <c:v>26</c:v>
                </c:pt>
                <c:pt idx="30">
                  <c:v>26</c:v>
                </c:pt>
                <c:pt idx="31">
                  <c:v>25</c:v>
                </c:pt>
                <c:pt idx="32">
                  <c:v>24</c:v>
                </c:pt>
                <c:pt idx="33">
                  <c:v>23</c:v>
                </c:pt>
                <c:pt idx="34">
                  <c:v>24</c:v>
                </c:pt>
                <c:pt idx="35">
                  <c:v>24</c:v>
                </c:pt>
                <c:pt idx="36">
                  <c:v>26</c:v>
                </c:pt>
                <c:pt idx="37">
                  <c:v>26</c:v>
                </c:pt>
                <c:pt idx="38">
                  <c:v>26</c:v>
                </c:pt>
                <c:pt idx="39">
                  <c:v>27</c:v>
                </c:pt>
                <c:pt idx="40">
                  <c:v>26</c:v>
                </c:pt>
                <c:pt idx="41">
                  <c:v>26</c:v>
                </c:pt>
                <c:pt idx="42">
                  <c:v>26</c:v>
                </c:pt>
                <c:pt idx="43">
                  <c:v>27</c:v>
                </c:pt>
                <c:pt idx="44">
                  <c:v>27</c:v>
                </c:pt>
                <c:pt idx="45">
                  <c:v>27</c:v>
                </c:pt>
                <c:pt idx="46">
                  <c:v>27</c:v>
                </c:pt>
                <c:pt idx="47">
                  <c:v>27</c:v>
                </c:pt>
                <c:pt idx="48">
                  <c:v>27</c:v>
                </c:pt>
                <c:pt idx="49">
                  <c:v>28</c:v>
                </c:pt>
                <c:pt idx="50">
                  <c:v>28</c:v>
                </c:pt>
                <c:pt idx="51">
                  <c:v>28</c:v>
                </c:pt>
                <c:pt idx="52">
                  <c:v>28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30</c:v>
                </c:pt>
                <c:pt idx="60">
                  <c:v>30</c:v>
                </c:pt>
                <c:pt idx="61">
                  <c:v>30</c:v>
                </c:pt>
                <c:pt idx="62">
                  <c:v>31</c:v>
                </c:pt>
                <c:pt idx="63">
                  <c:v>31</c:v>
                </c:pt>
                <c:pt idx="64">
                  <c:v>33</c:v>
                </c:pt>
                <c:pt idx="65">
                  <c:v>34</c:v>
                </c:pt>
                <c:pt idx="66">
                  <c:v>37</c:v>
                </c:pt>
                <c:pt idx="67">
                  <c:v>37</c:v>
                </c:pt>
                <c:pt idx="68">
                  <c:v>37</c:v>
                </c:pt>
                <c:pt idx="69">
                  <c:v>38</c:v>
                </c:pt>
                <c:pt idx="70">
                  <c:v>38</c:v>
                </c:pt>
                <c:pt idx="71">
                  <c:v>38</c:v>
                </c:pt>
                <c:pt idx="72">
                  <c:v>38</c:v>
                </c:pt>
                <c:pt idx="73">
                  <c:v>39</c:v>
                </c:pt>
                <c:pt idx="74">
                  <c:v>39</c:v>
                </c:pt>
                <c:pt idx="75">
                  <c:v>39</c:v>
                </c:pt>
                <c:pt idx="76">
                  <c:v>39</c:v>
                </c:pt>
                <c:pt idx="77">
                  <c:v>39</c:v>
                </c:pt>
                <c:pt idx="78">
                  <c:v>40</c:v>
                </c:pt>
                <c:pt idx="79">
                  <c:v>40</c:v>
                </c:pt>
                <c:pt idx="80">
                  <c:v>41</c:v>
                </c:pt>
                <c:pt idx="81">
                  <c:v>43</c:v>
                </c:pt>
                <c:pt idx="82">
                  <c:v>47</c:v>
                </c:pt>
                <c:pt idx="83">
                  <c:v>48</c:v>
                </c:pt>
                <c:pt idx="84">
                  <c:v>48</c:v>
                </c:pt>
                <c:pt idx="85">
                  <c:v>48</c:v>
                </c:pt>
                <c:pt idx="86">
                  <c:v>49</c:v>
                </c:pt>
                <c:pt idx="87">
                  <c:v>51</c:v>
                </c:pt>
                <c:pt idx="88">
                  <c:v>51</c:v>
                </c:pt>
                <c:pt idx="89">
                  <c:v>52</c:v>
                </c:pt>
                <c:pt idx="90">
                  <c:v>52</c:v>
                </c:pt>
                <c:pt idx="91">
                  <c:v>52</c:v>
                </c:pt>
                <c:pt idx="92">
                  <c:v>53</c:v>
                </c:pt>
                <c:pt idx="93">
                  <c:v>55</c:v>
                </c:pt>
                <c:pt idx="94">
                  <c:v>55</c:v>
                </c:pt>
                <c:pt idx="95">
                  <c:v>63</c:v>
                </c:pt>
                <c:pt idx="96">
                  <c:v>85</c:v>
                </c:pt>
                <c:pt idx="97">
                  <c:v>86</c:v>
                </c:pt>
                <c:pt idx="98">
                  <c:v>92</c:v>
                </c:pt>
                <c:pt idx="99">
                  <c:v>94</c:v>
                </c:pt>
                <c:pt idx="100">
                  <c:v>99</c:v>
                </c:pt>
                <c:pt idx="101">
                  <c:v>103</c:v>
                </c:pt>
                <c:pt idx="102">
                  <c:v>115</c:v>
                </c:pt>
                <c:pt idx="103">
                  <c:v>118</c:v>
                </c:pt>
                <c:pt idx="104">
                  <c:v>171</c:v>
                </c:pt>
                <c:pt idx="105">
                  <c:v>172</c:v>
                </c:pt>
                <c:pt idx="106">
                  <c:v>191</c:v>
                </c:pt>
                <c:pt idx="107">
                  <c:v>203</c:v>
                </c:pt>
                <c:pt idx="108">
                  <c:v>210</c:v>
                </c:pt>
                <c:pt idx="109">
                  <c:v>214</c:v>
                </c:pt>
                <c:pt idx="110">
                  <c:v>219</c:v>
                </c:pt>
                <c:pt idx="111">
                  <c:v>221</c:v>
                </c:pt>
                <c:pt idx="112">
                  <c:v>248</c:v>
                </c:pt>
                <c:pt idx="113">
                  <c:v>269</c:v>
                </c:pt>
                <c:pt idx="114">
                  <c:v>308</c:v>
                </c:pt>
                <c:pt idx="115">
                  <c:v>321</c:v>
                </c:pt>
                <c:pt idx="116">
                  <c:v>381</c:v>
                </c:pt>
                <c:pt idx="117">
                  <c:v>387</c:v>
                </c:pt>
                <c:pt idx="118">
                  <c:v>400</c:v>
                </c:pt>
                <c:pt idx="119">
                  <c:v>417</c:v>
                </c:pt>
                <c:pt idx="120">
                  <c:v>441</c:v>
                </c:pt>
                <c:pt idx="121">
                  <c:v>467</c:v>
                </c:pt>
                <c:pt idx="122">
                  <c:v>470</c:v>
                </c:pt>
                <c:pt idx="123">
                  <c:v>495</c:v>
                </c:pt>
                <c:pt idx="124">
                  <c:v>512</c:v>
                </c:pt>
                <c:pt idx="125">
                  <c:v>533</c:v>
                </c:pt>
                <c:pt idx="126">
                  <c:v>544</c:v>
                </c:pt>
                <c:pt idx="127">
                  <c:v>576</c:v>
                </c:pt>
                <c:pt idx="128">
                  <c:v>595</c:v>
                </c:pt>
                <c:pt idx="129">
                  <c:v>607</c:v>
                </c:pt>
                <c:pt idx="130">
                  <c:v>607</c:v>
                </c:pt>
                <c:pt idx="131">
                  <c:v>646</c:v>
                </c:pt>
                <c:pt idx="132">
                  <c:v>673</c:v>
                </c:pt>
                <c:pt idx="133">
                  <c:v>694</c:v>
                </c:pt>
                <c:pt idx="134">
                  <c:v>714</c:v>
                </c:pt>
                <c:pt idx="135">
                  <c:v>736</c:v>
                </c:pt>
                <c:pt idx="136">
                  <c:v>767</c:v>
                </c:pt>
                <c:pt idx="137">
                  <c:v>820</c:v>
                </c:pt>
                <c:pt idx="138">
                  <c:v>862</c:v>
                </c:pt>
                <c:pt idx="139">
                  <c:v>879</c:v>
                </c:pt>
                <c:pt idx="140">
                  <c:v>899</c:v>
                </c:pt>
                <c:pt idx="141">
                  <c:v>924</c:v>
                </c:pt>
                <c:pt idx="142">
                  <c:v>956</c:v>
                </c:pt>
                <c:pt idx="143">
                  <c:v>957</c:v>
                </c:pt>
                <c:pt idx="144">
                  <c:v>976</c:v>
                </c:pt>
                <c:pt idx="145">
                  <c:v>991</c:v>
                </c:pt>
                <c:pt idx="146">
                  <c:v>997</c:v>
                </c:pt>
                <c:pt idx="147">
                  <c:v>1038</c:v>
                </c:pt>
                <c:pt idx="148">
                  <c:v>1080</c:v>
                </c:pt>
                <c:pt idx="149">
                  <c:v>1110</c:v>
                </c:pt>
                <c:pt idx="150">
                  <c:v>1135</c:v>
                </c:pt>
                <c:pt idx="151">
                  <c:v>1151</c:v>
                </c:pt>
                <c:pt idx="152">
                  <c:v>1189</c:v>
                </c:pt>
                <c:pt idx="153">
                  <c:v>1206</c:v>
                </c:pt>
                <c:pt idx="154">
                  <c:v>1241</c:v>
                </c:pt>
                <c:pt idx="155">
                  <c:v>1296</c:v>
                </c:pt>
                <c:pt idx="156">
                  <c:v>1307</c:v>
                </c:pt>
                <c:pt idx="157">
                  <c:v>1322</c:v>
                </c:pt>
                <c:pt idx="158">
                  <c:v>1338</c:v>
                </c:pt>
                <c:pt idx="159">
                  <c:v>1376</c:v>
                </c:pt>
                <c:pt idx="160">
                  <c:v>1388</c:v>
                </c:pt>
                <c:pt idx="161">
                  <c:v>1405</c:v>
                </c:pt>
                <c:pt idx="162">
                  <c:v>1445</c:v>
                </c:pt>
                <c:pt idx="163">
                  <c:v>1504</c:v>
                </c:pt>
                <c:pt idx="164">
                  <c:v>1525</c:v>
                </c:pt>
                <c:pt idx="165">
                  <c:v>1549</c:v>
                </c:pt>
                <c:pt idx="166">
                  <c:v>1586</c:v>
                </c:pt>
                <c:pt idx="167">
                  <c:v>1617</c:v>
                </c:pt>
                <c:pt idx="168">
                  <c:v>1700</c:v>
                </c:pt>
                <c:pt idx="169">
                  <c:v>1783</c:v>
                </c:pt>
                <c:pt idx="170">
                  <c:v>1813</c:v>
                </c:pt>
                <c:pt idx="171">
                  <c:v>1824</c:v>
                </c:pt>
                <c:pt idx="172">
                  <c:v>1873</c:v>
                </c:pt>
                <c:pt idx="173">
                  <c:v>1919</c:v>
                </c:pt>
                <c:pt idx="174">
                  <c:v>1919</c:v>
                </c:pt>
                <c:pt idx="175">
                  <c:v>1956</c:v>
                </c:pt>
                <c:pt idx="176">
                  <c:v>2005</c:v>
                </c:pt>
                <c:pt idx="177">
                  <c:v>2058</c:v>
                </c:pt>
                <c:pt idx="178">
                  <c:v>2080</c:v>
                </c:pt>
                <c:pt idx="179">
                  <c:v>2165</c:v>
                </c:pt>
                <c:pt idx="180">
                  <c:v>2197</c:v>
                </c:pt>
                <c:pt idx="181">
                  <c:v>2212</c:v>
                </c:pt>
                <c:pt idx="182">
                  <c:v>2275</c:v>
                </c:pt>
                <c:pt idx="183">
                  <c:v>2329</c:v>
                </c:pt>
                <c:pt idx="184">
                  <c:v>2397</c:v>
                </c:pt>
                <c:pt idx="185">
                  <c:v>2449</c:v>
                </c:pt>
                <c:pt idx="186">
                  <c:v>2492</c:v>
                </c:pt>
                <c:pt idx="187">
                  <c:v>2531</c:v>
                </c:pt>
                <c:pt idx="188">
                  <c:v>2546</c:v>
                </c:pt>
                <c:pt idx="189">
                  <c:v>2628</c:v>
                </c:pt>
                <c:pt idx="190">
                  <c:v>2723</c:v>
                </c:pt>
                <c:pt idx="191">
                  <c:v>2870</c:v>
                </c:pt>
                <c:pt idx="192">
                  <c:v>2969</c:v>
                </c:pt>
                <c:pt idx="193">
                  <c:v>3066</c:v>
                </c:pt>
                <c:pt idx="194">
                  <c:v>3134</c:v>
                </c:pt>
                <c:pt idx="195">
                  <c:v>3163</c:v>
                </c:pt>
                <c:pt idx="196">
                  <c:v>3259</c:v>
                </c:pt>
                <c:pt idx="197">
                  <c:v>3355</c:v>
                </c:pt>
                <c:pt idx="198">
                  <c:v>3447</c:v>
                </c:pt>
                <c:pt idx="199">
                  <c:v>3584</c:v>
                </c:pt>
                <c:pt idx="200">
                  <c:v>3696</c:v>
                </c:pt>
                <c:pt idx="201">
                  <c:v>3750</c:v>
                </c:pt>
                <c:pt idx="202">
                  <c:v>3784</c:v>
                </c:pt>
                <c:pt idx="203">
                  <c:v>3904</c:v>
                </c:pt>
                <c:pt idx="204">
                  <c:v>4026</c:v>
                </c:pt>
                <c:pt idx="205">
                  <c:v>4134</c:v>
                </c:pt>
                <c:pt idx="206">
                  <c:v>4234</c:v>
                </c:pt>
                <c:pt idx="207">
                  <c:v>4363</c:v>
                </c:pt>
                <c:pt idx="208">
                  <c:v>4475</c:v>
                </c:pt>
                <c:pt idx="209">
                  <c:v>4518</c:v>
                </c:pt>
                <c:pt idx="210">
                  <c:v>4618</c:v>
                </c:pt>
                <c:pt idx="211">
                  <c:v>4749</c:v>
                </c:pt>
                <c:pt idx="212">
                  <c:v>4888</c:v>
                </c:pt>
                <c:pt idx="213">
                  <c:v>5019</c:v>
                </c:pt>
                <c:pt idx="214">
                  <c:v>5132</c:v>
                </c:pt>
                <c:pt idx="215">
                  <c:v>5190</c:v>
                </c:pt>
                <c:pt idx="216">
                  <c:v>5273</c:v>
                </c:pt>
                <c:pt idx="217">
                  <c:v>5376</c:v>
                </c:pt>
                <c:pt idx="218">
                  <c:v>5643</c:v>
                </c:pt>
                <c:pt idx="219">
                  <c:v>5839</c:v>
                </c:pt>
                <c:pt idx="220">
                  <c:v>5893</c:v>
                </c:pt>
                <c:pt idx="221">
                  <c:v>6000</c:v>
                </c:pt>
                <c:pt idx="222">
                  <c:v>6047</c:v>
                </c:pt>
                <c:pt idx="223">
                  <c:v>6090</c:v>
                </c:pt>
                <c:pt idx="224">
                  <c:v>6240</c:v>
                </c:pt>
                <c:pt idx="225">
                  <c:v>6405</c:v>
                </c:pt>
                <c:pt idx="226">
                  <c:v>6497</c:v>
                </c:pt>
                <c:pt idx="227">
                  <c:v>6603</c:v>
                </c:pt>
                <c:pt idx="228">
                  <c:v>6719</c:v>
                </c:pt>
                <c:pt idx="229">
                  <c:v>6781</c:v>
                </c:pt>
                <c:pt idx="230">
                  <c:v>6895</c:v>
                </c:pt>
                <c:pt idx="231">
                  <c:v>6964</c:v>
                </c:pt>
                <c:pt idx="232">
                  <c:v>7056</c:v>
                </c:pt>
                <c:pt idx="233">
                  <c:v>7146</c:v>
                </c:pt>
                <c:pt idx="234">
                  <c:v>7299</c:v>
                </c:pt>
                <c:pt idx="235">
                  <c:v>7375</c:v>
                </c:pt>
                <c:pt idx="236">
                  <c:v>7406</c:v>
                </c:pt>
                <c:pt idx="237">
                  <c:v>7457</c:v>
                </c:pt>
                <c:pt idx="238">
                  <c:v>7560</c:v>
                </c:pt>
                <c:pt idx="239">
                  <c:v>7662</c:v>
                </c:pt>
                <c:pt idx="240">
                  <c:v>7752</c:v>
                </c:pt>
                <c:pt idx="241">
                  <c:v>7846</c:v>
                </c:pt>
                <c:pt idx="242">
                  <c:v>8011</c:v>
                </c:pt>
                <c:pt idx="243">
                  <c:v>8041</c:v>
                </c:pt>
                <c:pt idx="244">
                  <c:v>8064</c:v>
                </c:pt>
                <c:pt idx="245">
                  <c:v>8107</c:v>
                </c:pt>
                <c:pt idx="246">
                  <c:v>8197</c:v>
                </c:pt>
                <c:pt idx="247">
                  <c:v>8266</c:v>
                </c:pt>
              </c:numCache>
            </c:numRef>
          </c:val>
        </c:ser>
        <c:ser>
          <c:idx val="23"/>
          <c:order val="23"/>
          <c:tx>
            <c:strRef>
              <c:f>'Judete dupa cazuri'!$Y$1</c:f>
              <c:strCache>
                <c:ptCount val="1"/>
                <c:pt idx="0">
                  <c:v>Vaslui</c:v>
                </c:pt>
              </c:strCache>
            </c:strRef>
          </c:tx>
          <c:marker>
            <c:symbol val="none"/>
          </c:marker>
          <c:cat>
            <c:numRef>
              <c:f>'Judete dupa cazuri'!$A$3:$A$294</c:f>
              <c:numCache>
                <c:formatCode>[$-418]dd\ mmmm\ yyyy</c:formatCode>
                <c:ptCount val="292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90">
                  <c:v>44072</c:v>
                </c:pt>
                <c:pt idx="291">
                  <c:v>44073</c:v>
                </c:pt>
              </c:numCache>
            </c:numRef>
          </c:cat>
          <c:val>
            <c:numRef>
              <c:f>'Judete dupa cazuri'!$Y$3:$Y$294</c:f>
              <c:numCache>
                <c:formatCode>General</c:formatCode>
                <c:ptCount val="292"/>
                <c:pt idx="1">
                  <c:v>9</c:v>
                </c:pt>
                <c:pt idx="2">
                  <c:v>11</c:v>
                </c:pt>
                <c:pt idx="3">
                  <c:v>11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17</c:v>
                </c:pt>
                <c:pt idx="8">
                  <c:v>36</c:v>
                </c:pt>
                <c:pt idx="9">
                  <c:v>35</c:v>
                </c:pt>
                <c:pt idx="10">
                  <c:v>38</c:v>
                </c:pt>
                <c:pt idx="11">
                  <c:v>40</c:v>
                </c:pt>
                <c:pt idx="12">
                  <c:v>47</c:v>
                </c:pt>
                <c:pt idx="13">
                  <c:v>49</c:v>
                </c:pt>
                <c:pt idx="14">
                  <c:v>52</c:v>
                </c:pt>
                <c:pt idx="15">
                  <c:v>54</c:v>
                </c:pt>
                <c:pt idx="16">
                  <c:v>58</c:v>
                </c:pt>
                <c:pt idx="17">
                  <c:v>58</c:v>
                </c:pt>
                <c:pt idx="18">
                  <c:v>59</c:v>
                </c:pt>
                <c:pt idx="19">
                  <c:v>61</c:v>
                </c:pt>
                <c:pt idx="20">
                  <c:v>60</c:v>
                </c:pt>
                <c:pt idx="21">
                  <c:v>68</c:v>
                </c:pt>
                <c:pt idx="22">
                  <c:v>69</c:v>
                </c:pt>
                <c:pt idx="23">
                  <c:v>69</c:v>
                </c:pt>
                <c:pt idx="24">
                  <c:v>88</c:v>
                </c:pt>
                <c:pt idx="25">
                  <c:v>91</c:v>
                </c:pt>
                <c:pt idx="26">
                  <c:v>91</c:v>
                </c:pt>
                <c:pt idx="27">
                  <c:v>92</c:v>
                </c:pt>
                <c:pt idx="28">
                  <c:v>112</c:v>
                </c:pt>
                <c:pt idx="29">
                  <c:v>116</c:v>
                </c:pt>
                <c:pt idx="30">
                  <c:v>116</c:v>
                </c:pt>
                <c:pt idx="31">
                  <c:v>116</c:v>
                </c:pt>
                <c:pt idx="32">
                  <c:v>116</c:v>
                </c:pt>
                <c:pt idx="33">
                  <c:v>117</c:v>
                </c:pt>
                <c:pt idx="34">
                  <c:v>111</c:v>
                </c:pt>
                <c:pt idx="35">
                  <c:v>119</c:v>
                </c:pt>
                <c:pt idx="36">
                  <c:v>130</c:v>
                </c:pt>
                <c:pt idx="37">
                  <c:v>132</c:v>
                </c:pt>
                <c:pt idx="38">
                  <c:v>131</c:v>
                </c:pt>
                <c:pt idx="39">
                  <c:v>133</c:v>
                </c:pt>
                <c:pt idx="40">
                  <c:v>133</c:v>
                </c:pt>
                <c:pt idx="41">
                  <c:v>135</c:v>
                </c:pt>
                <c:pt idx="42">
                  <c:v>144</c:v>
                </c:pt>
                <c:pt idx="43">
                  <c:v>146</c:v>
                </c:pt>
                <c:pt idx="44">
                  <c:v>146</c:v>
                </c:pt>
                <c:pt idx="45">
                  <c:v>146</c:v>
                </c:pt>
                <c:pt idx="46">
                  <c:v>146</c:v>
                </c:pt>
                <c:pt idx="47">
                  <c:v>150</c:v>
                </c:pt>
                <c:pt idx="48">
                  <c:v>150</c:v>
                </c:pt>
                <c:pt idx="49">
                  <c:v>149</c:v>
                </c:pt>
                <c:pt idx="50">
                  <c:v>149</c:v>
                </c:pt>
                <c:pt idx="51">
                  <c:v>155</c:v>
                </c:pt>
                <c:pt idx="52">
                  <c:v>155</c:v>
                </c:pt>
                <c:pt idx="53">
                  <c:v>157</c:v>
                </c:pt>
                <c:pt idx="54">
                  <c:v>157</c:v>
                </c:pt>
                <c:pt idx="55">
                  <c:v>157</c:v>
                </c:pt>
                <c:pt idx="56">
                  <c:v>158</c:v>
                </c:pt>
                <c:pt idx="57">
                  <c:v>162</c:v>
                </c:pt>
                <c:pt idx="58">
                  <c:v>162</c:v>
                </c:pt>
                <c:pt idx="59">
                  <c:v>162</c:v>
                </c:pt>
                <c:pt idx="60">
                  <c:v>162</c:v>
                </c:pt>
                <c:pt idx="61">
                  <c:v>162</c:v>
                </c:pt>
                <c:pt idx="62">
                  <c:v>163</c:v>
                </c:pt>
                <c:pt idx="63">
                  <c:v>163</c:v>
                </c:pt>
                <c:pt idx="64">
                  <c:v>164</c:v>
                </c:pt>
                <c:pt idx="65">
                  <c:v>164</c:v>
                </c:pt>
                <c:pt idx="66">
                  <c:v>164</c:v>
                </c:pt>
                <c:pt idx="67">
                  <c:v>164</c:v>
                </c:pt>
                <c:pt idx="68">
                  <c:v>165</c:v>
                </c:pt>
                <c:pt idx="69">
                  <c:v>165</c:v>
                </c:pt>
                <c:pt idx="70">
                  <c:v>165</c:v>
                </c:pt>
                <c:pt idx="71">
                  <c:v>165</c:v>
                </c:pt>
                <c:pt idx="72">
                  <c:v>165</c:v>
                </c:pt>
                <c:pt idx="73">
                  <c:v>165</c:v>
                </c:pt>
                <c:pt idx="74">
                  <c:v>165</c:v>
                </c:pt>
                <c:pt idx="75">
                  <c:v>165</c:v>
                </c:pt>
                <c:pt idx="76">
                  <c:v>165</c:v>
                </c:pt>
                <c:pt idx="77">
                  <c:v>165</c:v>
                </c:pt>
                <c:pt idx="78">
                  <c:v>166</c:v>
                </c:pt>
                <c:pt idx="79">
                  <c:v>166</c:v>
                </c:pt>
                <c:pt idx="80">
                  <c:v>168</c:v>
                </c:pt>
                <c:pt idx="81">
                  <c:v>169</c:v>
                </c:pt>
                <c:pt idx="82">
                  <c:v>170</c:v>
                </c:pt>
                <c:pt idx="83">
                  <c:v>170</c:v>
                </c:pt>
                <c:pt idx="84">
                  <c:v>171</c:v>
                </c:pt>
                <c:pt idx="85">
                  <c:v>172</c:v>
                </c:pt>
                <c:pt idx="86">
                  <c:v>173</c:v>
                </c:pt>
                <c:pt idx="87">
                  <c:v>175</c:v>
                </c:pt>
                <c:pt idx="88">
                  <c:v>176</c:v>
                </c:pt>
                <c:pt idx="89">
                  <c:v>177</c:v>
                </c:pt>
                <c:pt idx="90">
                  <c:v>184</c:v>
                </c:pt>
                <c:pt idx="91">
                  <c:v>184</c:v>
                </c:pt>
                <c:pt idx="92">
                  <c:v>187</c:v>
                </c:pt>
                <c:pt idx="93">
                  <c:v>189</c:v>
                </c:pt>
                <c:pt idx="94">
                  <c:v>191</c:v>
                </c:pt>
                <c:pt idx="95">
                  <c:v>193</c:v>
                </c:pt>
                <c:pt idx="96">
                  <c:v>194</c:v>
                </c:pt>
                <c:pt idx="97">
                  <c:v>198</c:v>
                </c:pt>
                <c:pt idx="98">
                  <c:v>198</c:v>
                </c:pt>
                <c:pt idx="99">
                  <c:v>209</c:v>
                </c:pt>
                <c:pt idx="100">
                  <c:v>221</c:v>
                </c:pt>
                <c:pt idx="101">
                  <c:v>226</c:v>
                </c:pt>
                <c:pt idx="102">
                  <c:v>231</c:v>
                </c:pt>
                <c:pt idx="103">
                  <c:v>232</c:v>
                </c:pt>
                <c:pt idx="104">
                  <c:v>236</c:v>
                </c:pt>
                <c:pt idx="105">
                  <c:v>246</c:v>
                </c:pt>
                <c:pt idx="106">
                  <c:v>261</c:v>
                </c:pt>
                <c:pt idx="107">
                  <c:v>275</c:v>
                </c:pt>
                <c:pt idx="108">
                  <c:v>297</c:v>
                </c:pt>
                <c:pt idx="109">
                  <c:v>312</c:v>
                </c:pt>
                <c:pt idx="110">
                  <c:v>340</c:v>
                </c:pt>
                <c:pt idx="111">
                  <c:v>408</c:v>
                </c:pt>
                <c:pt idx="112">
                  <c:v>418</c:v>
                </c:pt>
                <c:pt idx="113">
                  <c:v>456</c:v>
                </c:pt>
                <c:pt idx="114">
                  <c:v>467</c:v>
                </c:pt>
                <c:pt idx="115">
                  <c:v>466</c:v>
                </c:pt>
                <c:pt idx="116">
                  <c:v>523</c:v>
                </c:pt>
                <c:pt idx="117">
                  <c:v>524</c:v>
                </c:pt>
                <c:pt idx="118">
                  <c:v>546</c:v>
                </c:pt>
                <c:pt idx="119">
                  <c:v>576</c:v>
                </c:pt>
                <c:pt idx="120">
                  <c:v>617</c:v>
                </c:pt>
                <c:pt idx="121">
                  <c:v>624</c:v>
                </c:pt>
                <c:pt idx="122">
                  <c:v>637</c:v>
                </c:pt>
                <c:pt idx="123">
                  <c:v>698</c:v>
                </c:pt>
                <c:pt idx="124">
                  <c:v>700</c:v>
                </c:pt>
                <c:pt idx="125">
                  <c:v>727</c:v>
                </c:pt>
                <c:pt idx="126">
                  <c:v>773</c:v>
                </c:pt>
                <c:pt idx="127">
                  <c:v>801</c:v>
                </c:pt>
                <c:pt idx="128">
                  <c:v>831</c:v>
                </c:pt>
                <c:pt idx="129">
                  <c:v>864</c:v>
                </c:pt>
                <c:pt idx="130">
                  <c:v>865</c:v>
                </c:pt>
                <c:pt idx="131">
                  <c:v>886</c:v>
                </c:pt>
                <c:pt idx="132">
                  <c:v>999</c:v>
                </c:pt>
                <c:pt idx="133">
                  <c:v>1122</c:v>
                </c:pt>
                <c:pt idx="134">
                  <c:v>1170</c:v>
                </c:pt>
                <c:pt idx="135">
                  <c:v>1234</c:v>
                </c:pt>
                <c:pt idx="136">
                  <c:v>1258</c:v>
                </c:pt>
                <c:pt idx="137">
                  <c:v>1259</c:v>
                </c:pt>
                <c:pt idx="138">
                  <c:v>1261</c:v>
                </c:pt>
                <c:pt idx="139">
                  <c:v>1330</c:v>
                </c:pt>
                <c:pt idx="140">
                  <c:v>1398</c:v>
                </c:pt>
                <c:pt idx="141">
                  <c:v>1453</c:v>
                </c:pt>
                <c:pt idx="142">
                  <c:v>1480</c:v>
                </c:pt>
                <c:pt idx="143">
                  <c:v>1505</c:v>
                </c:pt>
                <c:pt idx="144">
                  <c:v>1527</c:v>
                </c:pt>
                <c:pt idx="145">
                  <c:v>1548</c:v>
                </c:pt>
                <c:pt idx="146">
                  <c:v>1577</c:v>
                </c:pt>
                <c:pt idx="147">
                  <c:v>1623</c:v>
                </c:pt>
                <c:pt idx="148">
                  <c:v>1697</c:v>
                </c:pt>
                <c:pt idx="149">
                  <c:v>1695</c:v>
                </c:pt>
                <c:pt idx="150">
                  <c:v>1753</c:v>
                </c:pt>
                <c:pt idx="151">
                  <c:v>1782</c:v>
                </c:pt>
                <c:pt idx="152">
                  <c:v>1850</c:v>
                </c:pt>
                <c:pt idx="153">
                  <c:v>1859</c:v>
                </c:pt>
                <c:pt idx="154">
                  <c:v>1918</c:v>
                </c:pt>
                <c:pt idx="155">
                  <c:v>1954</c:v>
                </c:pt>
                <c:pt idx="156">
                  <c:v>2018</c:v>
                </c:pt>
                <c:pt idx="157">
                  <c:v>2042</c:v>
                </c:pt>
                <c:pt idx="158">
                  <c:v>2066</c:v>
                </c:pt>
                <c:pt idx="159">
                  <c:v>2079</c:v>
                </c:pt>
                <c:pt idx="160">
                  <c:v>2107</c:v>
                </c:pt>
                <c:pt idx="161">
                  <c:v>2160</c:v>
                </c:pt>
                <c:pt idx="162">
                  <c:v>2202</c:v>
                </c:pt>
                <c:pt idx="163">
                  <c:v>2262</c:v>
                </c:pt>
                <c:pt idx="164">
                  <c:v>2279</c:v>
                </c:pt>
                <c:pt idx="165">
                  <c:v>2305</c:v>
                </c:pt>
                <c:pt idx="166">
                  <c:v>2313</c:v>
                </c:pt>
                <c:pt idx="167">
                  <c:v>2334</c:v>
                </c:pt>
                <c:pt idx="168">
                  <c:v>2390</c:v>
                </c:pt>
                <c:pt idx="169">
                  <c:v>2432</c:v>
                </c:pt>
                <c:pt idx="170">
                  <c:v>2471</c:v>
                </c:pt>
                <c:pt idx="171">
                  <c:v>2502</c:v>
                </c:pt>
                <c:pt idx="172">
                  <c:v>2525</c:v>
                </c:pt>
                <c:pt idx="173">
                  <c:v>2552</c:v>
                </c:pt>
                <c:pt idx="174">
                  <c:v>2568</c:v>
                </c:pt>
                <c:pt idx="175">
                  <c:v>2645</c:v>
                </c:pt>
                <c:pt idx="176">
                  <c:v>2688</c:v>
                </c:pt>
                <c:pt idx="177">
                  <c:v>2719</c:v>
                </c:pt>
                <c:pt idx="178">
                  <c:v>2734</c:v>
                </c:pt>
                <c:pt idx="179">
                  <c:v>2838</c:v>
                </c:pt>
                <c:pt idx="180">
                  <c:v>2926</c:v>
                </c:pt>
                <c:pt idx="181">
                  <c:v>2967</c:v>
                </c:pt>
                <c:pt idx="182">
                  <c:v>3020</c:v>
                </c:pt>
                <c:pt idx="183">
                  <c:v>3085</c:v>
                </c:pt>
                <c:pt idx="184">
                  <c:v>3163</c:v>
                </c:pt>
                <c:pt idx="185">
                  <c:v>3264</c:v>
                </c:pt>
                <c:pt idx="186">
                  <c:v>3312</c:v>
                </c:pt>
                <c:pt idx="187">
                  <c:v>3341</c:v>
                </c:pt>
                <c:pt idx="188">
                  <c:v>3375</c:v>
                </c:pt>
                <c:pt idx="189">
                  <c:v>3459</c:v>
                </c:pt>
                <c:pt idx="190">
                  <c:v>3516</c:v>
                </c:pt>
                <c:pt idx="191">
                  <c:v>3565</c:v>
                </c:pt>
                <c:pt idx="192">
                  <c:v>3637</c:v>
                </c:pt>
                <c:pt idx="193">
                  <c:v>3689</c:v>
                </c:pt>
                <c:pt idx="194">
                  <c:v>3763</c:v>
                </c:pt>
                <c:pt idx="195">
                  <c:v>3802</c:v>
                </c:pt>
                <c:pt idx="196">
                  <c:v>3849</c:v>
                </c:pt>
                <c:pt idx="197">
                  <c:v>3915</c:v>
                </c:pt>
                <c:pt idx="198">
                  <c:v>3975</c:v>
                </c:pt>
                <c:pt idx="199">
                  <c:v>4044</c:v>
                </c:pt>
                <c:pt idx="200">
                  <c:v>4115</c:v>
                </c:pt>
                <c:pt idx="201">
                  <c:v>4157</c:v>
                </c:pt>
                <c:pt idx="202">
                  <c:v>4189</c:v>
                </c:pt>
                <c:pt idx="203">
                  <c:v>4272</c:v>
                </c:pt>
                <c:pt idx="204">
                  <c:v>4368</c:v>
                </c:pt>
                <c:pt idx="205">
                  <c:v>4436</c:v>
                </c:pt>
                <c:pt idx="206">
                  <c:v>4516</c:v>
                </c:pt>
                <c:pt idx="207">
                  <c:v>4571</c:v>
                </c:pt>
                <c:pt idx="208">
                  <c:v>4619</c:v>
                </c:pt>
                <c:pt idx="209">
                  <c:v>4658</c:v>
                </c:pt>
                <c:pt idx="210">
                  <c:v>4729</c:v>
                </c:pt>
                <c:pt idx="211">
                  <c:v>4819</c:v>
                </c:pt>
                <c:pt idx="212">
                  <c:v>4897</c:v>
                </c:pt>
                <c:pt idx="213">
                  <c:v>4967</c:v>
                </c:pt>
                <c:pt idx="214">
                  <c:v>5065</c:v>
                </c:pt>
                <c:pt idx="215">
                  <c:v>5104</c:v>
                </c:pt>
                <c:pt idx="216">
                  <c:v>5246</c:v>
                </c:pt>
                <c:pt idx="217">
                  <c:v>5338</c:v>
                </c:pt>
                <c:pt idx="218">
                  <c:v>5446</c:v>
                </c:pt>
                <c:pt idx="219">
                  <c:v>5541</c:v>
                </c:pt>
                <c:pt idx="220">
                  <c:v>5650</c:v>
                </c:pt>
                <c:pt idx="221">
                  <c:v>5718</c:v>
                </c:pt>
                <c:pt idx="222">
                  <c:v>5819</c:v>
                </c:pt>
                <c:pt idx="223">
                  <c:v>5917</c:v>
                </c:pt>
                <c:pt idx="224">
                  <c:v>5968</c:v>
                </c:pt>
                <c:pt idx="225">
                  <c:v>6040</c:v>
                </c:pt>
                <c:pt idx="226">
                  <c:v>6126</c:v>
                </c:pt>
                <c:pt idx="227">
                  <c:v>6208</c:v>
                </c:pt>
                <c:pt idx="228">
                  <c:v>6327</c:v>
                </c:pt>
                <c:pt idx="229">
                  <c:v>6373</c:v>
                </c:pt>
                <c:pt idx="230">
                  <c:v>6463</c:v>
                </c:pt>
                <c:pt idx="231">
                  <c:v>6594</c:v>
                </c:pt>
                <c:pt idx="232">
                  <c:v>6695</c:v>
                </c:pt>
                <c:pt idx="233">
                  <c:v>6788</c:v>
                </c:pt>
                <c:pt idx="234">
                  <c:v>6881</c:v>
                </c:pt>
                <c:pt idx="235">
                  <c:v>6993</c:v>
                </c:pt>
                <c:pt idx="236">
                  <c:v>7051</c:v>
                </c:pt>
                <c:pt idx="237">
                  <c:v>7143</c:v>
                </c:pt>
                <c:pt idx="238">
                  <c:v>7272</c:v>
                </c:pt>
                <c:pt idx="239">
                  <c:v>7362</c:v>
                </c:pt>
                <c:pt idx="240">
                  <c:v>7494</c:v>
                </c:pt>
                <c:pt idx="241">
                  <c:v>7591</c:v>
                </c:pt>
                <c:pt idx="242">
                  <c:v>7678</c:v>
                </c:pt>
                <c:pt idx="243">
                  <c:v>7707</c:v>
                </c:pt>
                <c:pt idx="244">
                  <c:v>7807</c:v>
                </c:pt>
                <c:pt idx="245">
                  <c:v>7856</c:v>
                </c:pt>
                <c:pt idx="246">
                  <c:v>7964</c:v>
                </c:pt>
                <c:pt idx="247">
                  <c:v>8152</c:v>
                </c:pt>
              </c:numCache>
            </c:numRef>
          </c:val>
        </c:ser>
        <c:ser>
          <c:idx val="24"/>
          <c:order val="24"/>
          <c:tx>
            <c:strRef>
              <c:f>'Judete dupa cazuri'!$Z$1</c:f>
              <c:strCache>
                <c:ptCount val="1"/>
                <c:pt idx="0">
                  <c:v>Olt</c:v>
                </c:pt>
              </c:strCache>
            </c:strRef>
          </c:tx>
          <c:marker>
            <c:symbol val="none"/>
          </c:marker>
          <c:cat>
            <c:numRef>
              <c:f>'Judete dupa cazuri'!$A$3:$A$294</c:f>
              <c:numCache>
                <c:formatCode>[$-418]dd\ mmmm\ yyyy</c:formatCode>
                <c:ptCount val="292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90">
                  <c:v>44072</c:v>
                </c:pt>
                <c:pt idx="291">
                  <c:v>44073</c:v>
                </c:pt>
              </c:numCache>
            </c:numRef>
          </c:cat>
          <c:val>
            <c:numRef>
              <c:f>'Judete dupa cazuri'!$Z$3:$Z$294</c:f>
              <c:numCache>
                <c:formatCode>General</c:formatCode>
                <c:ptCount val="292"/>
                <c:pt idx="1">
                  <c:v>8</c:v>
                </c:pt>
                <c:pt idx="2">
                  <c:v>8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12</c:v>
                </c:pt>
                <c:pt idx="8">
                  <c:v>12</c:v>
                </c:pt>
                <c:pt idx="9">
                  <c:v>11</c:v>
                </c:pt>
                <c:pt idx="10">
                  <c:v>11</c:v>
                </c:pt>
                <c:pt idx="11">
                  <c:v>12</c:v>
                </c:pt>
                <c:pt idx="12">
                  <c:v>12</c:v>
                </c:pt>
                <c:pt idx="13">
                  <c:v>13</c:v>
                </c:pt>
                <c:pt idx="14">
                  <c:v>13</c:v>
                </c:pt>
                <c:pt idx="15">
                  <c:v>13</c:v>
                </c:pt>
                <c:pt idx="16">
                  <c:v>13</c:v>
                </c:pt>
                <c:pt idx="17">
                  <c:v>13</c:v>
                </c:pt>
                <c:pt idx="18">
                  <c:v>13</c:v>
                </c:pt>
                <c:pt idx="19">
                  <c:v>13</c:v>
                </c:pt>
                <c:pt idx="20">
                  <c:v>13</c:v>
                </c:pt>
                <c:pt idx="21">
                  <c:v>17</c:v>
                </c:pt>
                <c:pt idx="22">
                  <c:v>20</c:v>
                </c:pt>
                <c:pt idx="23">
                  <c:v>23</c:v>
                </c:pt>
                <c:pt idx="24">
                  <c:v>22</c:v>
                </c:pt>
                <c:pt idx="25">
                  <c:v>33</c:v>
                </c:pt>
                <c:pt idx="26">
                  <c:v>36</c:v>
                </c:pt>
                <c:pt idx="27">
                  <c:v>36</c:v>
                </c:pt>
                <c:pt idx="28">
                  <c:v>38</c:v>
                </c:pt>
                <c:pt idx="29">
                  <c:v>45</c:v>
                </c:pt>
                <c:pt idx="30">
                  <c:v>42</c:v>
                </c:pt>
                <c:pt idx="31">
                  <c:v>42</c:v>
                </c:pt>
                <c:pt idx="32">
                  <c:v>45</c:v>
                </c:pt>
                <c:pt idx="33">
                  <c:v>49</c:v>
                </c:pt>
                <c:pt idx="34">
                  <c:v>47</c:v>
                </c:pt>
                <c:pt idx="35">
                  <c:v>48</c:v>
                </c:pt>
                <c:pt idx="36">
                  <c:v>48</c:v>
                </c:pt>
                <c:pt idx="37">
                  <c:v>48</c:v>
                </c:pt>
                <c:pt idx="38">
                  <c:v>53</c:v>
                </c:pt>
                <c:pt idx="39">
                  <c:v>53</c:v>
                </c:pt>
                <c:pt idx="40">
                  <c:v>53</c:v>
                </c:pt>
                <c:pt idx="41">
                  <c:v>51</c:v>
                </c:pt>
                <c:pt idx="42">
                  <c:v>51</c:v>
                </c:pt>
                <c:pt idx="43">
                  <c:v>52</c:v>
                </c:pt>
                <c:pt idx="44">
                  <c:v>53</c:v>
                </c:pt>
                <c:pt idx="45">
                  <c:v>53</c:v>
                </c:pt>
                <c:pt idx="46">
                  <c:v>53</c:v>
                </c:pt>
                <c:pt idx="47">
                  <c:v>53</c:v>
                </c:pt>
                <c:pt idx="48">
                  <c:v>53</c:v>
                </c:pt>
                <c:pt idx="49">
                  <c:v>53</c:v>
                </c:pt>
                <c:pt idx="50">
                  <c:v>65</c:v>
                </c:pt>
                <c:pt idx="51">
                  <c:v>67</c:v>
                </c:pt>
                <c:pt idx="52">
                  <c:v>67</c:v>
                </c:pt>
                <c:pt idx="53">
                  <c:v>75</c:v>
                </c:pt>
                <c:pt idx="54">
                  <c:v>76</c:v>
                </c:pt>
                <c:pt idx="55">
                  <c:v>76</c:v>
                </c:pt>
                <c:pt idx="56">
                  <c:v>78</c:v>
                </c:pt>
                <c:pt idx="57">
                  <c:v>78</c:v>
                </c:pt>
                <c:pt idx="58">
                  <c:v>80</c:v>
                </c:pt>
                <c:pt idx="59">
                  <c:v>80</c:v>
                </c:pt>
                <c:pt idx="60">
                  <c:v>85</c:v>
                </c:pt>
                <c:pt idx="61">
                  <c:v>91</c:v>
                </c:pt>
                <c:pt idx="62">
                  <c:v>93</c:v>
                </c:pt>
                <c:pt idx="63">
                  <c:v>93</c:v>
                </c:pt>
                <c:pt idx="64">
                  <c:v>96</c:v>
                </c:pt>
                <c:pt idx="65">
                  <c:v>100</c:v>
                </c:pt>
                <c:pt idx="66">
                  <c:v>101</c:v>
                </c:pt>
                <c:pt idx="67">
                  <c:v>106</c:v>
                </c:pt>
                <c:pt idx="68">
                  <c:v>112</c:v>
                </c:pt>
                <c:pt idx="69">
                  <c:v>116</c:v>
                </c:pt>
                <c:pt idx="70">
                  <c:v>119</c:v>
                </c:pt>
                <c:pt idx="71">
                  <c:v>122</c:v>
                </c:pt>
                <c:pt idx="72">
                  <c:v>125</c:v>
                </c:pt>
                <c:pt idx="73">
                  <c:v>128</c:v>
                </c:pt>
                <c:pt idx="74">
                  <c:v>130</c:v>
                </c:pt>
                <c:pt idx="75">
                  <c:v>133</c:v>
                </c:pt>
                <c:pt idx="76">
                  <c:v>133</c:v>
                </c:pt>
                <c:pt idx="77">
                  <c:v>136</c:v>
                </c:pt>
                <c:pt idx="78">
                  <c:v>140</c:v>
                </c:pt>
                <c:pt idx="79">
                  <c:v>145</c:v>
                </c:pt>
                <c:pt idx="80">
                  <c:v>153</c:v>
                </c:pt>
                <c:pt idx="81">
                  <c:v>158</c:v>
                </c:pt>
                <c:pt idx="82">
                  <c:v>163</c:v>
                </c:pt>
                <c:pt idx="83">
                  <c:v>166</c:v>
                </c:pt>
                <c:pt idx="84">
                  <c:v>171</c:v>
                </c:pt>
                <c:pt idx="85">
                  <c:v>179</c:v>
                </c:pt>
                <c:pt idx="86">
                  <c:v>186</c:v>
                </c:pt>
                <c:pt idx="87">
                  <c:v>187</c:v>
                </c:pt>
                <c:pt idx="88">
                  <c:v>216</c:v>
                </c:pt>
                <c:pt idx="89">
                  <c:v>223</c:v>
                </c:pt>
                <c:pt idx="90">
                  <c:v>232</c:v>
                </c:pt>
                <c:pt idx="91">
                  <c:v>236</c:v>
                </c:pt>
                <c:pt idx="92">
                  <c:v>249</c:v>
                </c:pt>
                <c:pt idx="93">
                  <c:v>255</c:v>
                </c:pt>
                <c:pt idx="94">
                  <c:v>266</c:v>
                </c:pt>
                <c:pt idx="95">
                  <c:v>280</c:v>
                </c:pt>
                <c:pt idx="96">
                  <c:v>294</c:v>
                </c:pt>
                <c:pt idx="97">
                  <c:v>301</c:v>
                </c:pt>
                <c:pt idx="98">
                  <c:v>317</c:v>
                </c:pt>
                <c:pt idx="99">
                  <c:v>328</c:v>
                </c:pt>
                <c:pt idx="100">
                  <c:v>339</c:v>
                </c:pt>
                <c:pt idx="101">
                  <c:v>365</c:v>
                </c:pt>
                <c:pt idx="102">
                  <c:v>368</c:v>
                </c:pt>
                <c:pt idx="103">
                  <c:v>385</c:v>
                </c:pt>
                <c:pt idx="104">
                  <c:v>394</c:v>
                </c:pt>
                <c:pt idx="105">
                  <c:v>407</c:v>
                </c:pt>
                <c:pt idx="106">
                  <c:v>437</c:v>
                </c:pt>
                <c:pt idx="107">
                  <c:v>448</c:v>
                </c:pt>
                <c:pt idx="108">
                  <c:v>469</c:v>
                </c:pt>
                <c:pt idx="109">
                  <c:v>493</c:v>
                </c:pt>
                <c:pt idx="110">
                  <c:v>505</c:v>
                </c:pt>
                <c:pt idx="111">
                  <c:v>526</c:v>
                </c:pt>
                <c:pt idx="112">
                  <c:v>529</c:v>
                </c:pt>
                <c:pt idx="113">
                  <c:v>561</c:v>
                </c:pt>
                <c:pt idx="114">
                  <c:v>581</c:v>
                </c:pt>
                <c:pt idx="115">
                  <c:v>607</c:v>
                </c:pt>
                <c:pt idx="116">
                  <c:v>635</c:v>
                </c:pt>
                <c:pt idx="117">
                  <c:v>654</c:v>
                </c:pt>
                <c:pt idx="118">
                  <c:v>665</c:v>
                </c:pt>
                <c:pt idx="119">
                  <c:v>692</c:v>
                </c:pt>
                <c:pt idx="120">
                  <c:v>711</c:v>
                </c:pt>
                <c:pt idx="121">
                  <c:v>732</c:v>
                </c:pt>
                <c:pt idx="122">
                  <c:v>747</c:v>
                </c:pt>
                <c:pt idx="123">
                  <c:v>769</c:v>
                </c:pt>
                <c:pt idx="124">
                  <c:v>787</c:v>
                </c:pt>
                <c:pt idx="125">
                  <c:v>800</c:v>
                </c:pt>
                <c:pt idx="126">
                  <c:v>827</c:v>
                </c:pt>
                <c:pt idx="127">
                  <c:v>848</c:v>
                </c:pt>
                <c:pt idx="128">
                  <c:v>862</c:v>
                </c:pt>
                <c:pt idx="129">
                  <c:v>898</c:v>
                </c:pt>
                <c:pt idx="130">
                  <c:v>912</c:v>
                </c:pt>
                <c:pt idx="131">
                  <c:v>921</c:v>
                </c:pt>
                <c:pt idx="132">
                  <c:v>937</c:v>
                </c:pt>
                <c:pt idx="133">
                  <c:v>951</c:v>
                </c:pt>
                <c:pt idx="134">
                  <c:v>980</c:v>
                </c:pt>
                <c:pt idx="135">
                  <c:v>1015</c:v>
                </c:pt>
                <c:pt idx="136">
                  <c:v>1049</c:v>
                </c:pt>
                <c:pt idx="137">
                  <c:v>1067</c:v>
                </c:pt>
                <c:pt idx="138">
                  <c:v>1075</c:v>
                </c:pt>
                <c:pt idx="139">
                  <c:v>1085</c:v>
                </c:pt>
                <c:pt idx="140">
                  <c:v>1101</c:v>
                </c:pt>
                <c:pt idx="141">
                  <c:v>1122</c:v>
                </c:pt>
                <c:pt idx="142">
                  <c:v>1150</c:v>
                </c:pt>
                <c:pt idx="143">
                  <c:v>1168</c:v>
                </c:pt>
                <c:pt idx="144">
                  <c:v>1187</c:v>
                </c:pt>
                <c:pt idx="145">
                  <c:v>1207</c:v>
                </c:pt>
                <c:pt idx="146">
                  <c:v>1217</c:v>
                </c:pt>
                <c:pt idx="147">
                  <c:v>1233</c:v>
                </c:pt>
                <c:pt idx="148">
                  <c:v>1251</c:v>
                </c:pt>
                <c:pt idx="149">
                  <c:v>1268</c:v>
                </c:pt>
                <c:pt idx="150">
                  <c:v>1287</c:v>
                </c:pt>
                <c:pt idx="151">
                  <c:v>1309</c:v>
                </c:pt>
                <c:pt idx="152">
                  <c:v>1312</c:v>
                </c:pt>
                <c:pt idx="153">
                  <c:v>1321</c:v>
                </c:pt>
                <c:pt idx="154">
                  <c:v>1335</c:v>
                </c:pt>
                <c:pt idx="155">
                  <c:v>1358</c:v>
                </c:pt>
                <c:pt idx="156">
                  <c:v>1375</c:v>
                </c:pt>
                <c:pt idx="157">
                  <c:v>1389</c:v>
                </c:pt>
                <c:pt idx="158">
                  <c:v>1409</c:v>
                </c:pt>
                <c:pt idx="159">
                  <c:v>1412</c:v>
                </c:pt>
                <c:pt idx="160">
                  <c:v>1423</c:v>
                </c:pt>
                <c:pt idx="161">
                  <c:v>1430</c:v>
                </c:pt>
                <c:pt idx="162">
                  <c:v>1455</c:v>
                </c:pt>
                <c:pt idx="163">
                  <c:v>1472</c:v>
                </c:pt>
                <c:pt idx="164">
                  <c:v>1496</c:v>
                </c:pt>
                <c:pt idx="165">
                  <c:v>1517</c:v>
                </c:pt>
                <c:pt idx="166">
                  <c:v>1531</c:v>
                </c:pt>
                <c:pt idx="167">
                  <c:v>1548</c:v>
                </c:pt>
                <c:pt idx="168">
                  <c:v>1603</c:v>
                </c:pt>
                <c:pt idx="169">
                  <c:v>1652</c:v>
                </c:pt>
                <c:pt idx="170">
                  <c:v>1676</c:v>
                </c:pt>
                <c:pt idx="171">
                  <c:v>1696</c:v>
                </c:pt>
                <c:pt idx="172">
                  <c:v>1707</c:v>
                </c:pt>
                <c:pt idx="173">
                  <c:v>1710</c:v>
                </c:pt>
                <c:pt idx="174">
                  <c:v>1727</c:v>
                </c:pt>
                <c:pt idx="175">
                  <c:v>1736</c:v>
                </c:pt>
                <c:pt idx="176">
                  <c:v>1768</c:v>
                </c:pt>
                <c:pt idx="177">
                  <c:v>1778</c:v>
                </c:pt>
                <c:pt idx="178">
                  <c:v>1801</c:v>
                </c:pt>
                <c:pt idx="179">
                  <c:v>1817</c:v>
                </c:pt>
                <c:pt idx="180">
                  <c:v>1825</c:v>
                </c:pt>
                <c:pt idx="181">
                  <c:v>1837</c:v>
                </c:pt>
                <c:pt idx="182">
                  <c:v>1850</c:v>
                </c:pt>
                <c:pt idx="183">
                  <c:v>1872</c:v>
                </c:pt>
                <c:pt idx="184">
                  <c:v>1909</c:v>
                </c:pt>
                <c:pt idx="185">
                  <c:v>1938</c:v>
                </c:pt>
                <c:pt idx="186">
                  <c:v>1978</c:v>
                </c:pt>
                <c:pt idx="187">
                  <c:v>1980</c:v>
                </c:pt>
                <c:pt idx="188">
                  <c:v>2007</c:v>
                </c:pt>
                <c:pt idx="189">
                  <c:v>2046</c:v>
                </c:pt>
                <c:pt idx="190">
                  <c:v>2102</c:v>
                </c:pt>
                <c:pt idx="191">
                  <c:v>2140</c:v>
                </c:pt>
                <c:pt idx="192">
                  <c:v>2204</c:v>
                </c:pt>
                <c:pt idx="193">
                  <c:v>2230</c:v>
                </c:pt>
                <c:pt idx="194">
                  <c:v>2231</c:v>
                </c:pt>
                <c:pt idx="195">
                  <c:v>2296</c:v>
                </c:pt>
                <c:pt idx="196">
                  <c:v>2346</c:v>
                </c:pt>
                <c:pt idx="197">
                  <c:v>2423</c:v>
                </c:pt>
                <c:pt idx="198">
                  <c:v>2497</c:v>
                </c:pt>
                <c:pt idx="199">
                  <c:v>2586</c:v>
                </c:pt>
                <c:pt idx="200">
                  <c:v>2687</c:v>
                </c:pt>
                <c:pt idx="201">
                  <c:v>2769</c:v>
                </c:pt>
                <c:pt idx="202">
                  <c:v>2813</c:v>
                </c:pt>
                <c:pt idx="203">
                  <c:v>2858</c:v>
                </c:pt>
                <c:pt idx="204">
                  <c:v>2929</c:v>
                </c:pt>
                <c:pt idx="205">
                  <c:v>2981</c:v>
                </c:pt>
                <c:pt idx="206">
                  <c:v>3045</c:v>
                </c:pt>
                <c:pt idx="207">
                  <c:v>3107</c:v>
                </c:pt>
                <c:pt idx="208">
                  <c:v>3145</c:v>
                </c:pt>
                <c:pt idx="209">
                  <c:v>3245</c:v>
                </c:pt>
                <c:pt idx="210">
                  <c:v>3325</c:v>
                </c:pt>
                <c:pt idx="211">
                  <c:v>3393</c:v>
                </c:pt>
                <c:pt idx="212">
                  <c:v>3506</c:v>
                </c:pt>
                <c:pt idx="213">
                  <c:v>3600</c:v>
                </c:pt>
                <c:pt idx="214">
                  <c:v>3729</c:v>
                </c:pt>
                <c:pt idx="215">
                  <c:v>3773</c:v>
                </c:pt>
                <c:pt idx="216">
                  <c:v>3841</c:v>
                </c:pt>
                <c:pt idx="217">
                  <c:v>3929</c:v>
                </c:pt>
                <c:pt idx="218">
                  <c:v>4019</c:v>
                </c:pt>
                <c:pt idx="219">
                  <c:v>4128</c:v>
                </c:pt>
                <c:pt idx="220">
                  <c:v>4212</c:v>
                </c:pt>
                <c:pt idx="221">
                  <c:v>4299</c:v>
                </c:pt>
                <c:pt idx="222">
                  <c:v>4494</c:v>
                </c:pt>
                <c:pt idx="223">
                  <c:v>4861</c:v>
                </c:pt>
                <c:pt idx="224">
                  <c:v>4982</c:v>
                </c:pt>
                <c:pt idx="225">
                  <c:v>5079</c:v>
                </c:pt>
                <c:pt idx="226">
                  <c:v>5198</c:v>
                </c:pt>
                <c:pt idx="227">
                  <c:v>5371</c:v>
                </c:pt>
                <c:pt idx="228">
                  <c:v>5570</c:v>
                </c:pt>
                <c:pt idx="229">
                  <c:v>5661</c:v>
                </c:pt>
                <c:pt idx="230">
                  <c:v>5763</c:v>
                </c:pt>
                <c:pt idx="231">
                  <c:v>5876</c:v>
                </c:pt>
                <c:pt idx="232">
                  <c:v>6043</c:v>
                </c:pt>
                <c:pt idx="233">
                  <c:v>6205</c:v>
                </c:pt>
                <c:pt idx="234">
                  <c:v>6348</c:v>
                </c:pt>
                <c:pt idx="235">
                  <c:v>6508</c:v>
                </c:pt>
                <c:pt idx="236">
                  <c:v>6629</c:v>
                </c:pt>
                <c:pt idx="237">
                  <c:v>6677</c:v>
                </c:pt>
                <c:pt idx="238">
                  <c:v>6767</c:v>
                </c:pt>
                <c:pt idx="239">
                  <c:v>6901</c:v>
                </c:pt>
                <c:pt idx="240">
                  <c:v>7024</c:v>
                </c:pt>
                <c:pt idx="241">
                  <c:v>7166</c:v>
                </c:pt>
                <c:pt idx="242">
                  <c:v>7285</c:v>
                </c:pt>
                <c:pt idx="243">
                  <c:v>7393</c:v>
                </c:pt>
                <c:pt idx="244">
                  <c:v>7436</c:v>
                </c:pt>
                <c:pt idx="245">
                  <c:v>7463</c:v>
                </c:pt>
                <c:pt idx="246">
                  <c:v>7574</c:v>
                </c:pt>
                <c:pt idx="247">
                  <c:v>7651</c:v>
                </c:pt>
              </c:numCache>
            </c:numRef>
          </c:val>
        </c:ser>
        <c:ser>
          <c:idx val="25"/>
          <c:order val="25"/>
          <c:tx>
            <c:strRef>
              <c:f>'Judete dupa cazuri'!$AA$1</c:f>
              <c:strCache>
                <c:ptCount val="1"/>
                <c:pt idx="0">
                  <c:v>Buzau</c:v>
                </c:pt>
              </c:strCache>
            </c:strRef>
          </c:tx>
          <c:marker>
            <c:symbol val="none"/>
          </c:marker>
          <c:cat>
            <c:numRef>
              <c:f>'Judete dupa cazuri'!$A$3:$A$294</c:f>
              <c:numCache>
                <c:formatCode>[$-418]dd\ mmmm\ yyyy</c:formatCode>
                <c:ptCount val="292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90">
                  <c:v>44072</c:v>
                </c:pt>
                <c:pt idx="291">
                  <c:v>44073</c:v>
                </c:pt>
              </c:numCache>
            </c:numRef>
          </c:cat>
          <c:val>
            <c:numRef>
              <c:f>'Judete dupa cazuri'!$AA$3:$AA$294</c:f>
              <c:numCache>
                <c:formatCode>General</c:formatCode>
                <c:ptCount val="292"/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  <c:pt idx="10">
                  <c:v>13</c:v>
                </c:pt>
                <c:pt idx="11">
                  <c:v>13</c:v>
                </c:pt>
                <c:pt idx="12">
                  <c:v>13</c:v>
                </c:pt>
                <c:pt idx="13">
                  <c:v>14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  <c:pt idx="21">
                  <c:v>18</c:v>
                </c:pt>
                <c:pt idx="22">
                  <c:v>14</c:v>
                </c:pt>
                <c:pt idx="23">
                  <c:v>14</c:v>
                </c:pt>
                <c:pt idx="24">
                  <c:v>15</c:v>
                </c:pt>
                <c:pt idx="25">
                  <c:v>16</c:v>
                </c:pt>
                <c:pt idx="26">
                  <c:v>17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21</c:v>
                </c:pt>
                <c:pt idx="33">
                  <c:v>41</c:v>
                </c:pt>
                <c:pt idx="34">
                  <c:v>43</c:v>
                </c:pt>
                <c:pt idx="35">
                  <c:v>48</c:v>
                </c:pt>
                <c:pt idx="36">
                  <c:v>54</c:v>
                </c:pt>
                <c:pt idx="37">
                  <c:v>61</c:v>
                </c:pt>
                <c:pt idx="38">
                  <c:v>63</c:v>
                </c:pt>
                <c:pt idx="39">
                  <c:v>65</c:v>
                </c:pt>
                <c:pt idx="40">
                  <c:v>66</c:v>
                </c:pt>
                <c:pt idx="41">
                  <c:v>83</c:v>
                </c:pt>
                <c:pt idx="42">
                  <c:v>95</c:v>
                </c:pt>
                <c:pt idx="43">
                  <c:v>97</c:v>
                </c:pt>
                <c:pt idx="44">
                  <c:v>97</c:v>
                </c:pt>
                <c:pt idx="45">
                  <c:v>104</c:v>
                </c:pt>
                <c:pt idx="46">
                  <c:v>105</c:v>
                </c:pt>
                <c:pt idx="47">
                  <c:v>122</c:v>
                </c:pt>
                <c:pt idx="48">
                  <c:v>141</c:v>
                </c:pt>
                <c:pt idx="49">
                  <c:v>148</c:v>
                </c:pt>
                <c:pt idx="50">
                  <c:v>151</c:v>
                </c:pt>
                <c:pt idx="51">
                  <c:v>153</c:v>
                </c:pt>
                <c:pt idx="52">
                  <c:v>158</c:v>
                </c:pt>
                <c:pt idx="53">
                  <c:v>158</c:v>
                </c:pt>
                <c:pt idx="54">
                  <c:v>160</c:v>
                </c:pt>
                <c:pt idx="55">
                  <c:v>164</c:v>
                </c:pt>
                <c:pt idx="56">
                  <c:v>181</c:v>
                </c:pt>
                <c:pt idx="57">
                  <c:v>188</c:v>
                </c:pt>
                <c:pt idx="58">
                  <c:v>188</c:v>
                </c:pt>
                <c:pt idx="59">
                  <c:v>191</c:v>
                </c:pt>
                <c:pt idx="60">
                  <c:v>196</c:v>
                </c:pt>
                <c:pt idx="61">
                  <c:v>198</c:v>
                </c:pt>
                <c:pt idx="62">
                  <c:v>198</c:v>
                </c:pt>
                <c:pt idx="63">
                  <c:v>201</c:v>
                </c:pt>
                <c:pt idx="64">
                  <c:v>202</c:v>
                </c:pt>
                <c:pt idx="65">
                  <c:v>204</c:v>
                </c:pt>
                <c:pt idx="66">
                  <c:v>211</c:v>
                </c:pt>
                <c:pt idx="67">
                  <c:v>216</c:v>
                </c:pt>
                <c:pt idx="68">
                  <c:v>223</c:v>
                </c:pt>
                <c:pt idx="69">
                  <c:v>225</c:v>
                </c:pt>
                <c:pt idx="70">
                  <c:v>233</c:v>
                </c:pt>
                <c:pt idx="71">
                  <c:v>234</c:v>
                </c:pt>
                <c:pt idx="72">
                  <c:v>253</c:v>
                </c:pt>
                <c:pt idx="73">
                  <c:v>276</c:v>
                </c:pt>
                <c:pt idx="74">
                  <c:v>308</c:v>
                </c:pt>
                <c:pt idx="75">
                  <c:v>326</c:v>
                </c:pt>
                <c:pt idx="76">
                  <c:v>336</c:v>
                </c:pt>
                <c:pt idx="77">
                  <c:v>343</c:v>
                </c:pt>
                <c:pt idx="78">
                  <c:v>351</c:v>
                </c:pt>
                <c:pt idx="79">
                  <c:v>369</c:v>
                </c:pt>
                <c:pt idx="80">
                  <c:v>397</c:v>
                </c:pt>
                <c:pt idx="81">
                  <c:v>405</c:v>
                </c:pt>
                <c:pt idx="82">
                  <c:v>426</c:v>
                </c:pt>
                <c:pt idx="83">
                  <c:v>433</c:v>
                </c:pt>
                <c:pt idx="84">
                  <c:v>443</c:v>
                </c:pt>
                <c:pt idx="85">
                  <c:v>467</c:v>
                </c:pt>
                <c:pt idx="86">
                  <c:v>479</c:v>
                </c:pt>
                <c:pt idx="87">
                  <c:v>494</c:v>
                </c:pt>
                <c:pt idx="88">
                  <c:v>522</c:v>
                </c:pt>
                <c:pt idx="89">
                  <c:v>533</c:v>
                </c:pt>
                <c:pt idx="90">
                  <c:v>565</c:v>
                </c:pt>
                <c:pt idx="91">
                  <c:v>583</c:v>
                </c:pt>
                <c:pt idx="92">
                  <c:v>613</c:v>
                </c:pt>
                <c:pt idx="93">
                  <c:v>627</c:v>
                </c:pt>
                <c:pt idx="94">
                  <c:v>630</c:v>
                </c:pt>
                <c:pt idx="95">
                  <c:v>635</c:v>
                </c:pt>
                <c:pt idx="96">
                  <c:v>644</c:v>
                </c:pt>
                <c:pt idx="97">
                  <c:v>651</c:v>
                </c:pt>
                <c:pt idx="98">
                  <c:v>684</c:v>
                </c:pt>
                <c:pt idx="99">
                  <c:v>727</c:v>
                </c:pt>
                <c:pt idx="100">
                  <c:v>750</c:v>
                </c:pt>
                <c:pt idx="101">
                  <c:v>772</c:v>
                </c:pt>
                <c:pt idx="102">
                  <c:v>794</c:v>
                </c:pt>
                <c:pt idx="103">
                  <c:v>824</c:v>
                </c:pt>
                <c:pt idx="104">
                  <c:v>842</c:v>
                </c:pt>
                <c:pt idx="105">
                  <c:v>859</c:v>
                </c:pt>
                <c:pt idx="106">
                  <c:v>883</c:v>
                </c:pt>
                <c:pt idx="107">
                  <c:v>912</c:v>
                </c:pt>
                <c:pt idx="108">
                  <c:v>941</c:v>
                </c:pt>
                <c:pt idx="109">
                  <c:v>967</c:v>
                </c:pt>
                <c:pt idx="110">
                  <c:v>992</c:v>
                </c:pt>
                <c:pt idx="111">
                  <c:v>1018</c:v>
                </c:pt>
                <c:pt idx="112">
                  <c:v>1041</c:v>
                </c:pt>
                <c:pt idx="113">
                  <c:v>1066</c:v>
                </c:pt>
                <c:pt idx="114">
                  <c:v>1099</c:v>
                </c:pt>
                <c:pt idx="115">
                  <c:v>1125</c:v>
                </c:pt>
                <c:pt idx="116">
                  <c:v>1156</c:v>
                </c:pt>
                <c:pt idx="117">
                  <c:v>1182</c:v>
                </c:pt>
                <c:pt idx="118">
                  <c:v>1223</c:v>
                </c:pt>
                <c:pt idx="119">
                  <c:v>1248</c:v>
                </c:pt>
                <c:pt idx="120">
                  <c:v>1284</c:v>
                </c:pt>
                <c:pt idx="121">
                  <c:v>1308</c:v>
                </c:pt>
                <c:pt idx="122">
                  <c:v>1333</c:v>
                </c:pt>
                <c:pt idx="123">
                  <c:v>1364</c:v>
                </c:pt>
                <c:pt idx="124">
                  <c:v>1376</c:v>
                </c:pt>
                <c:pt idx="125">
                  <c:v>1391</c:v>
                </c:pt>
                <c:pt idx="126">
                  <c:v>1426</c:v>
                </c:pt>
                <c:pt idx="127">
                  <c:v>1465</c:v>
                </c:pt>
                <c:pt idx="128">
                  <c:v>1493</c:v>
                </c:pt>
                <c:pt idx="129">
                  <c:v>1530</c:v>
                </c:pt>
                <c:pt idx="130">
                  <c:v>1556</c:v>
                </c:pt>
                <c:pt idx="131">
                  <c:v>1581</c:v>
                </c:pt>
                <c:pt idx="132">
                  <c:v>1620</c:v>
                </c:pt>
                <c:pt idx="133">
                  <c:v>1639</c:v>
                </c:pt>
                <c:pt idx="134">
                  <c:v>1687</c:v>
                </c:pt>
                <c:pt idx="135">
                  <c:v>1717</c:v>
                </c:pt>
                <c:pt idx="136">
                  <c:v>1763</c:v>
                </c:pt>
                <c:pt idx="137">
                  <c:v>1810</c:v>
                </c:pt>
                <c:pt idx="138">
                  <c:v>1831</c:v>
                </c:pt>
                <c:pt idx="139">
                  <c:v>1870</c:v>
                </c:pt>
                <c:pt idx="140">
                  <c:v>1900</c:v>
                </c:pt>
                <c:pt idx="141">
                  <c:v>1964</c:v>
                </c:pt>
                <c:pt idx="142">
                  <c:v>2011</c:v>
                </c:pt>
                <c:pt idx="143">
                  <c:v>2035</c:v>
                </c:pt>
                <c:pt idx="144">
                  <c:v>2051</c:v>
                </c:pt>
                <c:pt idx="145">
                  <c:v>2077</c:v>
                </c:pt>
                <c:pt idx="146">
                  <c:v>2097</c:v>
                </c:pt>
                <c:pt idx="147">
                  <c:v>2121</c:v>
                </c:pt>
                <c:pt idx="148">
                  <c:v>2154</c:v>
                </c:pt>
                <c:pt idx="149">
                  <c:v>2177</c:v>
                </c:pt>
                <c:pt idx="150">
                  <c:v>2219</c:v>
                </c:pt>
                <c:pt idx="151">
                  <c:v>2234</c:v>
                </c:pt>
                <c:pt idx="152">
                  <c:v>2246</c:v>
                </c:pt>
                <c:pt idx="153">
                  <c:v>2286</c:v>
                </c:pt>
                <c:pt idx="154">
                  <c:v>2314</c:v>
                </c:pt>
                <c:pt idx="155">
                  <c:v>2333</c:v>
                </c:pt>
                <c:pt idx="156">
                  <c:v>2354</c:v>
                </c:pt>
                <c:pt idx="157">
                  <c:v>2375</c:v>
                </c:pt>
                <c:pt idx="158">
                  <c:v>2377</c:v>
                </c:pt>
                <c:pt idx="159">
                  <c:v>2449</c:v>
                </c:pt>
                <c:pt idx="160">
                  <c:v>2472</c:v>
                </c:pt>
                <c:pt idx="161">
                  <c:v>2492</c:v>
                </c:pt>
                <c:pt idx="162">
                  <c:v>2505</c:v>
                </c:pt>
                <c:pt idx="163">
                  <c:v>2520</c:v>
                </c:pt>
                <c:pt idx="164">
                  <c:v>2542</c:v>
                </c:pt>
                <c:pt idx="165">
                  <c:v>2555</c:v>
                </c:pt>
                <c:pt idx="166">
                  <c:v>2562</c:v>
                </c:pt>
                <c:pt idx="167">
                  <c:v>2574</c:v>
                </c:pt>
                <c:pt idx="168">
                  <c:v>2584</c:v>
                </c:pt>
                <c:pt idx="169">
                  <c:v>2593</c:v>
                </c:pt>
                <c:pt idx="170">
                  <c:v>2609</c:v>
                </c:pt>
                <c:pt idx="171">
                  <c:v>2624</c:v>
                </c:pt>
                <c:pt idx="172">
                  <c:v>2641</c:v>
                </c:pt>
                <c:pt idx="173">
                  <c:v>2650</c:v>
                </c:pt>
                <c:pt idx="174">
                  <c:v>2665</c:v>
                </c:pt>
                <c:pt idx="175">
                  <c:v>2683</c:v>
                </c:pt>
                <c:pt idx="176">
                  <c:v>2695</c:v>
                </c:pt>
                <c:pt idx="177">
                  <c:v>2713</c:v>
                </c:pt>
                <c:pt idx="178">
                  <c:v>2724</c:v>
                </c:pt>
                <c:pt idx="179">
                  <c:v>2733</c:v>
                </c:pt>
                <c:pt idx="180">
                  <c:v>2745</c:v>
                </c:pt>
                <c:pt idx="181">
                  <c:v>2756</c:v>
                </c:pt>
                <c:pt idx="182">
                  <c:v>2774</c:v>
                </c:pt>
                <c:pt idx="183">
                  <c:v>2800</c:v>
                </c:pt>
                <c:pt idx="184">
                  <c:v>2823</c:v>
                </c:pt>
                <c:pt idx="185">
                  <c:v>2841</c:v>
                </c:pt>
                <c:pt idx="186">
                  <c:v>2862</c:v>
                </c:pt>
                <c:pt idx="187">
                  <c:v>2874</c:v>
                </c:pt>
                <c:pt idx="188">
                  <c:v>2896</c:v>
                </c:pt>
                <c:pt idx="189">
                  <c:v>2940</c:v>
                </c:pt>
                <c:pt idx="190">
                  <c:v>2968</c:v>
                </c:pt>
                <c:pt idx="191">
                  <c:v>2996</c:v>
                </c:pt>
                <c:pt idx="192">
                  <c:v>3029</c:v>
                </c:pt>
                <c:pt idx="193">
                  <c:v>3047</c:v>
                </c:pt>
                <c:pt idx="194">
                  <c:v>3063</c:v>
                </c:pt>
                <c:pt idx="195">
                  <c:v>3091</c:v>
                </c:pt>
                <c:pt idx="196">
                  <c:v>3115</c:v>
                </c:pt>
                <c:pt idx="197">
                  <c:v>3156</c:v>
                </c:pt>
                <c:pt idx="198">
                  <c:v>3187</c:v>
                </c:pt>
                <c:pt idx="199">
                  <c:v>3242</c:v>
                </c:pt>
                <c:pt idx="200">
                  <c:v>3282</c:v>
                </c:pt>
                <c:pt idx="201">
                  <c:v>3305</c:v>
                </c:pt>
                <c:pt idx="202">
                  <c:v>3334</c:v>
                </c:pt>
                <c:pt idx="203">
                  <c:v>3403</c:v>
                </c:pt>
                <c:pt idx="204">
                  <c:v>3446</c:v>
                </c:pt>
                <c:pt idx="205">
                  <c:v>3496</c:v>
                </c:pt>
                <c:pt idx="206">
                  <c:v>3546</c:v>
                </c:pt>
                <c:pt idx="207">
                  <c:v>3592</c:v>
                </c:pt>
                <c:pt idx="208">
                  <c:v>3621</c:v>
                </c:pt>
                <c:pt idx="209">
                  <c:v>3670</c:v>
                </c:pt>
                <c:pt idx="210">
                  <c:v>3726</c:v>
                </c:pt>
                <c:pt idx="211">
                  <c:v>3786</c:v>
                </c:pt>
                <c:pt idx="212">
                  <c:v>3856</c:v>
                </c:pt>
                <c:pt idx="213">
                  <c:v>3931</c:v>
                </c:pt>
                <c:pt idx="214">
                  <c:v>3991</c:v>
                </c:pt>
                <c:pt idx="215">
                  <c:v>4028</c:v>
                </c:pt>
                <c:pt idx="216">
                  <c:v>4085</c:v>
                </c:pt>
                <c:pt idx="217">
                  <c:v>4162</c:v>
                </c:pt>
                <c:pt idx="218">
                  <c:v>4261</c:v>
                </c:pt>
                <c:pt idx="219">
                  <c:v>4410</c:v>
                </c:pt>
                <c:pt idx="220">
                  <c:v>4553</c:v>
                </c:pt>
                <c:pt idx="221">
                  <c:v>4646</c:v>
                </c:pt>
                <c:pt idx="222">
                  <c:v>4739</c:v>
                </c:pt>
                <c:pt idx="223">
                  <c:v>4824</c:v>
                </c:pt>
                <c:pt idx="224">
                  <c:v>4912</c:v>
                </c:pt>
                <c:pt idx="225">
                  <c:v>4992</c:v>
                </c:pt>
                <c:pt idx="226">
                  <c:v>5091</c:v>
                </c:pt>
                <c:pt idx="227">
                  <c:v>5194</c:v>
                </c:pt>
                <c:pt idx="228">
                  <c:v>5306</c:v>
                </c:pt>
                <c:pt idx="229">
                  <c:v>5369</c:v>
                </c:pt>
                <c:pt idx="230">
                  <c:v>5442</c:v>
                </c:pt>
                <c:pt idx="231">
                  <c:v>5543</c:v>
                </c:pt>
                <c:pt idx="232">
                  <c:v>5637</c:v>
                </c:pt>
                <c:pt idx="233">
                  <c:v>5779</c:v>
                </c:pt>
                <c:pt idx="234">
                  <c:v>5875</c:v>
                </c:pt>
                <c:pt idx="235">
                  <c:v>5956</c:v>
                </c:pt>
                <c:pt idx="236">
                  <c:v>6050</c:v>
                </c:pt>
                <c:pt idx="237">
                  <c:v>6098</c:v>
                </c:pt>
                <c:pt idx="238">
                  <c:v>6175</c:v>
                </c:pt>
                <c:pt idx="239">
                  <c:v>6260</c:v>
                </c:pt>
                <c:pt idx="240">
                  <c:v>6354</c:v>
                </c:pt>
                <c:pt idx="241">
                  <c:v>6431</c:v>
                </c:pt>
                <c:pt idx="242">
                  <c:v>6490</c:v>
                </c:pt>
                <c:pt idx="243">
                  <c:v>6572</c:v>
                </c:pt>
                <c:pt idx="244">
                  <c:v>6601</c:v>
                </c:pt>
                <c:pt idx="245">
                  <c:v>6658</c:v>
                </c:pt>
                <c:pt idx="246">
                  <c:v>6714</c:v>
                </c:pt>
                <c:pt idx="247">
                  <c:v>6806</c:v>
                </c:pt>
              </c:numCache>
            </c:numRef>
          </c:val>
        </c:ser>
        <c:ser>
          <c:idx val="26"/>
          <c:order val="26"/>
          <c:tx>
            <c:strRef>
              <c:f>'Judete dupa cazuri'!$AB$1</c:f>
              <c:strCache>
                <c:ptCount val="1"/>
                <c:pt idx="0">
                  <c:v>Botosani</c:v>
                </c:pt>
              </c:strCache>
            </c:strRef>
          </c:tx>
          <c:marker>
            <c:symbol val="none"/>
          </c:marker>
          <c:cat>
            <c:numRef>
              <c:f>'Judete dupa cazuri'!$A$3:$A$294</c:f>
              <c:numCache>
                <c:formatCode>[$-418]dd\ mmmm\ yyyy</c:formatCode>
                <c:ptCount val="292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90">
                  <c:v>44072</c:v>
                </c:pt>
                <c:pt idx="291">
                  <c:v>44073</c:v>
                </c:pt>
              </c:numCache>
            </c:numRef>
          </c:cat>
          <c:val>
            <c:numRef>
              <c:f>'Judete dupa cazuri'!$AB$3:$AB$294</c:f>
              <c:numCache>
                <c:formatCode>General</c:formatCode>
                <c:ptCount val="292"/>
                <c:pt idx="1">
                  <c:v>40</c:v>
                </c:pt>
                <c:pt idx="2">
                  <c:v>44</c:v>
                </c:pt>
                <c:pt idx="3">
                  <c:v>48</c:v>
                </c:pt>
                <c:pt idx="4">
                  <c:v>68</c:v>
                </c:pt>
                <c:pt idx="5">
                  <c:v>84</c:v>
                </c:pt>
                <c:pt idx="6">
                  <c:v>86</c:v>
                </c:pt>
                <c:pt idx="7">
                  <c:v>89</c:v>
                </c:pt>
                <c:pt idx="8">
                  <c:v>106</c:v>
                </c:pt>
                <c:pt idx="9">
                  <c:v>119</c:v>
                </c:pt>
                <c:pt idx="10">
                  <c:v>155</c:v>
                </c:pt>
                <c:pt idx="11">
                  <c:v>156</c:v>
                </c:pt>
                <c:pt idx="12">
                  <c:v>156</c:v>
                </c:pt>
                <c:pt idx="13">
                  <c:v>172</c:v>
                </c:pt>
                <c:pt idx="14">
                  <c:v>231</c:v>
                </c:pt>
                <c:pt idx="15">
                  <c:v>290</c:v>
                </c:pt>
                <c:pt idx="16">
                  <c:v>310</c:v>
                </c:pt>
                <c:pt idx="17">
                  <c:v>308</c:v>
                </c:pt>
                <c:pt idx="18">
                  <c:v>308</c:v>
                </c:pt>
                <c:pt idx="19">
                  <c:v>308</c:v>
                </c:pt>
                <c:pt idx="20">
                  <c:v>314</c:v>
                </c:pt>
                <c:pt idx="21">
                  <c:v>338</c:v>
                </c:pt>
                <c:pt idx="22">
                  <c:v>393</c:v>
                </c:pt>
                <c:pt idx="23">
                  <c:v>407</c:v>
                </c:pt>
                <c:pt idx="24">
                  <c:v>410</c:v>
                </c:pt>
                <c:pt idx="25">
                  <c:v>414</c:v>
                </c:pt>
                <c:pt idx="26">
                  <c:v>431</c:v>
                </c:pt>
                <c:pt idx="27">
                  <c:v>442</c:v>
                </c:pt>
                <c:pt idx="28">
                  <c:v>446</c:v>
                </c:pt>
                <c:pt idx="29">
                  <c:v>456</c:v>
                </c:pt>
                <c:pt idx="30">
                  <c:v>456</c:v>
                </c:pt>
                <c:pt idx="31">
                  <c:v>458</c:v>
                </c:pt>
                <c:pt idx="32">
                  <c:v>483</c:v>
                </c:pt>
                <c:pt idx="33">
                  <c:v>517</c:v>
                </c:pt>
                <c:pt idx="34">
                  <c:v>534</c:v>
                </c:pt>
                <c:pt idx="35">
                  <c:v>545</c:v>
                </c:pt>
                <c:pt idx="36">
                  <c:v>560</c:v>
                </c:pt>
                <c:pt idx="37">
                  <c:v>577</c:v>
                </c:pt>
                <c:pt idx="38">
                  <c:v>568</c:v>
                </c:pt>
                <c:pt idx="39">
                  <c:v>586</c:v>
                </c:pt>
                <c:pt idx="40">
                  <c:v>593</c:v>
                </c:pt>
                <c:pt idx="41">
                  <c:v>622</c:v>
                </c:pt>
                <c:pt idx="42">
                  <c:v>632</c:v>
                </c:pt>
                <c:pt idx="43">
                  <c:v>640</c:v>
                </c:pt>
                <c:pt idx="44">
                  <c:v>646</c:v>
                </c:pt>
                <c:pt idx="45">
                  <c:v>655</c:v>
                </c:pt>
                <c:pt idx="46">
                  <c:v>659</c:v>
                </c:pt>
                <c:pt idx="47">
                  <c:v>664</c:v>
                </c:pt>
                <c:pt idx="48">
                  <c:v>676</c:v>
                </c:pt>
                <c:pt idx="49">
                  <c:v>691</c:v>
                </c:pt>
                <c:pt idx="50">
                  <c:v>694</c:v>
                </c:pt>
                <c:pt idx="51">
                  <c:v>697</c:v>
                </c:pt>
                <c:pt idx="52">
                  <c:v>704</c:v>
                </c:pt>
                <c:pt idx="53">
                  <c:v>710</c:v>
                </c:pt>
                <c:pt idx="54">
                  <c:v>715</c:v>
                </c:pt>
                <c:pt idx="55">
                  <c:v>726</c:v>
                </c:pt>
                <c:pt idx="56">
                  <c:v>733</c:v>
                </c:pt>
                <c:pt idx="57">
                  <c:v>739</c:v>
                </c:pt>
                <c:pt idx="58">
                  <c:v>744</c:v>
                </c:pt>
                <c:pt idx="59">
                  <c:v>750</c:v>
                </c:pt>
                <c:pt idx="60">
                  <c:v>758</c:v>
                </c:pt>
                <c:pt idx="61">
                  <c:v>772</c:v>
                </c:pt>
                <c:pt idx="62">
                  <c:v>781</c:v>
                </c:pt>
                <c:pt idx="63">
                  <c:v>789</c:v>
                </c:pt>
                <c:pt idx="64">
                  <c:v>796</c:v>
                </c:pt>
                <c:pt idx="65">
                  <c:v>812</c:v>
                </c:pt>
                <c:pt idx="66">
                  <c:v>818</c:v>
                </c:pt>
                <c:pt idx="67">
                  <c:v>826</c:v>
                </c:pt>
                <c:pt idx="68">
                  <c:v>833</c:v>
                </c:pt>
                <c:pt idx="69">
                  <c:v>835</c:v>
                </c:pt>
                <c:pt idx="70">
                  <c:v>851</c:v>
                </c:pt>
                <c:pt idx="71">
                  <c:v>858</c:v>
                </c:pt>
                <c:pt idx="72">
                  <c:v>871</c:v>
                </c:pt>
                <c:pt idx="73">
                  <c:v>884</c:v>
                </c:pt>
                <c:pt idx="74">
                  <c:v>890</c:v>
                </c:pt>
                <c:pt idx="75">
                  <c:v>899</c:v>
                </c:pt>
                <c:pt idx="76">
                  <c:v>908</c:v>
                </c:pt>
                <c:pt idx="77">
                  <c:v>921</c:v>
                </c:pt>
                <c:pt idx="78">
                  <c:v>941</c:v>
                </c:pt>
                <c:pt idx="79">
                  <c:v>949</c:v>
                </c:pt>
                <c:pt idx="80">
                  <c:v>954</c:v>
                </c:pt>
                <c:pt idx="81">
                  <c:v>956</c:v>
                </c:pt>
                <c:pt idx="82">
                  <c:v>960</c:v>
                </c:pt>
                <c:pt idx="83">
                  <c:v>974</c:v>
                </c:pt>
                <c:pt idx="84">
                  <c:v>979</c:v>
                </c:pt>
                <c:pt idx="85">
                  <c:v>989</c:v>
                </c:pt>
                <c:pt idx="86">
                  <c:v>995</c:v>
                </c:pt>
                <c:pt idx="87">
                  <c:v>995</c:v>
                </c:pt>
                <c:pt idx="88">
                  <c:v>1008</c:v>
                </c:pt>
                <c:pt idx="89">
                  <c:v>1011</c:v>
                </c:pt>
                <c:pt idx="90">
                  <c:v>1020</c:v>
                </c:pt>
                <c:pt idx="91">
                  <c:v>1023</c:v>
                </c:pt>
                <c:pt idx="92">
                  <c:v>1027</c:v>
                </c:pt>
                <c:pt idx="93">
                  <c:v>1033</c:v>
                </c:pt>
                <c:pt idx="94">
                  <c:v>1041</c:v>
                </c:pt>
                <c:pt idx="95">
                  <c:v>1045</c:v>
                </c:pt>
                <c:pt idx="96">
                  <c:v>1047</c:v>
                </c:pt>
                <c:pt idx="97">
                  <c:v>1050</c:v>
                </c:pt>
                <c:pt idx="98">
                  <c:v>1057</c:v>
                </c:pt>
                <c:pt idx="99">
                  <c:v>1060</c:v>
                </c:pt>
                <c:pt idx="100">
                  <c:v>1070</c:v>
                </c:pt>
                <c:pt idx="101">
                  <c:v>1070</c:v>
                </c:pt>
                <c:pt idx="102">
                  <c:v>1073</c:v>
                </c:pt>
                <c:pt idx="103">
                  <c:v>1076</c:v>
                </c:pt>
                <c:pt idx="104">
                  <c:v>1081</c:v>
                </c:pt>
                <c:pt idx="105">
                  <c:v>1084</c:v>
                </c:pt>
                <c:pt idx="106">
                  <c:v>1089</c:v>
                </c:pt>
                <c:pt idx="107">
                  <c:v>1091</c:v>
                </c:pt>
                <c:pt idx="108">
                  <c:v>1099</c:v>
                </c:pt>
                <c:pt idx="109">
                  <c:v>1102</c:v>
                </c:pt>
                <c:pt idx="110">
                  <c:v>1104</c:v>
                </c:pt>
                <c:pt idx="111">
                  <c:v>1108</c:v>
                </c:pt>
                <c:pt idx="112">
                  <c:v>1112</c:v>
                </c:pt>
                <c:pt idx="113">
                  <c:v>1117</c:v>
                </c:pt>
                <c:pt idx="114">
                  <c:v>1125</c:v>
                </c:pt>
                <c:pt idx="115">
                  <c:v>1131</c:v>
                </c:pt>
                <c:pt idx="116">
                  <c:v>1138</c:v>
                </c:pt>
                <c:pt idx="117">
                  <c:v>1144</c:v>
                </c:pt>
                <c:pt idx="118">
                  <c:v>1148</c:v>
                </c:pt>
                <c:pt idx="119">
                  <c:v>1159</c:v>
                </c:pt>
                <c:pt idx="120">
                  <c:v>1166</c:v>
                </c:pt>
                <c:pt idx="121">
                  <c:v>1169</c:v>
                </c:pt>
                <c:pt idx="122">
                  <c:v>1171</c:v>
                </c:pt>
                <c:pt idx="123">
                  <c:v>1180</c:v>
                </c:pt>
                <c:pt idx="124">
                  <c:v>1182</c:v>
                </c:pt>
                <c:pt idx="125">
                  <c:v>1187</c:v>
                </c:pt>
                <c:pt idx="126">
                  <c:v>1188</c:v>
                </c:pt>
                <c:pt idx="127">
                  <c:v>1192</c:v>
                </c:pt>
                <c:pt idx="128">
                  <c:v>1195</c:v>
                </c:pt>
                <c:pt idx="129">
                  <c:v>1199</c:v>
                </c:pt>
                <c:pt idx="130">
                  <c:v>1203</c:v>
                </c:pt>
                <c:pt idx="131">
                  <c:v>1204</c:v>
                </c:pt>
                <c:pt idx="132">
                  <c:v>1211</c:v>
                </c:pt>
                <c:pt idx="133">
                  <c:v>1213</c:v>
                </c:pt>
                <c:pt idx="134">
                  <c:v>1221</c:v>
                </c:pt>
                <c:pt idx="135">
                  <c:v>1227</c:v>
                </c:pt>
                <c:pt idx="136">
                  <c:v>1229</c:v>
                </c:pt>
                <c:pt idx="137">
                  <c:v>1237</c:v>
                </c:pt>
                <c:pt idx="138">
                  <c:v>1239</c:v>
                </c:pt>
                <c:pt idx="139">
                  <c:v>1245</c:v>
                </c:pt>
                <c:pt idx="140">
                  <c:v>1250</c:v>
                </c:pt>
                <c:pt idx="141">
                  <c:v>1257</c:v>
                </c:pt>
                <c:pt idx="142">
                  <c:v>1261</c:v>
                </c:pt>
                <c:pt idx="143">
                  <c:v>1269</c:v>
                </c:pt>
                <c:pt idx="144">
                  <c:v>1275</c:v>
                </c:pt>
                <c:pt idx="145">
                  <c:v>1283</c:v>
                </c:pt>
                <c:pt idx="146">
                  <c:v>1289</c:v>
                </c:pt>
                <c:pt idx="147">
                  <c:v>1301</c:v>
                </c:pt>
                <c:pt idx="148">
                  <c:v>1307</c:v>
                </c:pt>
                <c:pt idx="149">
                  <c:v>1312</c:v>
                </c:pt>
                <c:pt idx="150">
                  <c:v>1318</c:v>
                </c:pt>
                <c:pt idx="151">
                  <c:v>1322</c:v>
                </c:pt>
                <c:pt idx="152">
                  <c:v>1329</c:v>
                </c:pt>
                <c:pt idx="153">
                  <c:v>1339</c:v>
                </c:pt>
                <c:pt idx="154">
                  <c:v>1351</c:v>
                </c:pt>
                <c:pt idx="155">
                  <c:v>1356</c:v>
                </c:pt>
                <c:pt idx="156">
                  <c:v>1365</c:v>
                </c:pt>
                <c:pt idx="157">
                  <c:v>1368</c:v>
                </c:pt>
                <c:pt idx="158">
                  <c:v>1379</c:v>
                </c:pt>
                <c:pt idx="159">
                  <c:v>1379</c:v>
                </c:pt>
                <c:pt idx="160">
                  <c:v>1386</c:v>
                </c:pt>
                <c:pt idx="161">
                  <c:v>1396</c:v>
                </c:pt>
                <c:pt idx="162">
                  <c:v>1398</c:v>
                </c:pt>
                <c:pt idx="163">
                  <c:v>1418</c:v>
                </c:pt>
                <c:pt idx="164">
                  <c:v>1428</c:v>
                </c:pt>
                <c:pt idx="165">
                  <c:v>1430</c:v>
                </c:pt>
                <c:pt idx="166">
                  <c:v>1430</c:v>
                </c:pt>
                <c:pt idx="167">
                  <c:v>1456</c:v>
                </c:pt>
                <c:pt idx="168">
                  <c:v>1472</c:v>
                </c:pt>
                <c:pt idx="169">
                  <c:v>1483</c:v>
                </c:pt>
                <c:pt idx="170">
                  <c:v>1492</c:v>
                </c:pt>
                <c:pt idx="171">
                  <c:v>1510</c:v>
                </c:pt>
                <c:pt idx="172">
                  <c:v>1511</c:v>
                </c:pt>
                <c:pt idx="173">
                  <c:v>1539</c:v>
                </c:pt>
                <c:pt idx="174">
                  <c:v>1544</c:v>
                </c:pt>
                <c:pt idx="175">
                  <c:v>1552</c:v>
                </c:pt>
                <c:pt idx="176">
                  <c:v>1588</c:v>
                </c:pt>
                <c:pt idx="177">
                  <c:v>1604</c:v>
                </c:pt>
                <c:pt idx="178">
                  <c:v>1618</c:v>
                </c:pt>
                <c:pt idx="179">
                  <c:v>1631</c:v>
                </c:pt>
                <c:pt idx="180">
                  <c:v>1637</c:v>
                </c:pt>
                <c:pt idx="181">
                  <c:v>1653</c:v>
                </c:pt>
                <c:pt idx="182">
                  <c:v>1671</c:v>
                </c:pt>
                <c:pt idx="183">
                  <c:v>1684</c:v>
                </c:pt>
                <c:pt idx="184">
                  <c:v>1708</c:v>
                </c:pt>
                <c:pt idx="185">
                  <c:v>1720</c:v>
                </c:pt>
                <c:pt idx="186">
                  <c:v>1734</c:v>
                </c:pt>
                <c:pt idx="187">
                  <c:v>1752</c:v>
                </c:pt>
                <c:pt idx="188">
                  <c:v>1765</c:v>
                </c:pt>
                <c:pt idx="189">
                  <c:v>1796</c:v>
                </c:pt>
                <c:pt idx="190">
                  <c:v>1835</c:v>
                </c:pt>
                <c:pt idx="191">
                  <c:v>1881</c:v>
                </c:pt>
                <c:pt idx="192">
                  <c:v>1923</c:v>
                </c:pt>
                <c:pt idx="193">
                  <c:v>1947</c:v>
                </c:pt>
                <c:pt idx="194">
                  <c:v>1979</c:v>
                </c:pt>
                <c:pt idx="195">
                  <c:v>2012</c:v>
                </c:pt>
                <c:pt idx="196">
                  <c:v>2051</c:v>
                </c:pt>
                <c:pt idx="197">
                  <c:v>2100</c:v>
                </c:pt>
                <c:pt idx="198">
                  <c:v>2156</c:v>
                </c:pt>
                <c:pt idx="199">
                  <c:v>2203</c:v>
                </c:pt>
                <c:pt idx="200">
                  <c:v>2290</c:v>
                </c:pt>
                <c:pt idx="201">
                  <c:v>2326</c:v>
                </c:pt>
                <c:pt idx="202">
                  <c:v>2377</c:v>
                </c:pt>
                <c:pt idx="203">
                  <c:v>2432</c:v>
                </c:pt>
                <c:pt idx="204">
                  <c:v>2492</c:v>
                </c:pt>
                <c:pt idx="205">
                  <c:v>2547</c:v>
                </c:pt>
                <c:pt idx="206">
                  <c:v>2674</c:v>
                </c:pt>
                <c:pt idx="207">
                  <c:v>2720</c:v>
                </c:pt>
                <c:pt idx="208">
                  <c:v>2762</c:v>
                </c:pt>
                <c:pt idx="209">
                  <c:v>2820</c:v>
                </c:pt>
                <c:pt idx="210">
                  <c:v>2941</c:v>
                </c:pt>
                <c:pt idx="211">
                  <c:v>3051</c:v>
                </c:pt>
                <c:pt idx="212">
                  <c:v>3152</c:v>
                </c:pt>
                <c:pt idx="213">
                  <c:v>3252</c:v>
                </c:pt>
                <c:pt idx="214">
                  <c:v>3337</c:v>
                </c:pt>
                <c:pt idx="215">
                  <c:v>3412</c:v>
                </c:pt>
                <c:pt idx="216">
                  <c:v>3520</c:v>
                </c:pt>
                <c:pt idx="217">
                  <c:v>3643</c:v>
                </c:pt>
                <c:pt idx="218">
                  <c:v>3757</c:v>
                </c:pt>
                <c:pt idx="219">
                  <c:v>3859</c:v>
                </c:pt>
                <c:pt idx="220">
                  <c:v>3975</c:v>
                </c:pt>
                <c:pt idx="221">
                  <c:v>4056</c:v>
                </c:pt>
                <c:pt idx="222">
                  <c:v>4108</c:v>
                </c:pt>
                <c:pt idx="223">
                  <c:v>4190</c:v>
                </c:pt>
                <c:pt idx="224">
                  <c:v>4320</c:v>
                </c:pt>
                <c:pt idx="225">
                  <c:v>4442</c:v>
                </c:pt>
                <c:pt idx="226">
                  <c:v>4559</c:v>
                </c:pt>
                <c:pt idx="227">
                  <c:v>4643</c:v>
                </c:pt>
                <c:pt idx="228">
                  <c:v>4710</c:v>
                </c:pt>
                <c:pt idx="229">
                  <c:v>4783</c:v>
                </c:pt>
                <c:pt idx="230">
                  <c:v>4884</c:v>
                </c:pt>
                <c:pt idx="231">
                  <c:v>4939</c:v>
                </c:pt>
                <c:pt idx="232">
                  <c:v>5066</c:v>
                </c:pt>
                <c:pt idx="233">
                  <c:v>5172</c:v>
                </c:pt>
                <c:pt idx="234">
                  <c:v>5252</c:v>
                </c:pt>
                <c:pt idx="235">
                  <c:v>5344</c:v>
                </c:pt>
                <c:pt idx="236">
                  <c:v>5399</c:v>
                </c:pt>
                <c:pt idx="237">
                  <c:v>5518</c:v>
                </c:pt>
                <c:pt idx="238">
                  <c:v>5624</c:v>
                </c:pt>
                <c:pt idx="239">
                  <c:v>5770</c:v>
                </c:pt>
                <c:pt idx="240">
                  <c:v>5859</c:v>
                </c:pt>
                <c:pt idx="241">
                  <c:v>6018</c:v>
                </c:pt>
                <c:pt idx="242">
                  <c:v>6103</c:v>
                </c:pt>
                <c:pt idx="243">
                  <c:v>6140</c:v>
                </c:pt>
                <c:pt idx="244">
                  <c:v>6214</c:v>
                </c:pt>
                <c:pt idx="245">
                  <c:v>6291</c:v>
                </c:pt>
                <c:pt idx="246">
                  <c:v>6399</c:v>
                </c:pt>
                <c:pt idx="247">
                  <c:v>6495</c:v>
                </c:pt>
              </c:numCache>
            </c:numRef>
          </c:val>
        </c:ser>
        <c:ser>
          <c:idx val="27"/>
          <c:order val="27"/>
          <c:tx>
            <c:strRef>
              <c:f>'Judete dupa cazuri'!$AC$1</c:f>
              <c:strCache>
                <c:ptCount val="1"/>
                <c:pt idx="0">
                  <c:v>Bistrita-Nasaud</c:v>
                </c:pt>
              </c:strCache>
            </c:strRef>
          </c:tx>
          <c:marker>
            <c:symbol val="none"/>
          </c:marker>
          <c:cat>
            <c:numRef>
              <c:f>'Judete dupa cazuri'!$A$3:$A$294</c:f>
              <c:numCache>
                <c:formatCode>[$-418]dd\ mmmm\ yyyy</c:formatCode>
                <c:ptCount val="292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90">
                  <c:v>44072</c:v>
                </c:pt>
                <c:pt idx="291">
                  <c:v>44073</c:v>
                </c:pt>
              </c:numCache>
            </c:numRef>
          </c:cat>
          <c:val>
            <c:numRef>
              <c:f>'Judete dupa cazuri'!$AC$3:$AC$294</c:f>
              <c:numCache>
                <c:formatCode>General</c:formatCode>
                <c:ptCount val="292"/>
                <c:pt idx="1">
                  <c:v>22</c:v>
                </c:pt>
                <c:pt idx="2">
                  <c:v>27</c:v>
                </c:pt>
                <c:pt idx="3">
                  <c:v>28</c:v>
                </c:pt>
                <c:pt idx="4">
                  <c:v>42</c:v>
                </c:pt>
                <c:pt idx="5">
                  <c:v>58</c:v>
                </c:pt>
                <c:pt idx="6">
                  <c:v>70</c:v>
                </c:pt>
                <c:pt idx="7">
                  <c:v>72</c:v>
                </c:pt>
                <c:pt idx="8">
                  <c:v>76</c:v>
                </c:pt>
                <c:pt idx="9">
                  <c:v>78</c:v>
                </c:pt>
                <c:pt idx="10">
                  <c:v>82</c:v>
                </c:pt>
                <c:pt idx="11">
                  <c:v>82</c:v>
                </c:pt>
                <c:pt idx="12">
                  <c:v>82</c:v>
                </c:pt>
                <c:pt idx="13">
                  <c:v>89</c:v>
                </c:pt>
                <c:pt idx="14">
                  <c:v>93</c:v>
                </c:pt>
                <c:pt idx="15">
                  <c:v>93</c:v>
                </c:pt>
                <c:pt idx="16">
                  <c:v>94</c:v>
                </c:pt>
                <c:pt idx="17">
                  <c:v>104</c:v>
                </c:pt>
                <c:pt idx="18">
                  <c:v>109</c:v>
                </c:pt>
                <c:pt idx="19">
                  <c:v>109</c:v>
                </c:pt>
                <c:pt idx="20">
                  <c:v>116</c:v>
                </c:pt>
                <c:pt idx="21">
                  <c:v>137</c:v>
                </c:pt>
                <c:pt idx="22">
                  <c:v>148</c:v>
                </c:pt>
                <c:pt idx="23">
                  <c:v>150</c:v>
                </c:pt>
                <c:pt idx="24">
                  <c:v>151</c:v>
                </c:pt>
                <c:pt idx="25">
                  <c:v>156</c:v>
                </c:pt>
                <c:pt idx="26">
                  <c:v>158</c:v>
                </c:pt>
                <c:pt idx="27">
                  <c:v>172</c:v>
                </c:pt>
                <c:pt idx="28">
                  <c:v>175</c:v>
                </c:pt>
                <c:pt idx="29">
                  <c:v>185</c:v>
                </c:pt>
                <c:pt idx="30">
                  <c:v>187</c:v>
                </c:pt>
                <c:pt idx="31">
                  <c:v>203</c:v>
                </c:pt>
                <c:pt idx="32">
                  <c:v>215</c:v>
                </c:pt>
                <c:pt idx="33">
                  <c:v>221</c:v>
                </c:pt>
                <c:pt idx="34">
                  <c:v>234</c:v>
                </c:pt>
                <c:pt idx="35">
                  <c:v>239</c:v>
                </c:pt>
                <c:pt idx="36">
                  <c:v>247</c:v>
                </c:pt>
                <c:pt idx="37">
                  <c:v>257</c:v>
                </c:pt>
                <c:pt idx="38">
                  <c:v>260</c:v>
                </c:pt>
                <c:pt idx="39">
                  <c:v>262</c:v>
                </c:pt>
                <c:pt idx="40">
                  <c:v>266</c:v>
                </c:pt>
                <c:pt idx="41">
                  <c:v>272</c:v>
                </c:pt>
                <c:pt idx="42">
                  <c:v>276</c:v>
                </c:pt>
                <c:pt idx="43">
                  <c:v>280</c:v>
                </c:pt>
                <c:pt idx="44">
                  <c:v>292</c:v>
                </c:pt>
                <c:pt idx="45">
                  <c:v>300</c:v>
                </c:pt>
                <c:pt idx="46">
                  <c:v>301</c:v>
                </c:pt>
                <c:pt idx="47">
                  <c:v>301</c:v>
                </c:pt>
                <c:pt idx="48">
                  <c:v>305</c:v>
                </c:pt>
                <c:pt idx="49">
                  <c:v>309</c:v>
                </c:pt>
                <c:pt idx="50">
                  <c:v>312</c:v>
                </c:pt>
                <c:pt idx="51">
                  <c:v>315</c:v>
                </c:pt>
                <c:pt idx="52">
                  <c:v>316</c:v>
                </c:pt>
                <c:pt idx="53">
                  <c:v>320</c:v>
                </c:pt>
                <c:pt idx="54">
                  <c:v>319</c:v>
                </c:pt>
                <c:pt idx="55">
                  <c:v>322</c:v>
                </c:pt>
                <c:pt idx="56">
                  <c:v>323</c:v>
                </c:pt>
                <c:pt idx="57">
                  <c:v>328</c:v>
                </c:pt>
                <c:pt idx="58">
                  <c:v>331</c:v>
                </c:pt>
                <c:pt idx="59">
                  <c:v>334</c:v>
                </c:pt>
                <c:pt idx="60">
                  <c:v>335</c:v>
                </c:pt>
                <c:pt idx="61">
                  <c:v>336</c:v>
                </c:pt>
                <c:pt idx="62">
                  <c:v>340</c:v>
                </c:pt>
                <c:pt idx="63">
                  <c:v>343</c:v>
                </c:pt>
                <c:pt idx="64">
                  <c:v>356</c:v>
                </c:pt>
                <c:pt idx="65">
                  <c:v>360</c:v>
                </c:pt>
                <c:pt idx="66">
                  <c:v>362</c:v>
                </c:pt>
                <c:pt idx="67">
                  <c:v>364</c:v>
                </c:pt>
                <c:pt idx="68">
                  <c:v>365</c:v>
                </c:pt>
                <c:pt idx="69">
                  <c:v>367</c:v>
                </c:pt>
                <c:pt idx="70">
                  <c:v>378</c:v>
                </c:pt>
                <c:pt idx="71">
                  <c:v>385</c:v>
                </c:pt>
                <c:pt idx="72">
                  <c:v>394</c:v>
                </c:pt>
                <c:pt idx="73">
                  <c:v>401</c:v>
                </c:pt>
                <c:pt idx="74">
                  <c:v>422</c:v>
                </c:pt>
                <c:pt idx="75">
                  <c:v>422</c:v>
                </c:pt>
                <c:pt idx="76">
                  <c:v>434</c:v>
                </c:pt>
                <c:pt idx="77">
                  <c:v>435</c:v>
                </c:pt>
                <c:pt idx="78">
                  <c:v>439</c:v>
                </c:pt>
                <c:pt idx="79">
                  <c:v>446</c:v>
                </c:pt>
                <c:pt idx="80">
                  <c:v>449</c:v>
                </c:pt>
                <c:pt idx="81">
                  <c:v>454</c:v>
                </c:pt>
                <c:pt idx="82">
                  <c:v>454</c:v>
                </c:pt>
                <c:pt idx="83">
                  <c:v>461</c:v>
                </c:pt>
                <c:pt idx="84">
                  <c:v>479</c:v>
                </c:pt>
                <c:pt idx="85">
                  <c:v>492</c:v>
                </c:pt>
                <c:pt idx="86">
                  <c:v>503</c:v>
                </c:pt>
                <c:pt idx="87">
                  <c:v>510</c:v>
                </c:pt>
                <c:pt idx="88">
                  <c:v>518</c:v>
                </c:pt>
                <c:pt idx="89">
                  <c:v>519</c:v>
                </c:pt>
                <c:pt idx="90">
                  <c:v>523</c:v>
                </c:pt>
                <c:pt idx="91">
                  <c:v>535</c:v>
                </c:pt>
                <c:pt idx="92">
                  <c:v>544</c:v>
                </c:pt>
                <c:pt idx="93">
                  <c:v>554</c:v>
                </c:pt>
                <c:pt idx="94">
                  <c:v>561</c:v>
                </c:pt>
                <c:pt idx="95">
                  <c:v>573</c:v>
                </c:pt>
                <c:pt idx="96">
                  <c:v>574</c:v>
                </c:pt>
                <c:pt idx="97">
                  <c:v>582</c:v>
                </c:pt>
                <c:pt idx="98">
                  <c:v>593</c:v>
                </c:pt>
                <c:pt idx="99">
                  <c:v>603</c:v>
                </c:pt>
                <c:pt idx="100">
                  <c:v>613</c:v>
                </c:pt>
                <c:pt idx="101">
                  <c:v>625</c:v>
                </c:pt>
                <c:pt idx="102">
                  <c:v>631</c:v>
                </c:pt>
                <c:pt idx="103">
                  <c:v>633</c:v>
                </c:pt>
                <c:pt idx="104">
                  <c:v>642</c:v>
                </c:pt>
                <c:pt idx="105">
                  <c:v>652</c:v>
                </c:pt>
                <c:pt idx="106">
                  <c:v>660</c:v>
                </c:pt>
                <c:pt idx="107">
                  <c:v>673</c:v>
                </c:pt>
                <c:pt idx="108">
                  <c:v>682</c:v>
                </c:pt>
                <c:pt idx="109">
                  <c:v>702</c:v>
                </c:pt>
                <c:pt idx="110">
                  <c:v>704</c:v>
                </c:pt>
                <c:pt idx="111">
                  <c:v>711</c:v>
                </c:pt>
                <c:pt idx="112">
                  <c:v>728</c:v>
                </c:pt>
                <c:pt idx="113">
                  <c:v>745</c:v>
                </c:pt>
                <c:pt idx="114">
                  <c:v>761</c:v>
                </c:pt>
                <c:pt idx="115">
                  <c:v>780</c:v>
                </c:pt>
                <c:pt idx="116">
                  <c:v>790</c:v>
                </c:pt>
                <c:pt idx="117">
                  <c:v>792</c:v>
                </c:pt>
                <c:pt idx="118">
                  <c:v>810</c:v>
                </c:pt>
                <c:pt idx="119">
                  <c:v>827</c:v>
                </c:pt>
                <c:pt idx="120">
                  <c:v>844</c:v>
                </c:pt>
                <c:pt idx="121">
                  <c:v>857</c:v>
                </c:pt>
                <c:pt idx="122">
                  <c:v>876</c:v>
                </c:pt>
                <c:pt idx="123">
                  <c:v>886</c:v>
                </c:pt>
                <c:pt idx="124">
                  <c:v>889</c:v>
                </c:pt>
                <c:pt idx="125">
                  <c:v>904</c:v>
                </c:pt>
                <c:pt idx="126">
                  <c:v>921</c:v>
                </c:pt>
                <c:pt idx="127">
                  <c:v>927</c:v>
                </c:pt>
                <c:pt idx="128">
                  <c:v>941</c:v>
                </c:pt>
                <c:pt idx="129">
                  <c:v>955</c:v>
                </c:pt>
                <c:pt idx="130">
                  <c:v>963</c:v>
                </c:pt>
                <c:pt idx="131">
                  <c:v>964</c:v>
                </c:pt>
                <c:pt idx="132">
                  <c:v>978</c:v>
                </c:pt>
                <c:pt idx="133">
                  <c:v>983</c:v>
                </c:pt>
                <c:pt idx="134">
                  <c:v>994</c:v>
                </c:pt>
                <c:pt idx="135">
                  <c:v>1003</c:v>
                </c:pt>
                <c:pt idx="136">
                  <c:v>1016</c:v>
                </c:pt>
                <c:pt idx="137">
                  <c:v>1020</c:v>
                </c:pt>
                <c:pt idx="138">
                  <c:v>1020</c:v>
                </c:pt>
                <c:pt idx="139">
                  <c:v>1033</c:v>
                </c:pt>
                <c:pt idx="140">
                  <c:v>1048</c:v>
                </c:pt>
                <c:pt idx="141">
                  <c:v>1059</c:v>
                </c:pt>
                <c:pt idx="142">
                  <c:v>1071</c:v>
                </c:pt>
                <c:pt idx="143">
                  <c:v>1079</c:v>
                </c:pt>
                <c:pt idx="144">
                  <c:v>1089</c:v>
                </c:pt>
                <c:pt idx="145">
                  <c:v>1089</c:v>
                </c:pt>
                <c:pt idx="146">
                  <c:v>1100</c:v>
                </c:pt>
                <c:pt idx="147">
                  <c:v>1110</c:v>
                </c:pt>
                <c:pt idx="148">
                  <c:v>1117</c:v>
                </c:pt>
                <c:pt idx="149">
                  <c:v>1128</c:v>
                </c:pt>
                <c:pt idx="150">
                  <c:v>1134</c:v>
                </c:pt>
                <c:pt idx="151">
                  <c:v>1141</c:v>
                </c:pt>
                <c:pt idx="152">
                  <c:v>1142</c:v>
                </c:pt>
                <c:pt idx="153">
                  <c:v>1161</c:v>
                </c:pt>
                <c:pt idx="154">
                  <c:v>1172</c:v>
                </c:pt>
                <c:pt idx="155">
                  <c:v>1189</c:v>
                </c:pt>
                <c:pt idx="156">
                  <c:v>1212</c:v>
                </c:pt>
                <c:pt idx="157">
                  <c:v>1226</c:v>
                </c:pt>
                <c:pt idx="158">
                  <c:v>1239</c:v>
                </c:pt>
                <c:pt idx="159">
                  <c:v>1239</c:v>
                </c:pt>
                <c:pt idx="160">
                  <c:v>1252</c:v>
                </c:pt>
                <c:pt idx="161">
                  <c:v>1262</c:v>
                </c:pt>
                <c:pt idx="162">
                  <c:v>1268</c:v>
                </c:pt>
                <c:pt idx="163">
                  <c:v>1287</c:v>
                </c:pt>
                <c:pt idx="164">
                  <c:v>1296</c:v>
                </c:pt>
                <c:pt idx="165">
                  <c:v>1315</c:v>
                </c:pt>
                <c:pt idx="166">
                  <c:v>1315</c:v>
                </c:pt>
                <c:pt idx="167">
                  <c:v>1325</c:v>
                </c:pt>
                <c:pt idx="168">
                  <c:v>1342</c:v>
                </c:pt>
                <c:pt idx="169">
                  <c:v>1358</c:v>
                </c:pt>
                <c:pt idx="170">
                  <c:v>1375</c:v>
                </c:pt>
                <c:pt idx="171">
                  <c:v>1383</c:v>
                </c:pt>
                <c:pt idx="172">
                  <c:v>1388</c:v>
                </c:pt>
                <c:pt idx="173">
                  <c:v>1389</c:v>
                </c:pt>
                <c:pt idx="174">
                  <c:v>1403</c:v>
                </c:pt>
                <c:pt idx="175">
                  <c:v>1416</c:v>
                </c:pt>
                <c:pt idx="176">
                  <c:v>1427</c:v>
                </c:pt>
                <c:pt idx="177">
                  <c:v>1443</c:v>
                </c:pt>
                <c:pt idx="178">
                  <c:v>1469</c:v>
                </c:pt>
                <c:pt idx="179">
                  <c:v>1479</c:v>
                </c:pt>
                <c:pt idx="180">
                  <c:v>1481</c:v>
                </c:pt>
                <c:pt idx="181">
                  <c:v>1500</c:v>
                </c:pt>
                <c:pt idx="182">
                  <c:v>1511</c:v>
                </c:pt>
                <c:pt idx="183">
                  <c:v>1524</c:v>
                </c:pt>
                <c:pt idx="184">
                  <c:v>1541</c:v>
                </c:pt>
                <c:pt idx="185">
                  <c:v>1560</c:v>
                </c:pt>
                <c:pt idx="186">
                  <c:v>1570</c:v>
                </c:pt>
                <c:pt idx="187">
                  <c:v>1570</c:v>
                </c:pt>
                <c:pt idx="188">
                  <c:v>1607</c:v>
                </c:pt>
                <c:pt idx="189">
                  <c:v>1635</c:v>
                </c:pt>
                <c:pt idx="190">
                  <c:v>1656</c:v>
                </c:pt>
                <c:pt idx="191">
                  <c:v>1676</c:v>
                </c:pt>
                <c:pt idx="192">
                  <c:v>1713</c:v>
                </c:pt>
                <c:pt idx="193">
                  <c:v>1734</c:v>
                </c:pt>
                <c:pt idx="194">
                  <c:v>1734</c:v>
                </c:pt>
                <c:pt idx="195">
                  <c:v>1768</c:v>
                </c:pt>
                <c:pt idx="196">
                  <c:v>1812</c:v>
                </c:pt>
                <c:pt idx="197">
                  <c:v>1845</c:v>
                </c:pt>
                <c:pt idx="198">
                  <c:v>1888</c:v>
                </c:pt>
                <c:pt idx="199">
                  <c:v>1924</c:v>
                </c:pt>
                <c:pt idx="200">
                  <c:v>1950</c:v>
                </c:pt>
                <c:pt idx="201">
                  <c:v>1950</c:v>
                </c:pt>
                <c:pt idx="202">
                  <c:v>2004</c:v>
                </c:pt>
                <c:pt idx="203">
                  <c:v>2054</c:v>
                </c:pt>
                <c:pt idx="204">
                  <c:v>2105</c:v>
                </c:pt>
                <c:pt idx="205">
                  <c:v>2156</c:v>
                </c:pt>
                <c:pt idx="206">
                  <c:v>2235</c:v>
                </c:pt>
                <c:pt idx="207">
                  <c:v>2297</c:v>
                </c:pt>
                <c:pt idx="208">
                  <c:v>2300</c:v>
                </c:pt>
                <c:pt idx="209">
                  <c:v>2372</c:v>
                </c:pt>
                <c:pt idx="210">
                  <c:v>2453</c:v>
                </c:pt>
                <c:pt idx="211">
                  <c:v>2538</c:v>
                </c:pt>
                <c:pt idx="212">
                  <c:v>2625</c:v>
                </c:pt>
                <c:pt idx="213">
                  <c:v>2739</c:v>
                </c:pt>
                <c:pt idx="214">
                  <c:v>2807</c:v>
                </c:pt>
                <c:pt idx="215">
                  <c:v>2844</c:v>
                </c:pt>
                <c:pt idx="216">
                  <c:v>2968</c:v>
                </c:pt>
                <c:pt idx="217">
                  <c:v>3092</c:v>
                </c:pt>
                <c:pt idx="218">
                  <c:v>3268</c:v>
                </c:pt>
                <c:pt idx="219">
                  <c:v>3379</c:v>
                </c:pt>
                <c:pt idx="220">
                  <c:v>3510</c:v>
                </c:pt>
                <c:pt idx="221">
                  <c:v>3602</c:v>
                </c:pt>
                <c:pt idx="222">
                  <c:v>3652</c:v>
                </c:pt>
                <c:pt idx="223">
                  <c:v>3765</c:v>
                </c:pt>
                <c:pt idx="224">
                  <c:v>3906</c:v>
                </c:pt>
                <c:pt idx="225">
                  <c:v>4043</c:v>
                </c:pt>
                <c:pt idx="226">
                  <c:v>4224</c:v>
                </c:pt>
                <c:pt idx="227">
                  <c:v>4393</c:v>
                </c:pt>
                <c:pt idx="228">
                  <c:v>4498</c:v>
                </c:pt>
                <c:pt idx="229">
                  <c:v>4542</c:v>
                </c:pt>
                <c:pt idx="230">
                  <c:v>4683</c:v>
                </c:pt>
                <c:pt idx="231">
                  <c:v>4780</c:v>
                </c:pt>
                <c:pt idx="232">
                  <c:v>4890</c:v>
                </c:pt>
                <c:pt idx="233">
                  <c:v>5004</c:v>
                </c:pt>
                <c:pt idx="234">
                  <c:v>5119</c:v>
                </c:pt>
                <c:pt idx="235">
                  <c:v>5274</c:v>
                </c:pt>
                <c:pt idx="236">
                  <c:v>5302</c:v>
                </c:pt>
                <c:pt idx="237">
                  <c:v>5398</c:v>
                </c:pt>
                <c:pt idx="238">
                  <c:v>5503</c:v>
                </c:pt>
                <c:pt idx="239">
                  <c:v>5602</c:v>
                </c:pt>
                <c:pt idx="240">
                  <c:v>5686</c:v>
                </c:pt>
                <c:pt idx="241">
                  <c:v>5737</c:v>
                </c:pt>
                <c:pt idx="242">
                  <c:v>5783</c:v>
                </c:pt>
                <c:pt idx="243">
                  <c:v>5786</c:v>
                </c:pt>
                <c:pt idx="244">
                  <c:v>5842</c:v>
                </c:pt>
                <c:pt idx="245">
                  <c:v>5887</c:v>
                </c:pt>
                <c:pt idx="246">
                  <c:v>5945</c:v>
                </c:pt>
                <c:pt idx="247">
                  <c:v>6042</c:v>
                </c:pt>
              </c:numCache>
            </c:numRef>
          </c:val>
        </c:ser>
        <c:ser>
          <c:idx val="28"/>
          <c:order val="28"/>
          <c:tx>
            <c:strRef>
              <c:f>'Judete dupa cazuri'!$AD$1</c:f>
              <c:strCache>
                <c:ptCount val="1"/>
                <c:pt idx="0">
                  <c:v>Braila</c:v>
                </c:pt>
              </c:strCache>
            </c:strRef>
          </c:tx>
          <c:marker>
            <c:symbol val="none"/>
          </c:marker>
          <c:cat>
            <c:numRef>
              <c:f>'Judete dupa cazuri'!$A$3:$A$294</c:f>
              <c:numCache>
                <c:formatCode>[$-418]dd\ mmmm\ yyyy</c:formatCode>
                <c:ptCount val="292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90">
                  <c:v>44072</c:v>
                </c:pt>
                <c:pt idx="291">
                  <c:v>44073</c:v>
                </c:pt>
              </c:numCache>
            </c:numRef>
          </c:cat>
          <c:val>
            <c:numRef>
              <c:f>'Judete dupa cazuri'!$AD$3:$AD$294</c:f>
              <c:numCache>
                <c:formatCode>General</c:formatCode>
                <c:ptCount val="292"/>
                <c:pt idx="1">
                  <c:v>11</c:v>
                </c:pt>
                <c:pt idx="2">
                  <c:v>13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12</c:v>
                </c:pt>
                <c:pt idx="7">
                  <c:v>14</c:v>
                </c:pt>
                <c:pt idx="8">
                  <c:v>16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16</c:v>
                </c:pt>
                <c:pt idx="18">
                  <c:v>18</c:v>
                </c:pt>
                <c:pt idx="19">
                  <c:v>18</c:v>
                </c:pt>
                <c:pt idx="20">
                  <c:v>18</c:v>
                </c:pt>
                <c:pt idx="21">
                  <c:v>19</c:v>
                </c:pt>
                <c:pt idx="22">
                  <c:v>19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22</c:v>
                </c:pt>
                <c:pt idx="27">
                  <c:v>22</c:v>
                </c:pt>
                <c:pt idx="28">
                  <c:v>22</c:v>
                </c:pt>
                <c:pt idx="29">
                  <c:v>23</c:v>
                </c:pt>
                <c:pt idx="30">
                  <c:v>23</c:v>
                </c:pt>
                <c:pt idx="31">
                  <c:v>23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24</c:v>
                </c:pt>
                <c:pt idx="36">
                  <c:v>18</c:v>
                </c:pt>
                <c:pt idx="37">
                  <c:v>19</c:v>
                </c:pt>
                <c:pt idx="38">
                  <c:v>19</c:v>
                </c:pt>
                <c:pt idx="39">
                  <c:v>19</c:v>
                </c:pt>
                <c:pt idx="40">
                  <c:v>19</c:v>
                </c:pt>
                <c:pt idx="41">
                  <c:v>19</c:v>
                </c:pt>
                <c:pt idx="42">
                  <c:v>19</c:v>
                </c:pt>
                <c:pt idx="43">
                  <c:v>19</c:v>
                </c:pt>
                <c:pt idx="44">
                  <c:v>19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19</c:v>
                </c:pt>
                <c:pt idx="49">
                  <c:v>19</c:v>
                </c:pt>
                <c:pt idx="50">
                  <c:v>19</c:v>
                </c:pt>
                <c:pt idx="51">
                  <c:v>19</c:v>
                </c:pt>
                <c:pt idx="52">
                  <c:v>22</c:v>
                </c:pt>
                <c:pt idx="53">
                  <c:v>25</c:v>
                </c:pt>
                <c:pt idx="54">
                  <c:v>25</c:v>
                </c:pt>
                <c:pt idx="55">
                  <c:v>25</c:v>
                </c:pt>
                <c:pt idx="56">
                  <c:v>27</c:v>
                </c:pt>
                <c:pt idx="57">
                  <c:v>27</c:v>
                </c:pt>
                <c:pt idx="58">
                  <c:v>27</c:v>
                </c:pt>
                <c:pt idx="59">
                  <c:v>28</c:v>
                </c:pt>
                <c:pt idx="60">
                  <c:v>28</c:v>
                </c:pt>
                <c:pt idx="61">
                  <c:v>28</c:v>
                </c:pt>
                <c:pt idx="62">
                  <c:v>32</c:v>
                </c:pt>
                <c:pt idx="63">
                  <c:v>41</c:v>
                </c:pt>
                <c:pt idx="64">
                  <c:v>42</c:v>
                </c:pt>
                <c:pt idx="65">
                  <c:v>43</c:v>
                </c:pt>
                <c:pt idx="66">
                  <c:v>43</c:v>
                </c:pt>
                <c:pt idx="67">
                  <c:v>43</c:v>
                </c:pt>
                <c:pt idx="68">
                  <c:v>43</c:v>
                </c:pt>
                <c:pt idx="69">
                  <c:v>43</c:v>
                </c:pt>
                <c:pt idx="70">
                  <c:v>47</c:v>
                </c:pt>
                <c:pt idx="71">
                  <c:v>51</c:v>
                </c:pt>
                <c:pt idx="72">
                  <c:v>56</c:v>
                </c:pt>
                <c:pt idx="73">
                  <c:v>56</c:v>
                </c:pt>
                <c:pt idx="74">
                  <c:v>88</c:v>
                </c:pt>
                <c:pt idx="75">
                  <c:v>92</c:v>
                </c:pt>
                <c:pt idx="76">
                  <c:v>93</c:v>
                </c:pt>
                <c:pt idx="77">
                  <c:v>93</c:v>
                </c:pt>
                <c:pt idx="78">
                  <c:v>98</c:v>
                </c:pt>
                <c:pt idx="79">
                  <c:v>108</c:v>
                </c:pt>
                <c:pt idx="80">
                  <c:v>112</c:v>
                </c:pt>
                <c:pt idx="81">
                  <c:v>122</c:v>
                </c:pt>
                <c:pt idx="82">
                  <c:v>128</c:v>
                </c:pt>
                <c:pt idx="83">
                  <c:v>130</c:v>
                </c:pt>
                <c:pt idx="84">
                  <c:v>131</c:v>
                </c:pt>
                <c:pt idx="85">
                  <c:v>154</c:v>
                </c:pt>
                <c:pt idx="86">
                  <c:v>161</c:v>
                </c:pt>
                <c:pt idx="87">
                  <c:v>165</c:v>
                </c:pt>
                <c:pt idx="88">
                  <c:v>190</c:v>
                </c:pt>
                <c:pt idx="89">
                  <c:v>201</c:v>
                </c:pt>
                <c:pt idx="90">
                  <c:v>218</c:v>
                </c:pt>
                <c:pt idx="91">
                  <c:v>219</c:v>
                </c:pt>
                <c:pt idx="92">
                  <c:v>226</c:v>
                </c:pt>
                <c:pt idx="93">
                  <c:v>235</c:v>
                </c:pt>
                <c:pt idx="94">
                  <c:v>238</c:v>
                </c:pt>
                <c:pt idx="95">
                  <c:v>243</c:v>
                </c:pt>
                <c:pt idx="96">
                  <c:v>251</c:v>
                </c:pt>
                <c:pt idx="97">
                  <c:v>253</c:v>
                </c:pt>
                <c:pt idx="98">
                  <c:v>253</c:v>
                </c:pt>
                <c:pt idx="99">
                  <c:v>271</c:v>
                </c:pt>
                <c:pt idx="100">
                  <c:v>275</c:v>
                </c:pt>
                <c:pt idx="101">
                  <c:v>287</c:v>
                </c:pt>
                <c:pt idx="102">
                  <c:v>298</c:v>
                </c:pt>
                <c:pt idx="103">
                  <c:v>303</c:v>
                </c:pt>
                <c:pt idx="104">
                  <c:v>317</c:v>
                </c:pt>
                <c:pt idx="105">
                  <c:v>330</c:v>
                </c:pt>
                <c:pt idx="106">
                  <c:v>336</c:v>
                </c:pt>
                <c:pt idx="107">
                  <c:v>356</c:v>
                </c:pt>
                <c:pt idx="108">
                  <c:v>376</c:v>
                </c:pt>
                <c:pt idx="109">
                  <c:v>392</c:v>
                </c:pt>
                <c:pt idx="110">
                  <c:v>401</c:v>
                </c:pt>
                <c:pt idx="111">
                  <c:v>421</c:v>
                </c:pt>
                <c:pt idx="112">
                  <c:v>464</c:v>
                </c:pt>
                <c:pt idx="113">
                  <c:v>492</c:v>
                </c:pt>
                <c:pt idx="114">
                  <c:v>544</c:v>
                </c:pt>
                <c:pt idx="115">
                  <c:v>596</c:v>
                </c:pt>
                <c:pt idx="116">
                  <c:v>636</c:v>
                </c:pt>
                <c:pt idx="117">
                  <c:v>666</c:v>
                </c:pt>
                <c:pt idx="118">
                  <c:v>729</c:v>
                </c:pt>
                <c:pt idx="119">
                  <c:v>762</c:v>
                </c:pt>
                <c:pt idx="120">
                  <c:v>809</c:v>
                </c:pt>
                <c:pt idx="121">
                  <c:v>831</c:v>
                </c:pt>
                <c:pt idx="122">
                  <c:v>872</c:v>
                </c:pt>
                <c:pt idx="123">
                  <c:v>893</c:v>
                </c:pt>
                <c:pt idx="124">
                  <c:v>910</c:v>
                </c:pt>
                <c:pt idx="125">
                  <c:v>943</c:v>
                </c:pt>
                <c:pt idx="126">
                  <c:v>962</c:v>
                </c:pt>
                <c:pt idx="127">
                  <c:v>991</c:v>
                </c:pt>
                <c:pt idx="128">
                  <c:v>1005</c:v>
                </c:pt>
                <c:pt idx="129">
                  <c:v>1033</c:v>
                </c:pt>
                <c:pt idx="130">
                  <c:v>1070</c:v>
                </c:pt>
                <c:pt idx="131">
                  <c:v>1093</c:v>
                </c:pt>
                <c:pt idx="132">
                  <c:v>1128</c:v>
                </c:pt>
                <c:pt idx="133">
                  <c:v>1149</c:v>
                </c:pt>
                <c:pt idx="134">
                  <c:v>1171</c:v>
                </c:pt>
                <c:pt idx="135">
                  <c:v>1197</c:v>
                </c:pt>
                <c:pt idx="136">
                  <c:v>1213</c:v>
                </c:pt>
                <c:pt idx="137">
                  <c:v>1227</c:v>
                </c:pt>
                <c:pt idx="138">
                  <c:v>1272</c:v>
                </c:pt>
                <c:pt idx="139">
                  <c:v>1295</c:v>
                </c:pt>
                <c:pt idx="140">
                  <c:v>1330</c:v>
                </c:pt>
                <c:pt idx="141">
                  <c:v>1355</c:v>
                </c:pt>
                <c:pt idx="142">
                  <c:v>1371</c:v>
                </c:pt>
                <c:pt idx="143">
                  <c:v>1385</c:v>
                </c:pt>
                <c:pt idx="144">
                  <c:v>1414</c:v>
                </c:pt>
                <c:pt idx="145">
                  <c:v>1438</c:v>
                </c:pt>
                <c:pt idx="146">
                  <c:v>1455</c:v>
                </c:pt>
                <c:pt idx="147">
                  <c:v>1483</c:v>
                </c:pt>
                <c:pt idx="148">
                  <c:v>1544</c:v>
                </c:pt>
                <c:pt idx="149">
                  <c:v>1599</c:v>
                </c:pt>
                <c:pt idx="150">
                  <c:v>1636</c:v>
                </c:pt>
                <c:pt idx="151">
                  <c:v>1693</c:v>
                </c:pt>
                <c:pt idx="152">
                  <c:v>1702</c:v>
                </c:pt>
                <c:pt idx="153">
                  <c:v>1722</c:v>
                </c:pt>
                <c:pt idx="154">
                  <c:v>1747</c:v>
                </c:pt>
                <c:pt idx="155">
                  <c:v>1771</c:v>
                </c:pt>
                <c:pt idx="156">
                  <c:v>1798</c:v>
                </c:pt>
                <c:pt idx="157">
                  <c:v>1820</c:v>
                </c:pt>
                <c:pt idx="158">
                  <c:v>1873</c:v>
                </c:pt>
                <c:pt idx="159">
                  <c:v>1888</c:v>
                </c:pt>
                <c:pt idx="160">
                  <c:v>1903</c:v>
                </c:pt>
                <c:pt idx="161">
                  <c:v>1933</c:v>
                </c:pt>
                <c:pt idx="162">
                  <c:v>1955</c:v>
                </c:pt>
                <c:pt idx="163">
                  <c:v>1982</c:v>
                </c:pt>
                <c:pt idx="164">
                  <c:v>2021</c:v>
                </c:pt>
                <c:pt idx="165">
                  <c:v>2039</c:v>
                </c:pt>
                <c:pt idx="166">
                  <c:v>2063</c:v>
                </c:pt>
                <c:pt idx="167">
                  <c:v>2074</c:v>
                </c:pt>
                <c:pt idx="168">
                  <c:v>2097</c:v>
                </c:pt>
                <c:pt idx="169">
                  <c:v>2122</c:v>
                </c:pt>
                <c:pt idx="170">
                  <c:v>2155</c:v>
                </c:pt>
                <c:pt idx="171">
                  <c:v>2173</c:v>
                </c:pt>
                <c:pt idx="172">
                  <c:v>2194</c:v>
                </c:pt>
                <c:pt idx="173">
                  <c:v>2202</c:v>
                </c:pt>
                <c:pt idx="174">
                  <c:v>2220</c:v>
                </c:pt>
                <c:pt idx="175">
                  <c:v>2242</c:v>
                </c:pt>
                <c:pt idx="176">
                  <c:v>2262</c:v>
                </c:pt>
                <c:pt idx="177">
                  <c:v>2290</c:v>
                </c:pt>
                <c:pt idx="178">
                  <c:v>2326</c:v>
                </c:pt>
                <c:pt idx="179">
                  <c:v>2340</c:v>
                </c:pt>
                <c:pt idx="180">
                  <c:v>2352</c:v>
                </c:pt>
                <c:pt idx="181">
                  <c:v>2362</c:v>
                </c:pt>
                <c:pt idx="182">
                  <c:v>2394</c:v>
                </c:pt>
                <c:pt idx="183">
                  <c:v>2405</c:v>
                </c:pt>
                <c:pt idx="184">
                  <c:v>2433</c:v>
                </c:pt>
                <c:pt idx="185">
                  <c:v>2446</c:v>
                </c:pt>
                <c:pt idx="186">
                  <c:v>2477</c:v>
                </c:pt>
                <c:pt idx="187">
                  <c:v>2500</c:v>
                </c:pt>
                <c:pt idx="188">
                  <c:v>2520</c:v>
                </c:pt>
                <c:pt idx="189">
                  <c:v>2574</c:v>
                </c:pt>
                <c:pt idx="190">
                  <c:v>2591</c:v>
                </c:pt>
                <c:pt idx="191">
                  <c:v>2628</c:v>
                </c:pt>
                <c:pt idx="192">
                  <c:v>2673</c:v>
                </c:pt>
                <c:pt idx="193">
                  <c:v>2673</c:v>
                </c:pt>
                <c:pt idx="194">
                  <c:v>2735</c:v>
                </c:pt>
                <c:pt idx="195">
                  <c:v>2766</c:v>
                </c:pt>
                <c:pt idx="196">
                  <c:v>2801</c:v>
                </c:pt>
                <c:pt idx="197">
                  <c:v>2851</c:v>
                </c:pt>
                <c:pt idx="198">
                  <c:v>2882</c:v>
                </c:pt>
                <c:pt idx="199">
                  <c:v>2933</c:v>
                </c:pt>
                <c:pt idx="200">
                  <c:v>2979</c:v>
                </c:pt>
                <c:pt idx="201">
                  <c:v>3007</c:v>
                </c:pt>
                <c:pt idx="202">
                  <c:v>3032</c:v>
                </c:pt>
                <c:pt idx="203">
                  <c:v>3062</c:v>
                </c:pt>
                <c:pt idx="204">
                  <c:v>3099</c:v>
                </c:pt>
                <c:pt idx="205">
                  <c:v>3125</c:v>
                </c:pt>
                <c:pt idx="206">
                  <c:v>3155</c:v>
                </c:pt>
                <c:pt idx="207">
                  <c:v>3180</c:v>
                </c:pt>
                <c:pt idx="208">
                  <c:v>3204</c:v>
                </c:pt>
                <c:pt idx="209">
                  <c:v>3235</c:v>
                </c:pt>
                <c:pt idx="210">
                  <c:v>3264</c:v>
                </c:pt>
                <c:pt idx="211">
                  <c:v>3294</c:v>
                </c:pt>
                <c:pt idx="212">
                  <c:v>3340</c:v>
                </c:pt>
                <c:pt idx="213">
                  <c:v>3392</c:v>
                </c:pt>
                <c:pt idx="214">
                  <c:v>3438</c:v>
                </c:pt>
                <c:pt idx="215">
                  <c:v>3470</c:v>
                </c:pt>
                <c:pt idx="216">
                  <c:v>3514</c:v>
                </c:pt>
                <c:pt idx="217">
                  <c:v>3576</c:v>
                </c:pt>
                <c:pt idx="218">
                  <c:v>3666</c:v>
                </c:pt>
                <c:pt idx="219">
                  <c:v>3719</c:v>
                </c:pt>
                <c:pt idx="220">
                  <c:v>3787</c:v>
                </c:pt>
                <c:pt idx="221">
                  <c:v>3833</c:v>
                </c:pt>
                <c:pt idx="222">
                  <c:v>3888</c:v>
                </c:pt>
                <c:pt idx="223">
                  <c:v>3932</c:v>
                </c:pt>
                <c:pt idx="224">
                  <c:v>3986</c:v>
                </c:pt>
                <c:pt idx="225">
                  <c:v>4041</c:v>
                </c:pt>
                <c:pt idx="226">
                  <c:v>4114</c:v>
                </c:pt>
                <c:pt idx="227">
                  <c:v>4314</c:v>
                </c:pt>
                <c:pt idx="228">
                  <c:v>4409</c:v>
                </c:pt>
                <c:pt idx="229">
                  <c:v>4472</c:v>
                </c:pt>
                <c:pt idx="230">
                  <c:v>4513</c:v>
                </c:pt>
                <c:pt idx="231">
                  <c:v>4634</c:v>
                </c:pt>
                <c:pt idx="232">
                  <c:v>4751</c:v>
                </c:pt>
                <c:pt idx="233">
                  <c:v>4855</c:v>
                </c:pt>
                <c:pt idx="234">
                  <c:v>4937</c:v>
                </c:pt>
                <c:pt idx="235">
                  <c:v>5045</c:v>
                </c:pt>
                <c:pt idx="236">
                  <c:v>5075</c:v>
                </c:pt>
                <c:pt idx="237">
                  <c:v>5085</c:v>
                </c:pt>
                <c:pt idx="238">
                  <c:v>5138</c:v>
                </c:pt>
                <c:pt idx="239">
                  <c:v>5255</c:v>
                </c:pt>
                <c:pt idx="240">
                  <c:v>5326</c:v>
                </c:pt>
                <c:pt idx="241">
                  <c:v>5548</c:v>
                </c:pt>
                <c:pt idx="242">
                  <c:v>5633</c:v>
                </c:pt>
                <c:pt idx="243">
                  <c:v>5695</c:v>
                </c:pt>
                <c:pt idx="244">
                  <c:v>5752</c:v>
                </c:pt>
                <c:pt idx="245">
                  <c:v>5810</c:v>
                </c:pt>
                <c:pt idx="246">
                  <c:v>5879</c:v>
                </c:pt>
                <c:pt idx="247">
                  <c:v>5996</c:v>
                </c:pt>
              </c:numCache>
            </c:numRef>
          </c:val>
        </c:ser>
        <c:ser>
          <c:idx val="29"/>
          <c:order val="29"/>
          <c:tx>
            <c:strRef>
              <c:f>'Judete dupa cazuri'!$AE$1</c:f>
              <c:strCache>
                <c:ptCount val="1"/>
                <c:pt idx="0">
                  <c:v>Satu Mare</c:v>
                </c:pt>
              </c:strCache>
            </c:strRef>
          </c:tx>
          <c:marker>
            <c:symbol val="none"/>
          </c:marker>
          <c:cat>
            <c:numRef>
              <c:f>'Judete dupa cazuri'!$A$3:$A$294</c:f>
              <c:numCache>
                <c:formatCode>[$-418]dd\ mmmm\ yyyy</c:formatCode>
                <c:ptCount val="292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90">
                  <c:v>44072</c:v>
                </c:pt>
                <c:pt idx="291">
                  <c:v>44073</c:v>
                </c:pt>
              </c:numCache>
            </c:numRef>
          </c:cat>
          <c:val>
            <c:numRef>
              <c:f>'Judete dupa cazuri'!$AE$3:$AE$294</c:f>
              <c:numCache>
                <c:formatCode>General</c:formatCode>
                <c:ptCount val="292"/>
                <c:pt idx="1">
                  <c:v>16</c:v>
                </c:pt>
                <c:pt idx="2">
                  <c:v>16</c:v>
                </c:pt>
                <c:pt idx="3">
                  <c:v>15</c:v>
                </c:pt>
                <c:pt idx="4">
                  <c:v>21</c:v>
                </c:pt>
                <c:pt idx="5">
                  <c:v>25</c:v>
                </c:pt>
                <c:pt idx="6">
                  <c:v>27</c:v>
                </c:pt>
                <c:pt idx="7">
                  <c:v>25</c:v>
                </c:pt>
                <c:pt idx="8">
                  <c:v>28</c:v>
                </c:pt>
                <c:pt idx="9">
                  <c:v>30</c:v>
                </c:pt>
                <c:pt idx="10">
                  <c:v>32</c:v>
                </c:pt>
                <c:pt idx="11">
                  <c:v>37</c:v>
                </c:pt>
                <c:pt idx="12">
                  <c:v>37</c:v>
                </c:pt>
                <c:pt idx="13">
                  <c:v>37</c:v>
                </c:pt>
                <c:pt idx="14">
                  <c:v>39</c:v>
                </c:pt>
                <c:pt idx="15">
                  <c:v>41</c:v>
                </c:pt>
                <c:pt idx="16">
                  <c:v>42</c:v>
                </c:pt>
                <c:pt idx="17">
                  <c:v>44</c:v>
                </c:pt>
                <c:pt idx="18">
                  <c:v>45</c:v>
                </c:pt>
                <c:pt idx="19">
                  <c:v>45</c:v>
                </c:pt>
                <c:pt idx="20">
                  <c:v>46</c:v>
                </c:pt>
                <c:pt idx="21">
                  <c:v>48</c:v>
                </c:pt>
                <c:pt idx="22">
                  <c:v>53</c:v>
                </c:pt>
                <c:pt idx="23">
                  <c:v>53</c:v>
                </c:pt>
                <c:pt idx="24">
                  <c:v>53</c:v>
                </c:pt>
                <c:pt idx="25">
                  <c:v>55</c:v>
                </c:pt>
                <c:pt idx="26">
                  <c:v>55</c:v>
                </c:pt>
                <c:pt idx="27">
                  <c:v>55</c:v>
                </c:pt>
                <c:pt idx="28">
                  <c:v>55</c:v>
                </c:pt>
                <c:pt idx="29">
                  <c:v>54</c:v>
                </c:pt>
                <c:pt idx="30">
                  <c:v>54</c:v>
                </c:pt>
                <c:pt idx="31">
                  <c:v>54</c:v>
                </c:pt>
                <c:pt idx="32">
                  <c:v>52</c:v>
                </c:pt>
                <c:pt idx="33">
                  <c:v>52</c:v>
                </c:pt>
                <c:pt idx="34">
                  <c:v>52</c:v>
                </c:pt>
                <c:pt idx="35">
                  <c:v>53</c:v>
                </c:pt>
                <c:pt idx="36">
                  <c:v>53</c:v>
                </c:pt>
                <c:pt idx="37">
                  <c:v>53</c:v>
                </c:pt>
                <c:pt idx="38">
                  <c:v>54</c:v>
                </c:pt>
                <c:pt idx="39">
                  <c:v>54</c:v>
                </c:pt>
                <c:pt idx="40">
                  <c:v>54</c:v>
                </c:pt>
                <c:pt idx="41">
                  <c:v>54</c:v>
                </c:pt>
                <c:pt idx="42">
                  <c:v>54</c:v>
                </c:pt>
                <c:pt idx="43">
                  <c:v>54</c:v>
                </c:pt>
                <c:pt idx="44">
                  <c:v>56</c:v>
                </c:pt>
                <c:pt idx="45">
                  <c:v>56</c:v>
                </c:pt>
                <c:pt idx="46">
                  <c:v>57</c:v>
                </c:pt>
                <c:pt idx="47">
                  <c:v>57</c:v>
                </c:pt>
                <c:pt idx="48">
                  <c:v>58</c:v>
                </c:pt>
                <c:pt idx="49">
                  <c:v>58</c:v>
                </c:pt>
                <c:pt idx="50">
                  <c:v>60</c:v>
                </c:pt>
                <c:pt idx="51">
                  <c:v>60</c:v>
                </c:pt>
                <c:pt idx="52">
                  <c:v>61</c:v>
                </c:pt>
                <c:pt idx="53">
                  <c:v>61</c:v>
                </c:pt>
                <c:pt idx="54">
                  <c:v>61</c:v>
                </c:pt>
                <c:pt idx="55">
                  <c:v>61</c:v>
                </c:pt>
                <c:pt idx="56">
                  <c:v>61</c:v>
                </c:pt>
                <c:pt idx="57">
                  <c:v>61</c:v>
                </c:pt>
                <c:pt idx="58">
                  <c:v>61</c:v>
                </c:pt>
                <c:pt idx="59">
                  <c:v>61</c:v>
                </c:pt>
                <c:pt idx="60">
                  <c:v>61</c:v>
                </c:pt>
                <c:pt idx="61">
                  <c:v>61</c:v>
                </c:pt>
                <c:pt idx="62">
                  <c:v>61</c:v>
                </c:pt>
                <c:pt idx="63">
                  <c:v>62</c:v>
                </c:pt>
                <c:pt idx="64">
                  <c:v>62</c:v>
                </c:pt>
                <c:pt idx="65">
                  <c:v>62</c:v>
                </c:pt>
                <c:pt idx="66">
                  <c:v>62</c:v>
                </c:pt>
                <c:pt idx="67">
                  <c:v>62</c:v>
                </c:pt>
                <c:pt idx="68">
                  <c:v>62</c:v>
                </c:pt>
                <c:pt idx="69">
                  <c:v>62</c:v>
                </c:pt>
                <c:pt idx="70">
                  <c:v>63</c:v>
                </c:pt>
                <c:pt idx="71">
                  <c:v>63</c:v>
                </c:pt>
                <c:pt idx="72">
                  <c:v>63</c:v>
                </c:pt>
                <c:pt idx="73">
                  <c:v>64</c:v>
                </c:pt>
                <c:pt idx="74">
                  <c:v>64</c:v>
                </c:pt>
                <c:pt idx="75">
                  <c:v>64</c:v>
                </c:pt>
                <c:pt idx="76">
                  <c:v>66</c:v>
                </c:pt>
                <c:pt idx="77">
                  <c:v>67</c:v>
                </c:pt>
                <c:pt idx="78">
                  <c:v>69</c:v>
                </c:pt>
                <c:pt idx="79">
                  <c:v>70</c:v>
                </c:pt>
                <c:pt idx="80">
                  <c:v>70</c:v>
                </c:pt>
                <c:pt idx="81">
                  <c:v>73</c:v>
                </c:pt>
                <c:pt idx="82">
                  <c:v>74</c:v>
                </c:pt>
                <c:pt idx="83">
                  <c:v>76</c:v>
                </c:pt>
                <c:pt idx="84">
                  <c:v>76</c:v>
                </c:pt>
                <c:pt idx="85">
                  <c:v>76</c:v>
                </c:pt>
                <c:pt idx="86">
                  <c:v>76</c:v>
                </c:pt>
                <c:pt idx="87">
                  <c:v>76</c:v>
                </c:pt>
                <c:pt idx="88">
                  <c:v>76</c:v>
                </c:pt>
                <c:pt idx="89">
                  <c:v>76</c:v>
                </c:pt>
                <c:pt idx="90">
                  <c:v>76</c:v>
                </c:pt>
                <c:pt idx="91">
                  <c:v>77</c:v>
                </c:pt>
                <c:pt idx="92">
                  <c:v>77</c:v>
                </c:pt>
                <c:pt idx="93">
                  <c:v>78</c:v>
                </c:pt>
                <c:pt idx="94">
                  <c:v>80</c:v>
                </c:pt>
                <c:pt idx="95">
                  <c:v>80</c:v>
                </c:pt>
                <c:pt idx="96">
                  <c:v>80</c:v>
                </c:pt>
                <c:pt idx="97">
                  <c:v>81</c:v>
                </c:pt>
                <c:pt idx="98">
                  <c:v>81</c:v>
                </c:pt>
                <c:pt idx="99">
                  <c:v>82</c:v>
                </c:pt>
                <c:pt idx="100">
                  <c:v>82</c:v>
                </c:pt>
                <c:pt idx="101">
                  <c:v>82</c:v>
                </c:pt>
                <c:pt idx="102">
                  <c:v>82</c:v>
                </c:pt>
                <c:pt idx="103">
                  <c:v>82</c:v>
                </c:pt>
                <c:pt idx="104">
                  <c:v>82</c:v>
                </c:pt>
                <c:pt idx="105">
                  <c:v>82</c:v>
                </c:pt>
                <c:pt idx="106">
                  <c:v>82</c:v>
                </c:pt>
                <c:pt idx="107">
                  <c:v>82</c:v>
                </c:pt>
                <c:pt idx="108">
                  <c:v>83</c:v>
                </c:pt>
                <c:pt idx="109">
                  <c:v>84</c:v>
                </c:pt>
                <c:pt idx="110">
                  <c:v>84</c:v>
                </c:pt>
                <c:pt idx="111">
                  <c:v>85</c:v>
                </c:pt>
                <c:pt idx="112">
                  <c:v>86</c:v>
                </c:pt>
                <c:pt idx="113">
                  <c:v>86</c:v>
                </c:pt>
                <c:pt idx="114">
                  <c:v>87</c:v>
                </c:pt>
                <c:pt idx="115">
                  <c:v>92</c:v>
                </c:pt>
                <c:pt idx="116">
                  <c:v>91</c:v>
                </c:pt>
                <c:pt idx="117">
                  <c:v>91</c:v>
                </c:pt>
                <c:pt idx="118">
                  <c:v>94</c:v>
                </c:pt>
                <c:pt idx="119">
                  <c:v>96</c:v>
                </c:pt>
                <c:pt idx="120">
                  <c:v>99</c:v>
                </c:pt>
                <c:pt idx="121">
                  <c:v>102</c:v>
                </c:pt>
                <c:pt idx="122">
                  <c:v>108</c:v>
                </c:pt>
                <c:pt idx="123">
                  <c:v>110</c:v>
                </c:pt>
                <c:pt idx="124">
                  <c:v>110</c:v>
                </c:pt>
                <c:pt idx="125">
                  <c:v>112</c:v>
                </c:pt>
                <c:pt idx="126">
                  <c:v>114</c:v>
                </c:pt>
                <c:pt idx="127">
                  <c:v>116</c:v>
                </c:pt>
                <c:pt idx="128">
                  <c:v>123</c:v>
                </c:pt>
                <c:pt idx="129">
                  <c:v>124</c:v>
                </c:pt>
                <c:pt idx="130">
                  <c:v>127</c:v>
                </c:pt>
                <c:pt idx="131">
                  <c:v>127</c:v>
                </c:pt>
                <c:pt idx="132">
                  <c:v>134</c:v>
                </c:pt>
                <c:pt idx="133">
                  <c:v>137</c:v>
                </c:pt>
                <c:pt idx="134">
                  <c:v>143</c:v>
                </c:pt>
                <c:pt idx="135">
                  <c:v>150</c:v>
                </c:pt>
                <c:pt idx="136">
                  <c:v>159</c:v>
                </c:pt>
                <c:pt idx="137">
                  <c:v>172</c:v>
                </c:pt>
                <c:pt idx="138">
                  <c:v>172</c:v>
                </c:pt>
                <c:pt idx="139">
                  <c:v>173</c:v>
                </c:pt>
                <c:pt idx="140">
                  <c:v>203</c:v>
                </c:pt>
                <c:pt idx="141">
                  <c:v>216</c:v>
                </c:pt>
                <c:pt idx="142">
                  <c:v>225</c:v>
                </c:pt>
                <c:pt idx="143">
                  <c:v>225</c:v>
                </c:pt>
                <c:pt idx="144">
                  <c:v>246</c:v>
                </c:pt>
                <c:pt idx="145">
                  <c:v>246</c:v>
                </c:pt>
                <c:pt idx="146">
                  <c:v>246</c:v>
                </c:pt>
                <c:pt idx="147">
                  <c:v>264</c:v>
                </c:pt>
                <c:pt idx="148">
                  <c:v>271</c:v>
                </c:pt>
                <c:pt idx="149">
                  <c:v>276</c:v>
                </c:pt>
                <c:pt idx="150">
                  <c:v>280</c:v>
                </c:pt>
                <c:pt idx="151">
                  <c:v>292</c:v>
                </c:pt>
                <c:pt idx="152">
                  <c:v>293</c:v>
                </c:pt>
                <c:pt idx="153">
                  <c:v>309</c:v>
                </c:pt>
                <c:pt idx="154">
                  <c:v>321</c:v>
                </c:pt>
                <c:pt idx="155">
                  <c:v>334</c:v>
                </c:pt>
                <c:pt idx="156">
                  <c:v>346</c:v>
                </c:pt>
                <c:pt idx="157">
                  <c:v>347</c:v>
                </c:pt>
                <c:pt idx="158">
                  <c:v>363</c:v>
                </c:pt>
                <c:pt idx="159">
                  <c:v>363</c:v>
                </c:pt>
                <c:pt idx="160">
                  <c:v>371</c:v>
                </c:pt>
                <c:pt idx="161">
                  <c:v>389</c:v>
                </c:pt>
                <c:pt idx="162">
                  <c:v>410</c:v>
                </c:pt>
                <c:pt idx="163">
                  <c:v>418</c:v>
                </c:pt>
                <c:pt idx="164">
                  <c:v>434</c:v>
                </c:pt>
                <c:pt idx="165">
                  <c:v>441</c:v>
                </c:pt>
                <c:pt idx="166">
                  <c:v>438</c:v>
                </c:pt>
                <c:pt idx="167">
                  <c:v>447</c:v>
                </c:pt>
                <c:pt idx="168">
                  <c:v>467</c:v>
                </c:pt>
                <c:pt idx="169">
                  <c:v>496</c:v>
                </c:pt>
                <c:pt idx="170">
                  <c:v>506</c:v>
                </c:pt>
                <c:pt idx="171">
                  <c:v>517</c:v>
                </c:pt>
                <c:pt idx="172">
                  <c:v>529</c:v>
                </c:pt>
                <c:pt idx="173">
                  <c:v>530</c:v>
                </c:pt>
                <c:pt idx="174">
                  <c:v>549</c:v>
                </c:pt>
                <c:pt idx="175">
                  <c:v>563</c:v>
                </c:pt>
                <c:pt idx="176">
                  <c:v>578</c:v>
                </c:pt>
                <c:pt idx="177">
                  <c:v>592</c:v>
                </c:pt>
                <c:pt idx="178">
                  <c:v>617</c:v>
                </c:pt>
                <c:pt idx="179">
                  <c:v>643</c:v>
                </c:pt>
                <c:pt idx="180">
                  <c:v>643</c:v>
                </c:pt>
                <c:pt idx="181">
                  <c:v>683</c:v>
                </c:pt>
                <c:pt idx="182">
                  <c:v>705</c:v>
                </c:pt>
                <c:pt idx="183">
                  <c:v>728</c:v>
                </c:pt>
                <c:pt idx="184">
                  <c:v>745</c:v>
                </c:pt>
                <c:pt idx="185">
                  <c:v>768</c:v>
                </c:pt>
                <c:pt idx="186">
                  <c:v>786</c:v>
                </c:pt>
                <c:pt idx="187">
                  <c:v>786</c:v>
                </c:pt>
                <c:pt idx="188">
                  <c:v>798</c:v>
                </c:pt>
                <c:pt idx="189">
                  <c:v>818</c:v>
                </c:pt>
                <c:pt idx="190">
                  <c:v>849</c:v>
                </c:pt>
                <c:pt idx="191">
                  <c:v>872</c:v>
                </c:pt>
                <c:pt idx="192">
                  <c:v>904</c:v>
                </c:pt>
                <c:pt idx="193">
                  <c:v>922</c:v>
                </c:pt>
                <c:pt idx="194">
                  <c:v>924</c:v>
                </c:pt>
                <c:pt idx="195">
                  <c:v>949</c:v>
                </c:pt>
                <c:pt idx="196">
                  <c:v>992</c:v>
                </c:pt>
                <c:pt idx="197">
                  <c:v>1048</c:v>
                </c:pt>
                <c:pt idx="198">
                  <c:v>1092</c:v>
                </c:pt>
                <c:pt idx="199">
                  <c:v>1132</c:v>
                </c:pt>
                <c:pt idx="200">
                  <c:v>1165</c:v>
                </c:pt>
                <c:pt idx="201">
                  <c:v>1195</c:v>
                </c:pt>
                <c:pt idx="202">
                  <c:v>1198</c:v>
                </c:pt>
                <c:pt idx="203">
                  <c:v>1262</c:v>
                </c:pt>
                <c:pt idx="204">
                  <c:v>1298</c:v>
                </c:pt>
                <c:pt idx="205">
                  <c:v>1335</c:v>
                </c:pt>
                <c:pt idx="206">
                  <c:v>1375</c:v>
                </c:pt>
                <c:pt idx="207">
                  <c:v>1416</c:v>
                </c:pt>
                <c:pt idx="208">
                  <c:v>1417</c:v>
                </c:pt>
                <c:pt idx="209">
                  <c:v>1514</c:v>
                </c:pt>
                <c:pt idx="210">
                  <c:v>1568</c:v>
                </c:pt>
                <c:pt idx="211">
                  <c:v>1665</c:v>
                </c:pt>
                <c:pt idx="212">
                  <c:v>1743</c:v>
                </c:pt>
                <c:pt idx="213">
                  <c:v>1813</c:v>
                </c:pt>
                <c:pt idx="214">
                  <c:v>1885</c:v>
                </c:pt>
                <c:pt idx="215">
                  <c:v>1958</c:v>
                </c:pt>
                <c:pt idx="216">
                  <c:v>1958</c:v>
                </c:pt>
                <c:pt idx="217">
                  <c:v>2071</c:v>
                </c:pt>
                <c:pt idx="218">
                  <c:v>2227</c:v>
                </c:pt>
                <c:pt idx="219">
                  <c:v>2363</c:v>
                </c:pt>
                <c:pt idx="220">
                  <c:v>2456</c:v>
                </c:pt>
                <c:pt idx="221">
                  <c:v>2564</c:v>
                </c:pt>
                <c:pt idx="222">
                  <c:v>2704</c:v>
                </c:pt>
                <c:pt idx="223">
                  <c:v>2832</c:v>
                </c:pt>
                <c:pt idx="224">
                  <c:v>3067</c:v>
                </c:pt>
                <c:pt idx="225">
                  <c:v>3265</c:v>
                </c:pt>
                <c:pt idx="226">
                  <c:v>3419</c:v>
                </c:pt>
                <c:pt idx="227">
                  <c:v>3554</c:v>
                </c:pt>
                <c:pt idx="228">
                  <c:v>3833</c:v>
                </c:pt>
                <c:pt idx="229">
                  <c:v>3876</c:v>
                </c:pt>
                <c:pt idx="230">
                  <c:v>4030</c:v>
                </c:pt>
                <c:pt idx="231">
                  <c:v>4091</c:v>
                </c:pt>
                <c:pt idx="232">
                  <c:v>4252</c:v>
                </c:pt>
                <c:pt idx="233">
                  <c:v>4418</c:v>
                </c:pt>
                <c:pt idx="234">
                  <c:v>4618</c:v>
                </c:pt>
                <c:pt idx="235">
                  <c:v>4788</c:v>
                </c:pt>
                <c:pt idx="236">
                  <c:v>4791</c:v>
                </c:pt>
                <c:pt idx="237">
                  <c:v>4896</c:v>
                </c:pt>
                <c:pt idx="238">
                  <c:v>5078</c:v>
                </c:pt>
                <c:pt idx="239">
                  <c:v>5183</c:v>
                </c:pt>
                <c:pt idx="240">
                  <c:v>5341</c:v>
                </c:pt>
                <c:pt idx="241">
                  <c:v>5412</c:v>
                </c:pt>
                <c:pt idx="242">
                  <c:v>5576</c:v>
                </c:pt>
                <c:pt idx="243">
                  <c:v>5577</c:v>
                </c:pt>
                <c:pt idx="244">
                  <c:v>5636</c:v>
                </c:pt>
                <c:pt idx="245">
                  <c:v>5686</c:v>
                </c:pt>
                <c:pt idx="246">
                  <c:v>5785</c:v>
                </c:pt>
                <c:pt idx="247">
                  <c:v>5883</c:v>
                </c:pt>
              </c:numCache>
            </c:numRef>
          </c:val>
        </c:ser>
        <c:ser>
          <c:idx val="30"/>
          <c:order val="30"/>
          <c:tx>
            <c:strRef>
              <c:f>'Judete dupa cazuri'!$AF$1</c:f>
              <c:strCache>
                <c:ptCount val="1"/>
                <c:pt idx="0">
                  <c:v>Vrancea</c:v>
                </c:pt>
              </c:strCache>
            </c:strRef>
          </c:tx>
          <c:marker>
            <c:symbol val="none"/>
          </c:marker>
          <c:cat>
            <c:numRef>
              <c:f>'Judete dupa cazuri'!$A$3:$A$294</c:f>
              <c:numCache>
                <c:formatCode>[$-418]dd\ mmmm\ yyyy</c:formatCode>
                <c:ptCount val="292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90">
                  <c:v>44072</c:v>
                </c:pt>
                <c:pt idx="291">
                  <c:v>44073</c:v>
                </c:pt>
              </c:numCache>
            </c:numRef>
          </c:cat>
          <c:val>
            <c:numRef>
              <c:f>'Judete dupa cazuri'!$AF$3:$AF$294</c:f>
              <c:numCache>
                <c:formatCode>General</c:formatCode>
                <c:ptCount val="292"/>
                <c:pt idx="1">
                  <c:v>60</c:v>
                </c:pt>
                <c:pt idx="2">
                  <c:v>70</c:v>
                </c:pt>
                <c:pt idx="3">
                  <c:v>70</c:v>
                </c:pt>
                <c:pt idx="4">
                  <c:v>79</c:v>
                </c:pt>
                <c:pt idx="5">
                  <c:v>79</c:v>
                </c:pt>
                <c:pt idx="6">
                  <c:v>79</c:v>
                </c:pt>
                <c:pt idx="7">
                  <c:v>90</c:v>
                </c:pt>
                <c:pt idx="8">
                  <c:v>95</c:v>
                </c:pt>
                <c:pt idx="9">
                  <c:v>95</c:v>
                </c:pt>
                <c:pt idx="10">
                  <c:v>116</c:v>
                </c:pt>
                <c:pt idx="11">
                  <c:v>117</c:v>
                </c:pt>
                <c:pt idx="12">
                  <c:v>134</c:v>
                </c:pt>
                <c:pt idx="13">
                  <c:v>157</c:v>
                </c:pt>
                <c:pt idx="14">
                  <c:v>160</c:v>
                </c:pt>
                <c:pt idx="15">
                  <c:v>174</c:v>
                </c:pt>
                <c:pt idx="16">
                  <c:v>186</c:v>
                </c:pt>
                <c:pt idx="17">
                  <c:v>186</c:v>
                </c:pt>
                <c:pt idx="18">
                  <c:v>215</c:v>
                </c:pt>
                <c:pt idx="19">
                  <c:v>214</c:v>
                </c:pt>
                <c:pt idx="20">
                  <c:v>214</c:v>
                </c:pt>
                <c:pt idx="21">
                  <c:v>211</c:v>
                </c:pt>
                <c:pt idx="22">
                  <c:v>207</c:v>
                </c:pt>
                <c:pt idx="23">
                  <c:v>207</c:v>
                </c:pt>
                <c:pt idx="24">
                  <c:v>205</c:v>
                </c:pt>
                <c:pt idx="25">
                  <c:v>205</c:v>
                </c:pt>
                <c:pt idx="26">
                  <c:v>245</c:v>
                </c:pt>
                <c:pt idx="27">
                  <c:v>251</c:v>
                </c:pt>
                <c:pt idx="28">
                  <c:v>252</c:v>
                </c:pt>
                <c:pt idx="29">
                  <c:v>261</c:v>
                </c:pt>
                <c:pt idx="30">
                  <c:v>259</c:v>
                </c:pt>
                <c:pt idx="31">
                  <c:v>259</c:v>
                </c:pt>
                <c:pt idx="32">
                  <c:v>287</c:v>
                </c:pt>
                <c:pt idx="33">
                  <c:v>347</c:v>
                </c:pt>
                <c:pt idx="34">
                  <c:v>380</c:v>
                </c:pt>
                <c:pt idx="35">
                  <c:v>387</c:v>
                </c:pt>
                <c:pt idx="36">
                  <c:v>397</c:v>
                </c:pt>
                <c:pt idx="37">
                  <c:v>420</c:v>
                </c:pt>
                <c:pt idx="38">
                  <c:v>451</c:v>
                </c:pt>
                <c:pt idx="39">
                  <c:v>452</c:v>
                </c:pt>
                <c:pt idx="40">
                  <c:v>462</c:v>
                </c:pt>
                <c:pt idx="41">
                  <c:v>465</c:v>
                </c:pt>
                <c:pt idx="42">
                  <c:v>467</c:v>
                </c:pt>
                <c:pt idx="43">
                  <c:v>475</c:v>
                </c:pt>
                <c:pt idx="44">
                  <c:v>501</c:v>
                </c:pt>
                <c:pt idx="45">
                  <c:v>507</c:v>
                </c:pt>
                <c:pt idx="46">
                  <c:v>507</c:v>
                </c:pt>
                <c:pt idx="47">
                  <c:v>515</c:v>
                </c:pt>
                <c:pt idx="48">
                  <c:v>514</c:v>
                </c:pt>
                <c:pt idx="49">
                  <c:v>546</c:v>
                </c:pt>
                <c:pt idx="50">
                  <c:v>552</c:v>
                </c:pt>
                <c:pt idx="51">
                  <c:v>562</c:v>
                </c:pt>
                <c:pt idx="52">
                  <c:v>564</c:v>
                </c:pt>
                <c:pt idx="53">
                  <c:v>570</c:v>
                </c:pt>
                <c:pt idx="54">
                  <c:v>571</c:v>
                </c:pt>
                <c:pt idx="55">
                  <c:v>583</c:v>
                </c:pt>
                <c:pt idx="56">
                  <c:v>587</c:v>
                </c:pt>
                <c:pt idx="57">
                  <c:v>599</c:v>
                </c:pt>
                <c:pt idx="58">
                  <c:v>608</c:v>
                </c:pt>
                <c:pt idx="59">
                  <c:v>617</c:v>
                </c:pt>
                <c:pt idx="60">
                  <c:v>621</c:v>
                </c:pt>
                <c:pt idx="61">
                  <c:v>626</c:v>
                </c:pt>
                <c:pt idx="62">
                  <c:v>629</c:v>
                </c:pt>
                <c:pt idx="63">
                  <c:v>632</c:v>
                </c:pt>
                <c:pt idx="64">
                  <c:v>642</c:v>
                </c:pt>
                <c:pt idx="65">
                  <c:v>670</c:v>
                </c:pt>
                <c:pt idx="66">
                  <c:v>680</c:v>
                </c:pt>
                <c:pt idx="67">
                  <c:v>680</c:v>
                </c:pt>
                <c:pt idx="68">
                  <c:v>697</c:v>
                </c:pt>
                <c:pt idx="69">
                  <c:v>701</c:v>
                </c:pt>
                <c:pt idx="70">
                  <c:v>701</c:v>
                </c:pt>
                <c:pt idx="71">
                  <c:v>730</c:v>
                </c:pt>
                <c:pt idx="72">
                  <c:v>742</c:v>
                </c:pt>
                <c:pt idx="73">
                  <c:v>749</c:v>
                </c:pt>
                <c:pt idx="74">
                  <c:v>759</c:v>
                </c:pt>
                <c:pt idx="75">
                  <c:v>786</c:v>
                </c:pt>
                <c:pt idx="76">
                  <c:v>787</c:v>
                </c:pt>
                <c:pt idx="77">
                  <c:v>851</c:v>
                </c:pt>
                <c:pt idx="78">
                  <c:v>877</c:v>
                </c:pt>
                <c:pt idx="79">
                  <c:v>893</c:v>
                </c:pt>
                <c:pt idx="80">
                  <c:v>910</c:v>
                </c:pt>
                <c:pt idx="81">
                  <c:v>932</c:v>
                </c:pt>
                <c:pt idx="82">
                  <c:v>942</c:v>
                </c:pt>
                <c:pt idx="83">
                  <c:v>942</c:v>
                </c:pt>
                <c:pt idx="84">
                  <c:v>952</c:v>
                </c:pt>
                <c:pt idx="85">
                  <c:v>968</c:v>
                </c:pt>
                <c:pt idx="86">
                  <c:v>992</c:v>
                </c:pt>
                <c:pt idx="87">
                  <c:v>1010</c:v>
                </c:pt>
                <c:pt idx="88">
                  <c:v>1016</c:v>
                </c:pt>
                <c:pt idx="89">
                  <c:v>1026</c:v>
                </c:pt>
                <c:pt idx="90">
                  <c:v>1042</c:v>
                </c:pt>
                <c:pt idx="91">
                  <c:v>1049</c:v>
                </c:pt>
                <c:pt idx="92">
                  <c:v>1078</c:v>
                </c:pt>
                <c:pt idx="93">
                  <c:v>1081</c:v>
                </c:pt>
                <c:pt idx="94">
                  <c:v>1105</c:v>
                </c:pt>
                <c:pt idx="95">
                  <c:v>1106</c:v>
                </c:pt>
                <c:pt idx="96">
                  <c:v>1130</c:v>
                </c:pt>
                <c:pt idx="97">
                  <c:v>1148</c:v>
                </c:pt>
                <c:pt idx="98">
                  <c:v>1166</c:v>
                </c:pt>
                <c:pt idx="99">
                  <c:v>1171</c:v>
                </c:pt>
                <c:pt idx="100">
                  <c:v>1198</c:v>
                </c:pt>
                <c:pt idx="101">
                  <c:v>1222</c:v>
                </c:pt>
                <c:pt idx="102">
                  <c:v>1236</c:v>
                </c:pt>
                <c:pt idx="103">
                  <c:v>1247</c:v>
                </c:pt>
                <c:pt idx="104">
                  <c:v>1265</c:v>
                </c:pt>
                <c:pt idx="105">
                  <c:v>1282</c:v>
                </c:pt>
                <c:pt idx="106">
                  <c:v>1283</c:v>
                </c:pt>
                <c:pt idx="107">
                  <c:v>1330</c:v>
                </c:pt>
                <c:pt idx="108">
                  <c:v>1343</c:v>
                </c:pt>
                <c:pt idx="109">
                  <c:v>1362</c:v>
                </c:pt>
                <c:pt idx="110">
                  <c:v>1378</c:v>
                </c:pt>
                <c:pt idx="111">
                  <c:v>1400</c:v>
                </c:pt>
                <c:pt idx="112">
                  <c:v>1434</c:v>
                </c:pt>
                <c:pt idx="113">
                  <c:v>1449</c:v>
                </c:pt>
                <c:pt idx="114">
                  <c:v>1465</c:v>
                </c:pt>
                <c:pt idx="115">
                  <c:v>1521</c:v>
                </c:pt>
                <c:pt idx="116">
                  <c:v>1572</c:v>
                </c:pt>
                <c:pt idx="117">
                  <c:v>1593</c:v>
                </c:pt>
                <c:pt idx="118">
                  <c:v>1604</c:v>
                </c:pt>
                <c:pt idx="119">
                  <c:v>1670</c:v>
                </c:pt>
                <c:pt idx="120">
                  <c:v>1688</c:v>
                </c:pt>
                <c:pt idx="121">
                  <c:v>1702</c:v>
                </c:pt>
                <c:pt idx="122">
                  <c:v>1738</c:v>
                </c:pt>
                <c:pt idx="123">
                  <c:v>1766</c:v>
                </c:pt>
                <c:pt idx="124">
                  <c:v>1785</c:v>
                </c:pt>
                <c:pt idx="125">
                  <c:v>1827</c:v>
                </c:pt>
                <c:pt idx="126">
                  <c:v>1859</c:v>
                </c:pt>
                <c:pt idx="127">
                  <c:v>1895</c:v>
                </c:pt>
                <c:pt idx="128">
                  <c:v>1921</c:v>
                </c:pt>
                <c:pt idx="129">
                  <c:v>1962</c:v>
                </c:pt>
                <c:pt idx="130">
                  <c:v>1975</c:v>
                </c:pt>
                <c:pt idx="131">
                  <c:v>2022</c:v>
                </c:pt>
                <c:pt idx="132">
                  <c:v>2058</c:v>
                </c:pt>
                <c:pt idx="133">
                  <c:v>2120</c:v>
                </c:pt>
                <c:pt idx="134">
                  <c:v>2141</c:v>
                </c:pt>
                <c:pt idx="135">
                  <c:v>2152</c:v>
                </c:pt>
                <c:pt idx="136">
                  <c:v>2162</c:v>
                </c:pt>
                <c:pt idx="137">
                  <c:v>2171</c:v>
                </c:pt>
                <c:pt idx="138">
                  <c:v>2171</c:v>
                </c:pt>
                <c:pt idx="139">
                  <c:v>2207</c:v>
                </c:pt>
                <c:pt idx="140">
                  <c:v>2227</c:v>
                </c:pt>
                <c:pt idx="141">
                  <c:v>2229</c:v>
                </c:pt>
                <c:pt idx="142">
                  <c:v>2262</c:v>
                </c:pt>
                <c:pt idx="143">
                  <c:v>2279</c:v>
                </c:pt>
                <c:pt idx="144">
                  <c:v>2290</c:v>
                </c:pt>
                <c:pt idx="145">
                  <c:v>2297</c:v>
                </c:pt>
                <c:pt idx="146">
                  <c:v>2313</c:v>
                </c:pt>
                <c:pt idx="147">
                  <c:v>2330</c:v>
                </c:pt>
                <c:pt idx="148">
                  <c:v>2341</c:v>
                </c:pt>
                <c:pt idx="149">
                  <c:v>2357</c:v>
                </c:pt>
                <c:pt idx="150">
                  <c:v>2359</c:v>
                </c:pt>
                <c:pt idx="151">
                  <c:v>2372</c:v>
                </c:pt>
                <c:pt idx="152">
                  <c:v>2380</c:v>
                </c:pt>
                <c:pt idx="153">
                  <c:v>2406</c:v>
                </c:pt>
                <c:pt idx="154">
                  <c:v>2416</c:v>
                </c:pt>
                <c:pt idx="155">
                  <c:v>2428</c:v>
                </c:pt>
                <c:pt idx="156">
                  <c:v>2445</c:v>
                </c:pt>
                <c:pt idx="157">
                  <c:v>2454</c:v>
                </c:pt>
                <c:pt idx="158">
                  <c:v>2463</c:v>
                </c:pt>
                <c:pt idx="159">
                  <c:v>2465</c:v>
                </c:pt>
                <c:pt idx="160">
                  <c:v>2473</c:v>
                </c:pt>
                <c:pt idx="161">
                  <c:v>2484</c:v>
                </c:pt>
                <c:pt idx="162">
                  <c:v>2488</c:v>
                </c:pt>
                <c:pt idx="163">
                  <c:v>2504</c:v>
                </c:pt>
                <c:pt idx="164">
                  <c:v>2515</c:v>
                </c:pt>
                <c:pt idx="165">
                  <c:v>2525</c:v>
                </c:pt>
                <c:pt idx="166">
                  <c:v>2528</c:v>
                </c:pt>
                <c:pt idx="167">
                  <c:v>2533</c:v>
                </c:pt>
                <c:pt idx="168">
                  <c:v>2550</c:v>
                </c:pt>
                <c:pt idx="169">
                  <c:v>2557</c:v>
                </c:pt>
                <c:pt idx="170">
                  <c:v>2579</c:v>
                </c:pt>
                <c:pt idx="171">
                  <c:v>2588</c:v>
                </c:pt>
                <c:pt idx="172">
                  <c:v>2601</c:v>
                </c:pt>
                <c:pt idx="173">
                  <c:v>2607</c:v>
                </c:pt>
                <c:pt idx="174">
                  <c:v>2621</c:v>
                </c:pt>
                <c:pt idx="175">
                  <c:v>2631</c:v>
                </c:pt>
                <c:pt idx="176">
                  <c:v>2646</c:v>
                </c:pt>
                <c:pt idx="177">
                  <c:v>2651</c:v>
                </c:pt>
                <c:pt idx="178">
                  <c:v>2657</c:v>
                </c:pt>
                <c:pt idx="179">
                  <c:v>2665</c:v>
                </c:pt>
                <c:pt idx="180">
                  <c:v>2671</c:v>
                </c:pt>
                <c:pt idx="181">
                  <c:v>2682</c:v>
                </c:pt>
                <c:pt idx="182">
                  <c:v>2700</c:v>
                </c:pt>
                <c:pt idx="183">
                  <c:v>2722</c:v>
                </c:pt>
                <c:pt idx="184">
                  <c:v>2740</c:v>
                </c:pt>
                <c:pt idx="185">
                  <c:v>2753</c:v>
                </c:pt>
                <c:pt idx="186">
                  <c:v>2764</c:v>
                </c:pt>
                <c:pt idx="187">
                  <c:v>2775</c:v>
                </c:pt>
                <c:pt idx="188">
                  <c:v>2786</c:v>
                </c:pt>
                <c:pt idx="189">
                  <c:v>2829</c:v>
                </c:pt>
                <c:pt idx="190">
                  <c:v>2851</c:v>
                </c:pt>
                <c:pt idx="191">
                  <c:v>2882</c:v>
                </c:pt>
                <c:pt idx="192">
                  <c:v>2912</c:v>
                </c:pt>
                <c:pt idx="193">
                  <c:v>2941</c:v>
                </c:pt>
                <c:pt idx="194">
                  <c:v>2962</c:v>
                </c:pt>
                <c:pt idx="195">
                  <c:v>2978</c:v>
                </c:pt>
                <c:pt idx="196">
                  <c:v>2999</c:v>
                </c:pt>
                <c:pt idx="197">
                  <c:v>3017</c:v>
                </c:pt>
                <c:pt idx="198">
                  <c:v>3046</c:v>
                </c:pt>
                <c:pt idx="199">
                  <c:v>3070</c:v>
                </c:pt>
                <c:pt idx="200">
                  <c:v>3083</c:v>
                </c:pt>
                <c:pt idx="201">
                  <c:v>3092</c:v>
                </c:pt>
                <c:pt idx="202">
                  <c:v>3124</c:v>
                </c:pt>
                <c:pt idx="203">
                  <c:v>3148</c:v>
                </c:pt>
                <c:pt idx="204">
                  <c:v>3178</c:v>
                </c:pt>
                <c:pt idx="205">
                  <c:v>3212</c:v>
                </c:pt>
                <c:pt idx="206">
                  <c:v>3234</c:v>
                </c:pt>
                <c:pt idx="207">
                  <c:v>3264</c:v>
                </c:pt>
                <c:pt idx="208">
                  <c:v>3287</c:v>
                </c:pt>
                <c:pt idx="209">
                  <c:v>3311</c:v>
                </c:pt>
                <c:pt idx="210">
                  <c:v>3344</c:v>
                </c:pt>
                <c:pt idx="211">
                  <c:v>3411</c:v>
                </c:pt>
                <c:pt idx="212">
                  <c:v>3477</c:v>
                </c:pt>
                <c:pt idx="213">
                  <c:v>3515</c:v>
                </c:pt>
                <c:pt idx="214">
                  <c:v>3539</c:v>
                </c:pt>
                <c:pt idx="215">
                  <c:v>3584</c:v>
                </c:pt>
                <c:pt idx="216">
                  <c:v>3599</c:v>
                </c:pt>
                <c:pt idx="217">
                  <c:v>3642</c:v>
                </c:pt>
                <c:pt idx="218">
                  <c:v>3686</c:v>
                </c:pt>
                <c:pt idx="219">
                  <c:v>3776</c:v>
                </c:pt>
                <c:pt idx="220">
                  <c:v>3873</c:v>
                </c:pt>
                <c:pt idx="221">
                  <c:v>3944</c:v>
                </c:pt>
                <c:pt idx="222">
                  <c:v>3984</c:v>
                </c:pt>
                <c:pt idx="223">
                  <c:v>4038</c:v>
                </c:pt>
                <c:pt idx="224">
                  <c:v>4136</c:v>
                </c:pt>
                <c:pt idx="225">
                  <c:v>4194</c:v>
                </c:pt>
                <c:pt idx="226">
                  <c:v>4251</c:v>
                </c:pt>
                <c:pt idx="227">
                  <c:v>4336</c:v>
                </c:pt>
                <c:pt idx="228">
                  <c:v>4432</c:v>
                </c:pt>
                <c:pt idx="229">
                  <c:v>4495</c:v>
                </c:pt>
                <c:pt idx="230">
                  <c:v>4534</c:v>
                </c:pt>
                <c:pt idx="231">
                  <c:v>4610</c:v>
                </c:pt>
                <c:pt idx="232">
                  <c:v>4666</c:v>
                </c:pt>
                <c:pt idx="233">
                  <c:v>4761</c:v>
                </c:pt>
                <c:pt idx="234">
                  <c:v>4829</c:v>
                </c:pt>
                <c:pt idx="235">
                  <c:v>4905</c:v>
                </c:pt>
                <c:pt idx="236">
                  <c:v>4935</c:v>
                </c:pt>
                <c:pt idx="237">
                  <c:v>5013</c:v>
                </c:pt>
                <c:pt idx="238">
                  <c:v>5108</c:v>
                </c:pt>
                <c:pt idx="239">
                  <c:v>5179</c:v>
                </c:pt>
                <c:pt idx="240">
                  <c:v>5268</c:v>
                </c:pt>
                <c:pt idx="241">
                  <c:v>5316</c:v>
                </c:pt>
                <c:pt idx="242">
                  <c:v>5383</c:v>
                </c:pt>
                <c:pt idx="243">
                  <c:v>5469</c:v>
                </c:pt>
                <c:pt idx="244">
                  <c:v>5521</c:v>
                </c:pt>
                <c:pt idx="245">
                  <c:v>5606</c:v>
                </c:pt>
                <c:pt idx="246">
                  <c:v>5721</c:v>
                </c:pt>
                <c:pt idx="247">
                  <c:v>5858</c:v>
                </c:pt>
              </c:numCache>
            </c:numRef>
          </c:val>
        </c:ser>
        <c:ser>
          <c:idx val="31"/>
          <c:order val="31"/>
          <c:tx>
            <c:strRef>
              <c:f>'Judete dupa cazuri'!$AG$1</c:f>
              <c:strCache>
                <c:ptCount val="1"/>
                <c:pt idx="0">
                  <c:v>Teleorman</c:v>
                </c:pt>
              </c:strCache>
            </c:strRef>
          </c:tx>
          <c:marker>
            <c:symbol val="none"/>
          </c:marker>
          <c:cat>
            <c:numRef>
              <c:f>'Judete dupa cazuri'!$A$3:$A$294</c:f>
              <c:numCache>
                <c:formatCode>[$-418]dd\ mmmm\ yyyy</c:formatCode>
                <c:ptCount val="292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90">
                  <c:v>44072</c:v>
                </c:pt>
                <c:pt idx="291">
                  <c:v>44073</c:v>
                </c:pt>
              </c:numCache>
            </c:numRef>
          </c:cat>
          <c:val>
            <c:numRef>
              <c:f>'Judete dupa cazuri'!$AG$3:$AG$294</c:f>
              <c:numCache>
                <c:formatCode>General</c:formatCode>
                <c:ptCount val="292"/>
                <c:pt idx="1">
                  <c:v>16</c:v>
                </c:pt>
                <c:pt idx="2">
                  <c:v>24</c:v>
                </c:pt>
                <c:pt idx="3">
                  <c:v>21</c:v>
                </c:pt>
                <c:pt idx="4">
                  <c:v>21</c:v>
                </c:pt>
                <c:pt idx="5">
                  <c:v>30</c:v>
                </c:pt>
                <c:pt idx="6">
                  <c:v>31</c:v>
                </c:pt>
                <c:pt idx="7">
                  <c:v>36</c:v>
                </c:pt>
                <c:pt idx="8">
                  <c:v>41</c:v>
                </c:pt>
                <c:pt idx="9">
                  <c:v>56</c:v>
                </c:pt>
                <c:pt idx="10">
                  <c:v>59</c:v>
                </c:pt>
                <c:pt idx="11">
                  <c:v>62</c:v>
                </c:pt>
                <c:pt idx="12">
                  <c:v>65</c:v>
                </c:pt>
                <c:pt idx="13">
                  <c:v>70</c:v>
                </c:pt>
                <c:pt idx="14">
                  <c:v>74</c:v>
                </c:pt>
                <c:pt idx="15">
                  <c:v>76</c:v>
                </c:pt>
                <c:pt idx="16">
                  <c:v>77</c:v>
                </c:pt>
                <c:pt idx="17">
                  <c:v>79</c:v>
                </c:pt>
                <c:pt idx="18">
                  <c:v>79</c:v>
                </c:pt>
                <c:pt idx="19">
                  <c:v>80</c:v>
                </c:pt>
                <c:pt idx="20">
                  <c:v>80</c:v>
                </c:pt>
                <c:pt idx="21">
                  <c:v>95</c:v>
                </c:pt>
                <c:pt idx="22">
                  <c:v>96</c:v>
                </c:pt>
                <c:pt idx="23">
                  <c:v>96</c:v>
                </c:pt>
                <c:pt idx="24">
                  <c:v>95</c:v>
                </c:pt>
                <c:pt idx="25">
                  <c:v>96</c:v>
                </c:pt>
                <c:pt idx="26">
                  <c:v>96</c:v>
                </c:pt>
                <c:pt idx="27">
                  <c:v>95</c:v>
                </c:pt>
                <c:pt idx="28">
                  <c:v>96</c:v>
                </c:pt>
                <c:pt idx="29">
                  <c:v>101</c:v>
                </c:pt>
                <c:pt idx="30">
                  <c:v>101</c:v>
                </c:pt>
                <c:pt idx="31">
                  <c:v>102</c:v>
                </c:pt>
                <c:pt idx="32">
                  <c:v>105</c:v>
                </c:pt>
                <c:pt idx="33">
                  <c:v>105</c:v>
                </c:pt>
                <c:pt idx="34">
                  <c:v>109</c:v>
                </c:pt>
                <c:pt idx="35">
                  <c:v>94</c:v>
                </c:pt>
                <c:pt idx="36">
                  <c:v>93</c:v>
                </c:pt>
                <c:pt idx="37">
                  <c:v>101</c:v>
                </c:pt>
                <c:pt idx="38">
                  <c:v>103</c:v>
                </c:pt>
                <c:pt idx="39">
                  <c:v>101</c:v>
                </c:pt>
                <c:pt idx="40">
                  <c:v>101</c:v>
                </c:pt>
                <c:pt idx="41">
                  <c:v>106</c:v>
                </c:pt>
                <c:pt idx="42">
                  <c:v>109</c:v>
                </c:pt>
                <c:pt idx="43">
                  <c:v>109</c:v>
                </c:pt>
                <c:pt idx="44">
                  <c:v>113</c:v>
                </c:pt>
                <c:pt idx="45">
                  <c:v>113</c:v>
                </c:pt>
                <c:pt idx="46">
                  <c:v>114</c:v>
                </c:pt>
                <c:pt idx="47">
                  <c:v>116</c:v>
                </c:pt>
                <c:pt idx="48">
                  <c:v>118</c:v>
                </c:pt>
                <c:pt idx="49">
                  <c:v>118</c:v>
                </c:pt>
                <c:pt idx="50">
                  <c:v>119</c:v>
                </c:pt>
                <c:pt idx="51">
                  <c:v>124</c:v>
                </c:pt>
                <c:pt idx="52">
                  <c:v>128</c:v>
                </c:pt>
                <c:pt idx="53">
                  <c:v>130</c:v>
                </c:pt>
                <c:pt idx="54">
                  <c:v>131</c:v>
                </c:pt>
                <c:pt idx="55">
                  <c:v>134</c:v>
                </c:pt>
                <c:pt idx="56">
                  <c:v>138</c:v>
                </c:pt>
                <c:pt idx="57">
                  <c:v>138</c:v>
                </c:pt>
                <c:pt idx="58">
                  <c:v>144</c:v>
                </c:pt>
                <c:pt idx="59">
                  <c:v>144</c:v>
                </c:pt>
                <c:pt idx="60">
                  <c:v>144</c:v>
                </c:pt>
                <c:pt idx="61">
                  <c:v>144</c:v>
                </c:pt>
                <c:pt idx="62">
                  <c:v>144</c:v>
                </c:pt>
                <c:pt idx="63">
                  <c:v>145</c:v>
                </c:pt>
                <c:pt idx="64">
                  <c:v>146</c:v>
                </c:pt>
                <c:pt idx="65">
                  <c:v>146</c:v>
                </c:pt>
                <c:pt idx="66">
                  <c:v>146</c:v>
                </c:pt>
                <c:pt idx="67">
                  <c:v>146</c:v>
                </c:pt>
                <c:pt idx="68">
                  <c:v>147</c:v>
                </c:pt>
                <c:pt idx="69">
                  <c:v>148</c:v>
                </c:pt>
                <c:pt idx="70">
                  <c:v>147</c:v>
                </c:pt>
                <c:pt idx="71">
                  <c:v>147</c:v>
                </c:pt>
                <c:pt idx="72">
                  <c:v>147</c:v>
                </c:pt>
                <c:pt idx="73">
                  <c:v>149</c:v>
                </c:pt>
                <c:pt idx="74">
                  <c:v>149</c:v>
                </c:pt>
                <c:pt idx="75">
                  <c:v>149</c:v>
                </c:pt>
                <c:pt idx="76">
                  <c:v>150</c:v>
                </c:pt>
                <c:pt idx="77">
                  <c:v>151</c:v>
                </c:pt>
                <c:pt idx="78">
                  <c:v>151</c:v>
                </c:pt>
                <c:pt idx="79">
                  <c:v>151</c:v>
                </c:pt>
                <c:pt idx="80">
                  <c:v>153</c:v>
                </c:pt>
                <c:pt idx="81">
                  <c:v>154</c:v>
                </c:pt>
                <c:pt idx="82">
                  <c:v>154</c:v>
                </c:pt>
                <c:pt idx="83">
                  <c:v>154</c:v>
                </c:pt>
                <c:pt idx="84">
                  <c:v>155</c:v>
                </c:pt>
                <c:pt idx="85">
                  <c:v>155</c:v>
                </c:pt>
                <c:pt idx="86">
                  <c:v>158</c:v>
                </c:pt>
                <c:pt idx="87">
                  <c:v>158</c:v>
                </c:pt>
                <c:pt idx="88">
                  <c:v>158</c:v>
                </c:pt>
                <c:pt idx="89">
                  <c:v>158</c:v>
                </c:pt>
                <c:pt idx="90">
                  <c:v>159</c:v>
                </c:pt>
                <c:pt idx="91">
                  <c:v>160</c:v>
                </c:pt>
                <c:pt idx="92">
                  <c:v>163</c:v>
                </c:pt>
                <c:pt idx="93">
                  <c:v>164</c:v>
                </c:pt>
                <c:pt idx="94">
                  <c:v>165</c:v>
                </c:pt>
                <c:pt idx="95">
                  <c:v>165</c:v>
                </c:pt>
                <c:pt idx="96">
                  <c:v>165</c:v>
                </c:pt>
                <c:pt idx="97">
                  <c:v>168</c:v>
                </c:pt>
                <c:pt idx="98">
                  <c:v>170</c:v>
                </c:pt>
                <c:pt idx="99">
                  <c:v>173</c:v>
                </c:pt>
                <c:pt idx="100">
                  <c:v>175</c:v>
                </c:pt>
                <c:pt idx="101">
                  <c:v>179</c:v>
                </c:pt>
                <c:pt idx="102">
                  <c:v>179</c:v>
                </c:pt>
                <c:pt idx="103">
                  <c:v>191</c:v>
                </c:pt>
                <c:pt idx="104">
                  <c:v>198</c:v>
                </c:pt>
                <c:pt idx="105">
                  <c:v>200</c:v>
                </c:pt>
                <c:pt idx="106">
                  <c:v>206</c:v>
                </c:pt>
                <c:pt idx="107">
                  <c:v>208</c:v>
                </c:pt>
                <c:pt idx="108">
                  <c:v>218</c:v>
                </c:pt>
                <c:pt idx="109">
                  <c:v>218</c:v>
                </c:pt>
                <c:pt idx="110">
                  <c:v>218</c:v>
                </c:pt>
                <c:pt idx="111">
                  <c:v>232</c:v>
                </c:pt>
                <c:pt idx="112">
                  <c:v>250</c:v>
                </c:pt>
                <c:pt idx="113">
                  <c:v>262</c:v>
                </c:pt>
                <c:pt idx="114">
                  <c:v>298</c:v>
                </c:pt>
                <c:pt idx="115">
                  <c:v>309</c:v>
                </c:pt>
                <c:pt idx="116">
                  <c:v>312</c:v>
                </c:pt>
                <c:pt idx="117">
                  <c:v>316</c:v>
                </c:pt>
                <c:pt idx="118">
                  <c:v>327</c:v>
                </c:pt>
                <c:pt idx="119">
                  <c:v>335</c:v>
                </c:pt>
                <c:pt idx="120">
                  <c:v>344</c:v>
                </c:pt>
                <c:pt idx="121">
                  <c:v>354</c:v>
                </c:pt>
                <c:pt idx="122">
                  <c:v>363</c:v>
                </c:pt>
                <c:pt idx="123">
                  <c:v>367</c:v>
                </c:pt>
                <c:pt idx="124">
                  <c:v>369</c:v>
                </c:pt>
                <c:pt idx="125">
                  <c:v>380</c:v>
                </c:pt>
                <c:pt idx="126">
                  <c:v>385</c:v>
                </c:pt>
                <c:pt idx="127">
                  <c:v>397</c:v>
                </c:pt>
                <c:pt idx="128">
                  <c:v>404</c:v>
                </c:pt>
                <c:pt idx="129">
                  <c:v>409</c:v>
                </c:pt>
                <c:pt idx="130">
                  <c:v>411</c:v>
                </c:pt>
                <c:pt idx="131">
                  <c:v>414</c:v>
                </c:pt>
                <c:pt idx="132">
                  <c:v>424</c:v>
                </c:pt>
                <c:pt idx="133">
                  <c:v>433</c:v>
                </c:pt>
                <c:pt idx="134">
                  <c:v>440</c:v>
                </c:pt>
                <c:pt idx="135">
                  <c:v>447</c:v>
                </c:pt>
                <c:pt idx="136">
                  <c:v>458</c:v>
                </c:pt>
                <c:pt idx="137">
                  <c:v>458</c:v>
                </c:pt>
                <c:pt idx="138">
                  <c:v>466</c:v>
                </c:pt>
                <c:pt idx="139">
                  <c:v>471</c:v>
                </c:pt>
                <c:pt idx="140">
                  <c:v>483</c:v>
                </c:pt>
                <c:pt idx="141">
                  <c:v>496</c:v>
                </c:pt>
                <c:pt idx="142">
                  <c:v>508</c:v>
                </c:pt>
                <c:pt idx="143">
                  <c:v>521</c:v>
                </c:pt>
                <c:pt idx="144">
                  <c:v>521</c:v>
                </c:pt>
                <c:pt idx="145">
                  <c:v>531</c:v>
                </c:pt>
                <c:pt idx="146">
                  <c:v>541</c:v>
                </c:pt>
                <c:pt idx="147">
                  <c:v>558</c:v>
                </c:pt>
                <c:pt idx="148">
                  <c:v>567</c:v>
                </c:pt>
                <c:pt idx="149">
                  <c:v>573</c:v>
                </c:pt>
                <c:pt idx="150">
                  <c:v>578</c:v>
                </c:pt>
                <c:pt idx="151">
                  <c:v>585</c:v>
                </c:pt>
                <c:pt idx="152">
                  <c:v>592</c:v>
                </c:pt>
                <c:pt idx="153">
                  <c:v>601</c:v>
                </c:pt>
                <c:pt idx="154">
                  <c:v>617</c:v>
                </c:pt>
                <c:pt idx="155">
                  <c:v>635</c:v>
                </c:pt>
                <c:pt idx="156">
                  <c:v>653</c:v>
                </c:pt>
                <c:pt idx="157">
                  <c:v>672</c:v>
                </c:pt>
                <c:pt idx="158">
                  <c:v>672</c:v>
                </c:pt>
                <c:pt idx="159">
                  <c:v>698</c:v>
                </c:pt>
                <c:pt idx="160">
                  <c:v>721</c:v>
                </c:pt>
                <c:pt idx="161">
                  <c:v>747</c:v>
                </c:pt>
                <c:pt idx="162">
                  <c:v>762</c:v>
                </c:pt>
                <c:pt idx="163">
                  <c:v>776</c:v>
                </c:pt>
                <c:pt idx="164">
                  <c:v>795</c:v>
                </c:pt>
                <c:pt idx="165">
                  <c:v>799</c:v>
                </c:pt>
                <c:pt idx="166">
                  <c:v>820</c:v>
                </c:pt>
                <c:pt idx="167">
                  <c:v>840</c:v>
                </c:pt>
                <c:pt idx="168">
                  <c:v>860</c:v>
                </c:pt>
                <c:pt idx="169">
                  <c:v>888</c:v>
                </c:pt>
                <c:pt idx="170">
                  <c:v>916</c:v>
                </c:pt>
                <c:pt idx="171">
                  <c:v>944</c:v>
                </c:pt>
                <c:pt idx="172">
                  <c:v>949</c:v>
                </c:pt>
                <c:pt idx="173">
                  <c:v>949</c:v>
                </c:pt>
                <c:pt idx="174">
                  <c:v>998</c:v>
                </c:pt>
                <c:pt idx="175">
                  <c:v>1033</c:v>
                </c:pt>
                <c:pt idx="176">
                  <c:v>1078</c:v>
                </c:pt>
                <c:pt idx="177">
                  <c:v>1121</c:v>
                </c:pt>
                <c:pt idx="178">
                  <c:v>1158</c:v>
                </c:pt>
                <c:pt idx="179">
                  <c:v>1169</c:v>
                </c:pt>
                <c:pt idx="180">
                  <c:v>1181</c:v>
                </c:pt>
                <c:pt idx="181">
                  <c:v>1232</c:v>
                </c:pt>
                <c:pt idx="182">
                  <c:v>1264</c:v>
                </c:pt>
                <c:pt idx="183">
                  <c:v>1352</c:v>
                </c:pt>
                <c:pt idx="184">
                  <c:v>1396</c:v>
                </c:pt>
                <c:pt idx="185">
                  <c:v>1475</c:v>
                </c:pt>
                <c:pt idx="186">
                  <c:v>1486</c:v>
                </c:pt>
                <c:pt idx="187">
                  <c:v>1505</c:v>
                </c:pt>
                <c:pt idx="188">
                  <c:v>1576</c:v>
                </c:pt>
                <c:pt idx="189">
                  <c:v>1628</c:v>
                </c:pt>
                <c:pt idx="190">
                  <c:v>1695</c:v>
                </c:pt>
                <c:pt idx="191">
                  <c:v>1754</c:v>
                </c:pt>
                <c:pt idx="192">
                  <c:v>1830</c:v>
                </c:pt>
                <c:pt idx="193">
                  <c:v>1852</c:v>
                </c:pt>
                <c:pt idx="194">
                  <c:v>1872</c:v>
                </c:pt>
                <c:pt idx="195">
                  <c:v>1955</c:v>
                </c:pt>
                <c:pt idx="196">
                  <c:v>2038</c:v>
                </c:pt>
                <c:pt idx="197">
                  <c:v>2090</c:v>
                </c:pt>
                <c:pt idx="198">
                  <c:v>2216</c:v>
                </c:pt>
                <c:pt idx="199">
                  <c:v>2259</c:v>
                </c:pt>
                <c:pt idx="200">
                  <c:v>2307</c:v>
                </c:pt>
                <c:pt idx="201">
                  <c:v>2344</c:v>
                </c:pt>
                <c:pt idx="202">
                  <c:v>2439</c:v>
                </c:pt>
                <c:pt idx="203">
                  <c:v>2517</c:v>
                </c:pt>
                <c:pt idx="204">
                  <c:v>2529</c:v>
                </c:pt>
                <c:pt idx="205">
                  <c:v>2616</c:v>
                </c:pt>
                <c:pt idx="206">
                  <c:v>2725</c:v>
                </c:pt>
                <c:pt idx="207">
                  <c:v>2735</c:v>
                </c:pt>
                <c:pt idx="208">
                  <c:v>2760</c:v>
                </c:pt>
                <c:pt idx="209">
                  <c:v>2880</c:v>
                </c:pt>
                <c:pt idx="210">
                  <c:v>2918</c:v>
                </c:pt>
                <c:pt idx="211">
                  <c:v>2983</c:v>
                </c:pt>
                <c:pt idx="212">
                  <c:v>3079</c:v>
                </c:pt>
                <c:pt idx="213">
                  <c:v>3190</c:v>
                </c:pt>
                <c:pt idx="214">
                  <c:v>3220</c:v>
                </c:pt>
                <c:pt idx="215">
                  <c:v>3221</c:v>
                </c:pt>
                <c:pt idx="216">
                  <c:v>3291</c:v>
                </c:pt>
                <c:pt idx="217">
                  <c:v>3453</c:v>
                </c:pt>
                <c:pt idx="218">
                  <c:v>3553</c:v>
                </c:pt>
                <c:pt idx="219">
                  <c:v>3619</c:v>
                </c:pt>
                <c:pt idx="220">
                  <c:v>3769</c:v>
                </c:pt>
                <c:pt idx="221">
                  <c:v>3808</c:v>
                </c:pt>
                <c:pt idx="222">
                  <c:v>3854</c:v>
                </c:pt>
                <c:pt idx="223">
                  <c:v>3929</c:v>
                </c:pt>
                <c:pt idx="224">
                  <c:v>4037</c:v>
                </c:pt>
                <c:pt idx="225">
                  <c:v>4149</c:v>
                </c:pt>
                <c:pt idx="226">
                  <c:v>4234</c:v>
                </c:pt>
                <c:pt idx="227">
                  <c:v>4353</c:v>
                </c:pt>
                <c:pt idx="228">
                  <c:v>4376</c:v>
                </c:pt>
                <c:pt idx="229">
                  <c:v>4414</c:v>
                </c:pt>
                <c:pt idx="230">
                  <c:v>4507</c:v>
                </c:pt>
                <c:pt idx="231">
                  <c:v>4602</c:v>
                </c:pt>
                <c:pt idx="232">
                  <c:v>4696</c:v>
                </c:pt>
                <c:pt idx="233">
                  <c:v>4796</c:v>
                </c:pt>
                <c:pt idx="234">
                  <c:v>4890</c:v>
                </c:pt>
                <c:pt idx="235">
                  <c:v>4954</c:v>
                </c:pt>
                <c:pt idx="236">
                  <c:v>5000</c:v>
                </c:pt>
                <c:pt idx="237">
                  <c:v>5072</c:v>
                </c:pt>
                <c:pt idx="238">
                  <c:v>5186</c:v>
                </c:pt>
                <c:pt idx="239">
                  <c:v>5337</c:v>
                </c:pt>
                <c:pt idx="240">
                  <c:v>5415</c:v>
                </c:pt>
                <c:pt idx="241">
                  <c:v>5508</c:v>
                </c:pt>
                <c:pt idx="242">
                  <c:v>5529</c:v>
                </c:pt>
                <c:pt idx="243">
                  <c:v>5555</c:v>
                </c:pt>
                <c:pt idx="244">
                  <c:v>5574</c:v>
                </c:pt>
                <c:pt idx="245">
                  <c:v>5633</c:v>
                </c:pt>
                <c:pt idx="246">
                  <c:v>5738</c:v>
                </c:pt>
                <c:pt idx="247">
                  <c:v>5836</c:v>
                </c:pt>
              </c:numCache>
            </c:numRef>
          </c:val>
        </c:ser>
        <c:ser>
          <c:idx val="32"/>
          <c:order val="32"/>
          <c:tx>
            <c:strRef>
              <c:f>'Judete dupa cazuri'!$AH$1</c:f>
              <c:strCache>
                <c:ptCount val="1"/>
                <c:pt idx="0">
                  <c:v>Salaj</c:v>
                </c:pt>
              </c:strCache>
            </c:strRef>
          </c:tx>
          <c:marker>
            <c:symbol val="none"/>
          </c:marker>
          <c:cat>
            <c:numRef>
              <c:f>'Judete dupa cazuri'!$A$3:$A$294</c:f>
              <c:numCache>
                <c:formatCode>[$-418]dd\ mmmm\ yyyy</c:formatCode>
                <c:ptCount val="292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90">
                  <c:v>44072</c:v>
                </c:pt>
                <c:pt idx="291">
                  <c:v>44073</c:v>
                </c:pt>
              </c:numCache>
            </c:numRef>
          </c:cat>
          <c:val>
            <c:numRef>
              <c:f>'Judete dupa cazuri'!$AH$3:$AH$294</c:f>
              <c:numCache>
                <c:formatCode>General</c:formatCode>
                <c:ptCount val="292"/>
                <c:pt idx="1">
                  <c:v>6</c:v>
                </c:pt>
                <c:pt idx="2">
                  <c:v>7</c:v>
                </c:pt>
                <c:pt idx="3">
                  <c:v>5</c:v>
                </c:pt>
                <c:pt idx="4">
                  <c:v>8</c:v>
                </c:pt>
                <c:pt idx="5">
                  <c:v>10</c:v>
                </c:pt>
                <c:pt idx="6">
                  <c:v>11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13</c:v>
                </c:pt>
                <c:pt idx="11">
                  <c:v>17</c:v>
                </c:pt>
                <c:pt idx="12">
                  <c:v>17</c:v>
                </c:pt>
                <c:pt idx="13">
                  <c:v>18</c:v>
                </c:pt>
                <c:pt idx="14">
                  <c:v>18</c:v>
                </c:pt>
                <c:pt idx="15">
                  <c:v>19</c:v>
                </c:pt>
                <c:pt idx="16">
                  <c:v>19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23</c:v>
                </c:pt>
                <c:pt idx="21">
                  <c:v>27</c:v>
                </c:pt>
                <c:pt idx="22">
                  <c:v>28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30</c:v>
                </c:pt>
                <c:pt idx="27">
                  <c:v>31</c:v>
                </c:pt>
                <c:pt idx="28">
                  <c:v>31</c:v>
                </c:pt>
                <c:pt idx="29">
                  <c:v>32</c:v>
                </c:pt>
                <c:pt idx="30">
                  <c:v>34</c:v>
                </c:pt>
                <c:pt idx="31">
                  <c:v>34</c:v>
                </c:pt>
                <c:pt idx="32">
                  <c:v>40</c:v>
                </c:pt>
                <c:pt idx="33">
                  <c:v>40</c:v>
                </c:pt>
                <c:pt idx="34">
                  <c:v>43</c:v>
                </c:pt>
                <c:pt idx="35">
                  <c:v>45</c:v>
                </c:pt>
                <c:pt idx="36">
                  <c:v>45</c:v>
                </c:pt>
                <c:pt idx="37">
                  <c:v>45</c:v>
                </c:pt>
                <c:pt idx="38">
                  <c:v>48</c:v>
                </c:pt>
                <c:pt idx="39">
                  <c:v>50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52</c:v>
                </c:pt>
                <c:pt idx="44">
                  <c:v>55</c:v>
                </c:pt>
                <c:pt idx="45">
                  <c:v>72</c:v>
                </c:pt>
                <c:pt idx="46">
                  <c:v>75</c:v>
                </c:pt>
                <c:pt idx="47">
                  <c:v>75</c:v>
                </c:pt>
                <c:pt idx="48">
                  <c:v>77</c:v>
                </c:pt>
                <c:pt idx="49">
                  <c:v>77</c:v>
                </c:pt>
                <c:pt idx="50">
                  <c:v>78</c:v>
                </c:pt>
                <c:pt idx="51">
                  <c:v>80</c:v>
                </c:pt>
                <c:pt idx="52">
                  <c:v>85</c:v>
                </c:pt>
                <c:pt idx="53">
                  <c:v>85</c:v>
                </c:pt>
                <c:pt idx="54">
                  <c:v>85</c:v>
                </c:pt>
                <c:pt idx="55">
                  <c:v>85</c:v>
                </c:pt>
                <c:pt idx="56">
                  <c:v>87</c:v>
                </c:pt>
                <c:pt idx="57">
                  <c:v>87</c:v>
                </c:pt>
                <c:pt idx="58">
                  <c:v>87</c:v>
                </c:pt>
                <c:pt idx="59">
                  <c:v>91</c:v>
                </c:pt>
                <c:pt idx="60">
                  <c:v>93</c:v>
                </c:pt>
                <c:pt idx="61">
                  <c:v>93</c:v>
                </c:pt>
                <c:pt idx="62">
                  <c:v>93</c:v>
                </c:pt>
                <c:pt idx="63">
                  <c:v>93</c:v>
                </c:pt>
                <c:pt idx="64">
                  <c:v>98</c:v>
                </c:pt>
                <c:pt idx="65">
                  <c:v>98</c:v>
                </c:pt>
                <c:pt idx="66">
                  <c:v>98</c:v>
                </c:pt>
                <c:pt idx="67">
                  <c:v>99</c:v>
                </c:pt>
                <c:pt idx="68">
                  <c:v>99</c:v>
                </c:pt>
                <c:pt idx="69">
                  <c:v>100</c:v>
                </c:pt>
                <c:pt idx="70">
                  <c:v>102</c:v>
                </c:pt>
                <c:pt idx="71">
                  <c:v>102</c:v>
                </c:pt>
                <c:pt idx="72">
                  <c:v>103</c:v>
                </c:pt>
                <c:pt idx="73">
                  <c:v>106</c:v>
                </c:pt>
                <c:pt idx="74">
                  <c:v>107</c:v>
                </c:pt>
                <c:pt idx="75">
                  <c:v>107</c:v>
                </c:pt>
                <c:pt idx="76">
                  <c:v>107</c:v>
                </c:pt>
                <c:pt idx="77">
                  <c:v>109</c:v>
                </c:pt>
                <c:pt idx="78">
                  <c:v>109</c:v>
                </c:pt>
                <c:pt idx="79">
                  <c:v>109</c:v>
                </c:pt>
                <c:pt idx="80">
                  <c:v>111</c:v>
                </c:pt>
                <c:pt idx="81">
                  <c:v>111</c:v>
                </c:pt>
                <c:pt idx="82">
                  <c:v>111</c:v>
                </c:pt>
                <c:pt idx="83">
                  <c:v>113</c:v>
                </c:pt>
                <c:pt idx="84">
                  <c:v>113</c:v>
                </c:pt>
                <c:pt idx="85">
                  <c:v>113</c:v>
                </c:pt>
                <c:pt idx="86">
                  <c:v>114</c:v>
                </c:pt>
                <c:pt idx="87">
                  <c:v>117</c:v>
                </c:pt>
                <c:pt idx="88">
                  <c:v>118</c:v>
                </c:pt>
                <c:pt idx="89">
                  <c:v>118</c:v>
                </c:pt>
                <c:pt idx="90">
                  <c:v>118</c:v>
                </c:pt>
                <c:pt idx="91">
                  <c:v>118</c:v>
                </c:pt>
                <c:pt idx="92">
                  <c:v>119</c:v>
                </c:pt>
                <c:pt idx="93">
                  <c:v>119</c:v>
                </c:pt>
                <c:pt idx="94">
                  <c:v>120</c:v>
                </c:pt>
                <c:pt idx="95">
                  <c:v>120</c:v>
                </c:pt>
                <c:pt idx="96">
                  <c:v>120</c:v>
                </c:pt>
                <c:pt idx="97">
                  <c:v>121</c:v>
                </c:pt>
                <c:pt idx="98">
                  <c:v>121</c:v>
                </c:pt>
                <c:pt idx="99">
                  <c:v>121</c:v>
                </c:pt>
                <c:pt idx="100">
                  <c:v>121</c:v>
                </c:pt>
                <c:pt idx="101">
                  <c:v>121</c:v>
                </c:pt>
                <c:pt idx="102">
                  <c:v>121</c:v>
                </c:pt>
                <c:pt idx="103">
                  <c:v>121</c:v>
                </c:pt>
                <c:pt idx="104">
                  <c:v>123</c:v>
                </c:pt>
                <c:pt idx="105">
                  <c:v>124</c:v>
                </c:pt>
                <c:pt idx="106">
                  <c:v>124</c:v>
                </c:pt>
                <c:pt idx="107">
                  <c:v>127</c:v>
                </c:pt>
                <c:pt idx="108">
                  <c:v>127</c:v>
                </c:pt>
                <c:pt idx="109">
                  <c:v>127</c:v>
                </c:pt>
                <c:pt idx="110">
                  <c:v>127</c:v>
                </c:pt>
                <c:pt idx="111">
                  <c:v>132</c:v>
                </c:pt>
                <c:pt idx="112">
                  <c:v>137</c:v>
                </c:pt>
                <c:pt idx="113">
                  <c:v>139</c:v>
                </c:pt>
                <c:pt idx="114">
                  <c:v>142</c:v>
                </c:pt>
                <c:pt idx="115">
                  <c:v>152</c:v>
                </c:pt>
                <c:pt idx="116">
                  <c:v>156</c:v>
                </c:pt>
                <c:pt idx="117">
                  <c:v>156</c:v>
                </c:pt>
                <c:pt idx="118">
                  <c:v>163</c:v>
                </c:pt>
                <c:pt idx="119">
                  <c:v>167</c:v>
                </c:pt>
                <c:pt idx="120">
                  <c:v>173</c:v>
                </c:pt>
                <c:pt idx="121">
                  <c:v>175</c:v>
                </c:pt>
                <c:pt idx="122">
                  <c:v>179</c:v>
                </c:pt>
                <c:pt idx="123">
                  <c:v>188</c:v>
                </c:pt>
                <c:pt idx="124">
                  <c:v>189</c:v>
                </c:pt>
                <c:pt idx="125">
                  <c:v>195</c:v>
                </c:pt>
                <c:pt idx="126">
                  <c:v>202</c:v>
                </c:pt>
                <c:pt idx="127">
                  <c:v>208</c:v>
                </c:pt>
                <c:pt idx="128">
                  <c:v>214</c:v>
                </c:pt>
                <c:pt idx="129">
                  <c:v>219</c:v>
                </c:pt>
                <c:pt idx="130">
                  <c:v>228</c:v>
                </c:pt>
                <c:pt idx="131">
                  <c:v>228</c:v>
                </c:pt>
                <c:pt idx="132">
                  <c:v>234</c:v>
                </c:pt>
                <c:pt idx="133">
                  <c:v>238</c:v>
                </c:pt>
                <c:pt idx="134">
                  <c:v>244</c:v>
                </c:pt>
                <c:pt idx="135">
                  <c:v>250</c:v>
                </c:pt>
                <c:pt idx="136">
                  <c:v>259</c:v>
                </c:pt>
                <c:pt idx="137">
                  <c:v>264</c:v>
                </c:pt>
                <c:pt idx="138">
                  <c:v>264</c:v>
                </c:pt>
                <c:pt idx="139">
                  <c:v>276</c:v>
                </c:pt>
                <c:pt idx="140">
                  <c:v>285</c:v>
                </c:pt>
                <c:pt idx="141">
                  <c:v>296</c:v>
                </c:pt>
                <c:pt idx="142">
                  <c:v>305</c:v>
                </c:pt>
                <c:pt idx="143">
                  <c:v>310</c:v>
                </c:pt>
                <c:pt idx="144">
                  <c:v>319</c:v>
                </c:pt>
                <c:pt idx="145">
                  <c:v>319</c:v>
                </c:pt>
                <c:pt idx="146">
                  <c:v>331</c:v>
                </c:pt>
                <c:pt idx="147">
                  <c:v>337</c:v>
                </c:pt>
                <c:pt idx="148">
                  <c:v>344</c:v>
                </c:pt>
                <c:pt idx="149">
                  <c:v>360</c:v>
                </c:pt>
                <c:pt idx="150">
                  <c:v>367</c:v>
                </c:pt>
                <c:pt idx="151">
                  <c:v>370</c:v>
                </c:pt>
                <c:pt idx="152">
                  <c:v>370</c:v>
                </c:pt>
                <c:pt idx="153">
                  <c:v>382</c:v>
                </c:pt>
                <c:pt idx="154">
                  <c:v>400</c:v>
                </c:pt>
                <c:pt idx="155">
                  <c:v>410</c:v>
                </c:pt>
                <c:pt idx="156">
                  <c:v>420</c:v>
                </c:pt>
                <c:pt idx="157">
                  <c:v>427</c:v>
                </c:pt>
                <c:pt idx="158">
                  <c:v>432</c:v>
                </c:pt>
                <c:pt idx="159">
                  <c:v>433</c:v>
                </c:pt>
                <c:pt idx="160">
                  <c:v>444</c:v>
                </c:pt>
                <c:pt idx="161">
                  <c:v>451</c:v>
                </c:pt>
                <c:pt idx="162">
                  <c:v>463</c:v>
                </c:pt>
                <c:pt idx="163">
                  <c:v>472</c:v>
                </c:pt>
                <c:pt idx="164">
                  <c:v>485</c:v>
                </c:pt>
                <c:pt idx="165">
                  <c:v>499</c:v>
                </c:pt>
                <c:pt idx="166">
                  <c:v>499</c:v>
                </c:pt>
                <c:pt idx="167">
                  <c:v>509</c:v>
                </c:pt>
                <c:pt idx="168">
                  <c:v>529</c:v>
                </c:pt>
                <c:pt idx="169">
                  <c:v>540</c:v>
                </c:pt>
                <c:pt idx="170">
                  <c:v>559</c:v>
                </c:pt>
                <c:pt idx="171">
                  <c:v>577</c:v>
                </c:pt>
                <c:pt idx="172">
                  <c:v>589</c:v>
                </c:pt>
                <c:pt idx="173">
                  <c:v>590</c:v>
                </c:pt>
                <c:pt idx="174">
                  <c:v>600</c:v>
                </c:pt>
                <c:pt idx="175">
                  <c:v>614</c:v>
                </c:pt>
                <c:pt idx="176">
                  <c:v>621</c:v>
                </c:pt>
                <c:pt idx="177">
                  <c:v>638</c:v>
                </c:pt>
                <c:pt idx="178">
                  <c:v>649</c:v>
                </c:pt>
                <c:pt idx="179">
                  <c:v>672</c:v>
                </c:pt>
                <c:pt idx="180">
                  <c:v>673</c:v>
                </c:pt>
                <c:pt idx="181">
                  <c:v>709</c:v>
                </c:pt>
                <c:pt idx="182">
                  <c:v>729</c:v>
                </c:pt>
                <c:pt idx="183">
                  <c:v>743</c:v>
                </c:pt>
                <c:pt idx="184">
                  <c:v>760</c:v>
                </c:pt>
                <c:pt idx="185">
                  <c:v>774</c:v>
                </c:pt>
                <c:pt idx="186">
                  <c:v>807</c:v>
                </c:pt>
                <c:pt idx="187">
                  <c:v>806</c:v>
                </c:pt>
                <c:pt idx="188">
                  <c:v>852</c:v>
                </c:pt>
                <c:pt idx="189">
                  <c:v>914</c:v>
                </c:pt>
                <c:pt idx="190">
                  <c:v>957</c:v>
                </c:pt>
                <c:pt idx="191">
                  <c:v>1003</c:v>
                </c:pt>
                <c:pt idx="192">
                  <c:v>1057</c:v>
                </c:pt>
                <c:pt idx="193">
                  <c:v>1110</c:v>
                </c:pt>
                <c:pt idx="194">
                  <c:v>1113</c:v>
                </c:pt>
                <c:pt idx="195">
                  <c:v>1171</c:v>
                </c:pt>
                <c:pt idx="196">
                  <c:v>1224</c:v>
                </c:pt>
                <c:pt idx="197">
                  <c:v>1259</c:v>
                </c:pt>
                <c:pt idx="198">
                  <c:v>1331</c:v>
                </c:pt>
                <c:pt idx="199">
                  <c:v>1411</c:v>
                </c:pt>
                <c:pt idx="200">
                  <c:v>1466</c:v>
                </c:pt>
                <c:pt idx="201">
                  <c:v>1492</c:v>
                </c:pt>
                <c:pt idx="202">
                  <c:v>1526</c:v>
                </c:pt>
                <c:pt idx="203">
                  <c:v>1671</c:v>
                </c:pt>
                <c:pt idx="204">
                  <c:v>1758</c:v>
                </c:pt>
                <c:pt idx="205">
                  <c:v>1899</c:v>
                </c:pt>
                <c:pt idx="206">
                  <c:v>1992</c:v>
                </c:pt>
                <c:pt idx="207">
                  <c:v>2092</c:v>
                </c:pt>
                <c:pt idx="208">
                  <c:v>2096</c:v>
                </c:pt>
                <c:pt idx="209">
                  <c:v>2180</c:v>
                </c:pt>
                <c:pt idx="210">
                  <c:v>2293</c:v>
                </c:pt>
                <c:pt idx="211">
                  <c:v>2491</c:v>
                </c:pt>
                <c:pt idx="212">
                  <c:v>2613</c:v>
                </c:pt>
                <c:pt idx="213">
                  <c:v>2821</c:v>
                </c:pt>
                <c:pt idx="214">
                  <c:v>2988</c:v>
                </c:pt>
                <c:pt idx="215">
                  <c:v>3011</c:v>
                </c:pt>
                <c:pt idx="216">
                  <c:v>3081</c:v>
                </c:pt>
                <c:pt idx="217">
                  <c:v>3342</c:v>
                </c:pt>
                <c:pt idx="218">
                  <c:v>3500</c:v>
                </c:pt>
                <c:pt idx="219">
                  <c:v>3679</c:v>
                </c:pt>
                <c:pt idx="220">
                  <c:v>3860</c:v>
                </c:pt>
                <c:pt idx="221">
                  <c:v>3964</c:v>
                </c:pt>
                <c:pt idx="222">
                  <c:v>3978</c:v>
                </c:pt>
                <c:pt idx="223">
                  <c:v>4035</c:v>
                </c:pt>
                <c:pt idx="224">
                  <c:v>4208</c:v>
                </c:pt>
                <c:pt idx="225">
                  <c:v>4322</c:v>
                </c:pt>
                <c:pt idx="226">
                  <c:v>4437</c:v>
                </c:pt>
                <c:pt idx="227">
                  <c:v>4532</c:v>
                </c:pt>
                <c:pt idx="228">
                  <c:v>4656</c:v>
                </c:pt>
                <c:pt idx="229">
                  <c:v>4662</c:v>
                </c:pt>
                <c:pt idx="230">
                  <c:v>4716</c:v>
                </c:pt>
                <c:pt idx="231">
                  <c:v>4825</c:v>
                </c:pt>
                <c:pt idx="232">
                  <c:v>4938</c:v>
                </c:pt>
                <c:pt idx="233">
                  <c:v>5035</c:v>
                </c:pt>
                <c:pt idx="234">
                  <c:v>5096</c:v>
                </c:pt>
                <c:pt idx="235">
                  <c:v>5164</c:v>
                </c:pt>
                <c:pt idx="236">
                  <c:v>5165</c:v>
                </c:pt>
                <c:pt idx="237">
                  <c:v>5203</c:v>
                </c:pt>
                <c:pt idx="238">
                  <c:v>5298</c:v>
                </c:pt>
                <c:pt idx="239">
                  <c:v>5370</c:v>
                </c:pt>
                <c:pt idx="240">
                  <c:v>5441</c:v>
                </c:pt>
                <c:pt idx="241">
                  <c:v>5484</c:v>
                </c:pt>
                <c:pt idx="242">
                  <c:v>5529</c:v>
                </c:pt>
                <c:pt idx="243">
                  <c:v>5534</c:v>
                </c:pt>
                <c:pt idx="244">
                  <c:v>5551</c:v>
                </c:pt>
                <c:pt idx="245">
                  <c:v>5561</c:v>
                </c:pt>
                <c:pt idx="246">
                  <c:v>5582</c:v>
                </c:pt>
                <c:pt idx="247">
                  <c:v>5624</c:v>
                </c:pt>
              </c:numCache>
            </c:numRef>
          </c:val>
        </c:ser>
        <c:ser>
          <c:idx val="33"/>
          <c:order val="33"/>
          <c:tx>
            <c:strRef>
              <c:f>'Judete dupa cazuri'!$AI$1</c:f>
              <c:strCache>
                <c:ptCount val="1"/>
                <c:pt idx="0">
                  <c:v>Caras-Severin</c:v>
                </c:pt>
              </c:strCache>
            </c:strRef>
          </c:tx>
          <c:marker>
            <c:symbol val="none"/>
          </c:marker>
          <c:cat>
            <c:numRef>
              <c:f>'Judete dupa cazuri'!$A$3:$A$294</c:f>
              <c:numCache>
                <c:formatCode>[$-418]dd\ mmmm\ yyyy</c:formatCode>
                <c:ptCount val="292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90">
                  <c:v>44072</c:v>
                </c:pt>
                <c:pt idx="291">
                  <c:v>44073</c:v>
                </c:pt>
              </c:numCache>
            </c:numRef>
          </c:cat>
          <c:val>
            <c:numRef>
              <c:f>'Judete dupa cazuri'!$AI$3:$AI$294</c:f>
              <c:numCache>
                <c:formatCode>General</c:formatCode>
                <c:ptCount val="292"/>
                <c:pt idx="1">
                  <c:v>13</c:v>
                </c:pt>
                <c:pt idx="2">
                  <c:v>17</c:v>
                </c:pt>
                <c:pt idx="3">
                  <c:v>17</c:v>
                </c:pt>
                <c:pt idx="4">
                  <c:v>21</c:v>
                </c:pt>
                <c:pt idx="5">
                  <c:v>21</c:v>
                </c:pt>
                <c:pt idx="6">
                  <c:v>23</c:v>
                </c:pt>
                <c:pt idx="7">
                  <c:v>28</c:v>
                </c:pt>
                <c:pt idx="8">
                  <c:v>34</c:v>
                </c:pt>
                <c:pt idx="9">
                  <c:v>38</c:v>
                </c:pt>
                <c:pt idx="10">
                  <c:v>48</c:v>
                </c:pt>
                <c:pt idx="11">
                  <c:v>51</c:v>
                </c:pt>
                <c:pt idx="12">
                  <c:v>53</c:v>
                </c:pt>
                <c:pt idx="13">
                  <c:v>57</c:v>
                </c:pt>
                <c:pt idx="14">
                  <c:v>57</c:v>
                </c:pt>
                <c:pt idx="15">
                  <c:v>58</c:v>
                </c:pt>
                <c:pt idx="16">
                  <c:v>58</c:v>
                </c:pt>
                <c:pt idx="17">
                  <c:v>64</c:v>
                </c:pt>
                <c:pt idx="18">
                  <c:v>64</c:v>
                </c:pt>
                <c:pt idx="19">
                  <c:v>64</c:v>
                </c:pt>
                <c:pt idx="20">
                  <c:v>64</c:v>
                </c:pt>
                <c:pt idx="21">
                  <c:v>70</c:v>
                </c:pt>
                <c:pt idx="22">
                  <c:v>78</c:v>
                </c:pt>
                <c:pt idx="23">
                  <c:v>79</c:v>
                </c:pt>
                <c:pt idx="24">
                  <c:v>83</c:v>
                </c:pt>
                <c:pt idx="25">
                  <c:v>83</c:v>
                </c:pt>
                <c:pt idx="26">
                  <c:v>87</c:v>
                </c:pt>
                <c:pt idx="27">
                  <c:v>88</c:v>
                </c:pt>
                <c:pt idx="28">
                  <c:v>88</c:v>
                </c:pt>
                <c:pt idx="29">
                  <c:v>89</c:v>
                </c:pt>
                <c:pt idx="30">
                  <c:v>92</c:v>
                </c:pt>
                <c:pt idx="31">
                  <c:v>94</c:v>
                </c:pt>
                <c:pt idx="32">
                  <c:v>102</c:v>
                </c:pt>
                <c:pt idx="33">
                  <c:v>106</c:v>
                </c:pt>
                <c:pt idx="34">
                  <c:v>109</c:v>
                </c:pt>
                <c:pt idx="35">
                  <c:v>108</c:v>
                </c:pt>
                <c:pt idx="36">
                  <c:v>108</c:v>
                </c:pt>
                <c:pt idx="37">
                  <c:v>108</c:v>
                </c:pt>
                <c:pt idx="38">
                  <c:v>109</c:v>
                </c:pt>
                <c:pt idx="39">
                  <c:v>109</c:v>
                </c:pt>
                <c:pt idx="40">
                  <c:v>109</c:v>
                </c:pt>
                <c:pt idx="41">
                  <c:v>109</c:v>
                </c:pt>
                <c:pt idx="42">
                  <c:v>110</c:v>
                </c:pt>
                <c:pt idx="43">
                  <c:v>110</c:v>
                </c:pt>
                <c:pt idx="44">
                  <c:v>110</c:v>
                </c:pt>
                <c:pt idx="45">
                  <c:v>110</c:v>
                </c:pt>
                <c:pt idx="46">
                  <c:v>110</c:v>
                </c:pt>
                <c:pt idx="47">
                  <c:v>110</c:v>
                </c:pt>
                <c:pt idx="48">
                  <c:v>110</c:v>
                </c:pt>
                <c:pt idx="49">
                  <c:v>110</c:v>
                </c:pt>
                <c:pt idx="50">
                  <c:v>111</c:v>
                </c:pt>
                <c:pt idx="51">
                  <c:v>112</c:v>
                </c:pt>
                <c:pt idx="52">
                  <c:v>112</c:v>
                </c:pt>
                <c:pt idx="53">
                  <c:v>112</c:v>
                </c:pt>
                <c:pt idx="54">
                  <c:v>112</c:v>
                </c:pt>
                <c:pt idx="55">
                  <c:v>112</c:v>
                </c:pt>
                <c:pt idx="56">
                  <c:v>112</c:v>
                </c:pt>
                <c:pt idx="57">
                  <c:v>112</c:v>
                </c:pt>
                <c:pt idx="58">
                  <c:v>112</c:v>
                </c:pt>
                <c:pt idx="59">
                  <c:v>112</c:v>
                </c:pt>
                <c:pt idx="60">
                  <c:v>112</c:v>
                </c:pt>
                <c:pt idx="61">
                  <c:v>112</c:v>
                </c:pt>
                <c:pt idx="62">
                  <c:v>112</c:v>
                </c:pt>
                <c:pt idx="63">
                  <c:v>112</c:v>
                </c:pt>
                <c:pt idx="64">
                  <c:v>112</c:v>
                </c:pt>
                <c:pt idx="65">
                  <c:v>112</c:v>
                </c:pt>
                <c:pt idx="66">
                  <c:v>112</c:v>
                </c:pt>
                <c:pt idx="67">
                  <c:v>112</c:v>
                </c:pt>
                <c:pt idx="68">
                  <c:v>112</c:v>
                </c:pt>
                <c:pt idx="69">
                  <c:v>112</c:v>
                </c:pt>
                <c:pt idx="70">
                  <c:v>112</c:v>
                </c:pt>
                <c:pt idx="71">
                  <c:v>112</c:v>
                </c:pt>
                <c:pt idx="72">
                  <c:v>112</c:v>
                </c:pt>
                <c:pt idx="73">
                  <c:v>112</c:v>
                </c:pt>
                <c:pt idx="74">
                  <c:v>112</c:v>
                </c:pt>
                <c:pt idx="75">
                  <c:v>112</c:v>
                </c:pt>
                <c:pt idx="76">
                  <c:v>112</c:v>
                </c:pt>
                <c:pt idx="77">
                  <c:v>112</c:v>
                </c:pt>
                <c:pt idx="78">
                  <c:v>112</c:v>
                </c:pt>
                <c:pt idx="79">
                  <c:v>112</c:v>
                </c:pt>
                <c:pt idx="80">
                  <c:v>112</c:v>
                </c:pt>
                <c:pt idx="81">
                  <c:v>112</c:v>
                </c:pt>
                <c:pt idx="82">
                  <c:v>112</c:v>
                </c:pt>
                <c:pt idx="83">
                  <c:v>112</c:v>
                </c:pt>
                <c:pt idx="84">
                  <c:v>112</c:v>
                </c:pt>
                <c:pt idx="85">
                  <c:v>112</c:v>
                </c:pt>
                <c:pt idx="86">
                  <c:v>113</c:v>
                </c:pt>
                <c:pt idx="87">
                  <c:v>113</c:v>
                </c:pt>
                <c:pt idx="88">
                  <c:v>113</c:v>
                </c:pt>
                <c:pt idx="89">
                  <c:v>113</c:v>
                </c:pt>
                <c:pt idx="90">
                  <c:v>113</c:v>
                </c:pt>
                <c:pt idx="91">
                  <c:v>114</c:v>
                </c:pt>
                <c:pt idx="92">
                  <c:v>116</c:v>
                </c:pt>
                <c:pt idx="93">
                  <c:v>118</c:v>
                </c:pt>
                <c:pt idx="94">
                  <c:v>119</c:v>
                </c:pt>
                <c:pt idx="95">
                  <c:v>119</c:v>
                </c:pt>
                <c:pt idx="96">
                  <c:v>119</c:v>
                </c:pt>
                <c:pt idx="97">
                  <c:v>119</c:v>
                </c:pt>
                <c:pt idx="98">
                  <c:v>120</c:v>
                </c:pt>
                <c:pt idx="99">
                  <c:v>122</c:v>
                </c:pt>
                <c:pt idx="100">
                  <c:v>124</c:v>
                </c:pt>
                <c:pt idx="101">
                  <c:v>126</c:v>
                </c:pt>
                <c:pt idx="102">
                  <c:v>128</c:v>
                </c:pt>
                <c:pt idx="103">
                  <c:v>128</c:v>
                </c:pt>
                <c:pt idx="104">
                  <c:v>130</c:v>
                </c:pt>
                <c:pt idx="105">
                  <c:v>134</c:v>
                </c:pt>
                <c:pt idx="106">
                  <c:v>135</c:v>
                </c:pt>
                <c:pt idx="107">
                  <c:v>137</c:v>
                </c:pt>
                <c:pt idx="108">
                  <c:v>144</c:v>
                </c:pt>
                <c:pt idx="109">
                  <c:v>145</c:v>
                </c:pt>
                <c:pt idx="110">
                  <c:v>145</c:v>
                </c:pt>
                <c:pt idx="111">
                  <c:v>164</c:v>
                </c:pt>
                <c:pt idx="112">
                  <c:v>167</c:v>
                </c:pt>
                <c:pt idx="113">
                  <c:v>171</c:v>
                </c:pt>
                <c:pt idx="114">
                  <c:v>182</c:v>
                </c:pt>
                <c:pt idx="115">
                  <c:v>198</c:v>
                </c:pt>
                <c:pt idx="116">
                  <c:v>201</c:v>
                </c:pt>
                <c:pt idx="117">
                  <c:v>201</c:v>
                </c:pt>
                <c:pt idx="118">
                  <c:v>222</c:v>
                </c:pt>
                <c:pt idx="119">
                  <c:v>233</c:v>
                </c:pt>
                <c:pt idx="120">
                  <c:v>248</c:v>
                </c:pt>
                <c:pt idx="121">
                  <c:v>268</c:v>
                </c:pt>
                <c:pt idx="122">
                  <c:v>287</c:v>
                </c:pt>
                <c:pt idx="123">
                  <c:v>290</c:v>
                </c:pt>
                <c:pt idx="124">
                  <c:v>290</c:v>
                </c:pt>
                <c:pt idx="125">
                  <c:v>315</c:v>
                </c:pt>
                <c:pt idx="126">
                  <c:v>329</c:v>
                </c:pt>
                <c:pt idx="127">
                  <c:v>350</c:v>
                </c:pt>
                <c:pt idx="128">
                  <c:v>370</c:v>
                </c:pt>
                <c:pt idx="129">
                  <c:v>391</c:v>
                </c:pt>
                <c:pt idx="130">
                  <c:v>416</c:v>
                </c:pt>
                <c:pt idx="131">
                  <c:v>416</c:v>
                </c:pt>
                <c:pt idx="132">
                  <c:v>435</c:v>
                </c:pt>
                <c:pt idx="133">
                  <c:v>448</c:v>
                </c:pt>
                <c:pt idx="134">
                  <c:v>457</c:v>
                </c:pt>
                <c:pt idx="135">
                  <c:v>476</c:v>
                </c:pt>
                <c:pt idx="136">
                  <c:v>492</c:v>
                </c:pt>
                <c:pt idx="137">
                  <c:v>493</c:v>
                </c:pt>
                <c:pt idx="138">
                  <c:v>493</c:v>
                </c:pt>
                <c:pt idx="139">
                  <c:v>499</c:v>
                </c:pt>
                <c:pt idx="140">
                  <c:v>517</c:v>
                </c:pt>
                <c:pt idx="141">
                  <c:v>538</c:v>
                </c:pt>
                <c:pt idx="142">
                  <c:v>551</c:v>
                </c:pt>
                <c:pt idx="143">
                  <c:v>572</c:v>
                </c:pt>
                <c:pt idx="144">
                  <c:v>573</c:v>
                </c:pt>
                <c:pt idx="145">
                  <c:v>573</c:v>
                </c:pt>
                <c:pt idx="146">
                  <c:v>595</c:v>
                </c:pt>
                <c:pt idx="147">
                  <c:v>606</c:v>
                </c:pt>
                <c:pt idx="148">
                  <c:v>619</c:v>
                </c:pt>
                <c:pt idx="149">
                  <c:v>641</c:v>
                </c:pt>
                <c:pt idx="150">
                  <c:v>659</c:v>
                </c:pt>
                <c:pt idx="151">
                  <c:v>664</c:v>
                </c:pt>
                <c:pt idx="152">
                  <c:v>664</c:v>
                </c:pt>
                <c:pt idx="153">
                  <c:v>695</c:v>
                </c:pt>
                <c:pt idx="154">
                  <c:v>722</c:v>
                </c:pt>
                <c:pt idx="155">
                  <c:v>741</c:v>
                </c:pt>
                <c:pt idx="156">
                  <c:v>799</c:v>
                </c:pt>
                <c:pt idx="157">
                  <c:v>815</c:v>
                </c:pt>
                <c:pt idx="158">
                  <c:v>822</c:v>
                </c:pt>
                <c:pt idx="159">
                  <c:v>822</c:v>
                </c:pt>
                <c:pt idx="160">
                  <c:v>852</c:v>
                </c:pt>
                <c:pt idx="161">
                  <c:v>899</c:v>
                </c:pt>
                <c:pt idx="162">
                  <c:v>908</c:v>
                </c:pt>
                <c:pt idx="163">
                  <c:v>946</c:v>
                </c:pt>
                <c:pt idx="164">
                  <c:v>965</c:v>
                </c:pt>
                <c:pt idx="165">
                  <c:v>974</c:v>
                </c:pt>
                <c:pt idx="166">
                  <c:v>975</c:v>
                </c:pt>
                <c:pt idx="167">
                  <c:v>1002</c:v>
                </c:pt>
                <c:pt idx="168">
                  <c:v>1025</c:v>
                </c:pt>
                <c:pt idx="169">
                  <c:v>1051</c:v>
                </c:pt>
                <c:pt idx="170">
                  <c:v>1087</c:v>
                </c:pt>
                <c:pt idx="171">
                  <c:v>1116</c:v>
                </c:pt>
                <c:pt idx="172">
                  <c:v>1125</c:v>
                </c:pt>
                <c:pt idx="173">
                  <c:v>1130</c:v>
                </c:pt>
                <c:pt idx="174">
                  <c:v>1174</c:v>
                </c:pt>
                <c:pt idx="175">
                  <c:v>1196</c:v>
                </c:pt>
                <c:pt idx="176">
                  <c:v>1220</c:v>
                </c:pt>
                <c:pt idx="177">
                  <c:v>1237</c:v>
                </c:pt>
                <c:pt idx="178">
                  <c:v>1257</c:v>
                </c:pt>
                <c:pt idx="179">
                  <c:v>1261</c:v>
                </c:pt>
                <c:pt idx="180">
                  <c:v>1264</c:v>
                </c:pt>
                <c:pt idx="181">
                  <c:v>1313</c:v>
                </c:pt>
                <c:pt idx="182">
                  <c:v>1355</c:v>
                </c:pt>
                <c:pt idx="183">
                  <c:v>1382</c:v>
                </c:pt>
                <c:pt idx="184">
                  <c:v>1406</c:v>
                </c:pt>
                <c:pt idx="185">
                  <c:v>1425</c:v>
                </c:pt>
                <c:pt idx="186">
                  <c:v>1439</c:v>
                </c:pt>
                <c:pt idx="187">
                  <c:v>1439</c:v>
                </c:pt>
                <c:pt idx="188">
                  <c:v>1501</c:v>
                </c:pt>
                <c:pt idx="189">
                  <c:v>1536</c:v>
                </c:pt>
                <c:pt idx="190">
                  <c:v>1561</c:v>
                </c:pt>
                <c:pt idx="191">
                  <c:v>1629</c:v>
                </c:pt>
                <c:pt idx="192">
                  <c:v>1676</c:v>
                </c:pt>
                <c:pt idx="193">
                  <c:v>1705</c:v>
                </c:pt>
                <c:pt idx="194">
                  <c:v>1709</c:v>
                </c:pt>
                <c:pt idx="195">
                  <c:v>1773</c:v>
                </c:pt>
                <c:pt idx="196">
                  <c:v>1817</c:v>
                </c:pt>
                <c:pt idx="197">
                  <c:v>1859</c:v>
                </c:pt>
                <c:pt idx="198">
                  <c:v>1912</c:v>
                </c:pt>
                <c:pt idx="199">
                  <c:v>1953</c:v>
                </c:pt>
                <c:pt idx="200">
                  <c:v>1984</c:v>
                </c:pt>
                <c:pt idx="201">
                  <c:v>1984</c:v>
                </c:pt>
                <c:pt idx="202">
                  <c:v>2056</c:v>
                </c:pt>
                <c:pt idx="203">
                  <c:v>2125</c:v>
                </c:pt>
                <c:pt idx="204">
                  <c:v>2187</c:v>
                </c:pt>
                <c:pt idx="205">
                  <c:v>2240</c:v>
                </c:pt>
                <c:pt idx="206">
                  <c:v>2269</c:v>
                </c:pt>
                <c:pt idx="207">
                  <c:v>2297</c:v>
                </c:pt>
                <c:pt idx="208">
                  <c:v>2303</c:v>
                </c:pt>
                <c:pt idx="209">
                  <c:v>2372</c:v>
                </c:pt>
                <c:pt idx="210">
                  <c:v>2443</c:v>
                </c:pt>
                <c:pt idx="211">
                  <c:v>2516</c:v>
                </c:pt>
                <c:pt idx="212">
                  <c:v>2586</c:v>
                </c:pt>
                <c:pt idx="213">
                  <c:v>2662</c:v>
                </c:pt>
                <c:pt idx="214">
                  <c:v>2738</c:v>
                </c:pt>
                <c:pt idx="215">
                  <c:v>2752</c:v>
                </c:pt>
                <c:pt idx="216">
                  <c:v>2832</c:v>
                </c:pt>
                <c:pt idx="217">
                  <c:v>2842</c:v>
                </c:pt>
                <c:pt idx="218">
                  <c:v>2926</c:v>
                </c:pt>
                <c:pt idx="219">
                  <c:v>3005</c:v>
                </c:pt>
                <c:pt idx="220">
                  <c:v>3081</c:v>
                </c:pt>
                <c:pt idx="221">
                  <c:v>3149</c:v>
                </c:pt>
                <c:pt idx="222">
                  <c:v>3202</c:v>
                </c:pt>
                <c:pt idx="223">
                  <c:v>3301</c:v>
                </c:pt>
                <c:pt idx="224">
                  <c:v>3378</c:v>
                </c:pt>
                <c:pt idx="225">
                  <c:v>3487</c:v>
                </c:pt>
                <c:pt idx="226">
                  <c:v>3572</c:v>
                </c:pt>
                <c:pt idx="227">
                  <c:v>3659</c:v>
                </c:pt>
                <c:pt idx="228">
                  <c:v>3747</c:v>
                </c:pt>
                <c:pt idx="229">
                  <c:v>3784</c:v>
                </c:pt>
                <c:pt idx="230">
                  <c:v>3878</c:v>
                </c:pt>
                <c:pt idx="231">
                  <c:v>3971</c:v>
                </c:pt>
                <c:pt idx="232">
                  <c:v>4058</c:v>
                </c:pt>
                <c:pt idx="233">
                  <c:v>4143</c:v>
                </c:pt>
                <c:pt idx="234">
                  <c:v>4223</c:v>
                </c:pt>
                <c:pt idx="235">
                  <c:v>4260</c:v>
                </c:pt>
                <c:pt idx="236">
                  <c:v>4297</c:v>
                </c:pt>
                <c:pt idx="237">
                  <c:v>4379</c:v>
                </c:pt>
                <c:pt idx="238">
                  <c:v>4470</c:v>
                </c:pt>
                <c:pt idx="239">
                  <c:v>4553</c:v>
                </c:pt>
                <c:pt idx="240">
                  <c:v>4643</c:v>
                </c:pt>
                <c:pt idx="241">
                  <c:v>4734</c:v>
                </c:pt>
                <c:pt idx="242">
                  <c:v>4743</c:v>
                </c:pt>
                <c:pt idx="243">
                  <c:v>4823</c:v>
                </c:pt>
                <c:pt idx="244">
                  <c:v>4862</c:v>
                </c:pt>
                <c:pt idx="245">
                  <c:v>4907</c:v>
                </c:pt>
                <c:pt idx="246">
                  <c:v>4945</c:v>
                </c:pt>
                <c:pt idx="247">
                  <c:v>5023</c:v>
                </c:pt>
              </c:numCache>
            </c:numRef>
          </c:val>
        </c:ser>
        <c:ser>
          <c:idx val="34"/>
          <c:order val="34"/>
          <c:tx>
            <c:strRef>
              <c:f>'Judete dupa cazuri'!$AJ$1</c:f>
              <c:strCache>
                <c:ptCount val="1"/>
                <c:pt idx="0">
                  <c:v>Ialomita</c:v>
                </c:pt>
              </c:strCache>
            </c:strRef>
          </c:tx>
          <c:marker>
            <c:symbol val="none"/>
          </c:marker>
          <c:cat>
            <c:numRef>
              <c:f>'Judete dupa cazuri'!$A$3:$A$294</c:f>
              <c:numCache>
                <c:formatCode>[$-418]dd\ mmmm\ yyyy</c:formatCode>
                <c:ptCount val="292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90">
                  <c:v>44072</c:v>
                </c:pt>
                <c:pt idx="291">
                  <c:v>44073</c:v>
                </c:pt>
              </c:numCache>
            </c:numRef>
          </c:cat>
          <c:val>
            <c:numRef>
              <c:f>'Judete dupa cazuri'!$AJ$3:$AJ$294</c:f>
              <c:numCache>
                <c:formatCode>General</c:formatCode>
                <c:ptCount val="292"/>
                <c:pt idx="1">
                  <c:v>37</c:v>
                </c:pt>
                <c:pt idx="2">
                  <c:v>45</c:v>
                </c:pt>
                <c:pt idx="3">
                  <c:v>50</c:v>
                </c:pt>
                <c:pt idx="4">
                  <c:v>56</c:v>
                </c:pt>
                <c:pt idx="5">
                  <c:v>63</c:v>
                </c:pt>
                <c:pt idx="6">
                  <c:v>72</c:v>
                </c:pt>
                <c:pt idx="7">
                  <c:v>79</c:v>
                </c:pt>
                <c:pt idx="8">
                  <c:v>81</c:v>
                </c:pt>
                <c:pt idx="9">
                  <c:v>85</c:v>
                </c:pt>
                <c:pt idx="10">
                  <c:v>89</c:v>
                </c:pt>
                <c:pt idx="11">
                  <c:v>100</c:v>
                </c:pt>
                <c:pt idx="12">
                  <c:v>102</c:v>
                </c:pt>
                <c:pt idx="13">
                  <c:v>108</c:v>
                </c:pt>
                <c:pt idx="14">
                  <c:v>110</c:v>
                </c:pt>
                <c:pt idx="15">
                  <c:v>114</c:v>
                </c:pt>
                <c:pt idx="16">
                  <c:v>114</c:v>
                </c:pt>
                <c:pt idx="17">
                  <c:v>115</c:v>
                </c:pt>
                <c:pt idx="18">
                  <c:v>115</c:v>
                </c:pt>
                <c:pt idx="19">
                  <c:v>119</c:v>
                </c:pt>
                <c:pt idx="20">
                  <c:v>128</c:v>
                </c:pt>
                <c:pt idx="21">
                  <c:v>141</c:v>
                </c:pt>
                <c:pt idx="22">
                  <c:v>148</c:v>
                </c:pt>
                <c:pt idx="23">
                  <c:v>148</c:v>
                </c:pt>
                <c:pt idx="24">
                  <c:v>149</c:v>
                </c:pt>
                <c:pt idx="25">
                  <c:v>154</c:v>
                </c:pt>
                <c:pt idx="26">
                  <c:v>154</c:v>
                </c:pt>
                <c:pt idx="27">
                  <c:v>160</c:v>
                </c:pt>
                <c:pt idx="28">
                  <c:v>165</c:v>
                </c:pt>
                <c:pt idx="29">
                  <c:v>180</c:v>
                </c:pt>
                <c:pt idx="30">
                  <c:v>188</c:v>
                </c:pt>
                <c:pt idx="31">
                  <c:v>191</c:v>
                </c:pt>
                <c:pt idx="32">
                  <c:v>214</c:v>
                </c:pt>
                <c:pt idx="33">
                  <c:v>217</c:v>
                </c:pt>
                <c:pt idx="34">
                  <c:v>244</c:v>
                </c:pt>
                <c:pt idx="35">
                  <c:v>266</c:v>
                </c:pt>
                <c:pt idx="36">
                  <c:v>274</c:v>
                </c:pt>
                <c:pt idx="37">
                  <c:v>276</c:v>
                </c:pt>
                <c:pt idx="38">
                  <c:v>281</c:v>
                </c:pt>
                <c:pt idx="39">
                  <c:v>289</c:v>
                </c:pt>
                <c:pt idx="40">
                  <c:v>289</c:v>
                </c:pt>
                <c:pt idx="41">
                  <c:v>296</c:v>
                </c:pt>
                <c:pt idx="42">
                  <c:v>297</c:v>
                </c:pt>
                <c:pt idx="43">
                  <c:v>312</c:v>
                </c:pt>
                <c:pt idx="44">
                  <c:v>319</c:v>
                </c:pt>
                <c:pt idx="45">
                  <c:v>319</c:v>
                </c:pt>
                <c:pt idx="46">
                  <c:v>321</c:v>
                </c:pt>
                <c:pt idx="47">
                  <c:v>332</c:v>
                </c:pt>
                <c:pt idx="48">
                  <c:v>336</c:v>
                </c:pt>
                <c:pt idx="49">
                  <c:v>336</c:v>
                </c:pt>
                <c:pt idx="50">
                  <c:v>342</c:v>
                </c:pt>
                <c:pt idx="51">
                  <c:v>346</c:v>
                </c:pt>
                <c:pt idx="52">
                  <c:v>347</c:v>
                </c:pt>
                <c:pt idx="53">
                  <c:v>352</c:v>
                </c:pt>
                <c:pt idx="54">
                  <c:v>352</c:v>
                </c:pt>
                <c:pt idx="55">
                  <c:v>354</c:v>
                </c:pt>
                <c:pt idx="56">
                  <c:v>355</c:v>
                </c:pt>
                <c:pt idx="57">
                  <c:v>359</c:v>
                </c:pt>
                <c:pt idx="58">
                  <c:v>360</c:v>
                </c:pt>
                <c:pt idx="59">
                  <c:v>360</c:v>
                </c:pt>
                <c:pt idx="60">
                  <c:v>361</c:v>
                </c:pt>
                <c:pt idx="61">
                  <c:v>364</c:v>
                </c:pt>
                <c:pt idx="62">
                  <c:v>365</c:v>
                </c:pt>
                <c:pt idx="63">
                  <c:v>368</c:v>
                </c:pt>
                <c:pt idx="64">
                  <c:v>387</c:v>
                </c:pt>
                <c:pt idx="65">
                  <c:v>391</c:v>
                </c:pt>
                <c:pt idx="66">
                  <c:v>394</c:v>
                </c:pt>
                <c:pt idx="67">
                  <c:v>396</c:v>
                </c:pt>
                <c:pt idx="68">
                  <c:v>396</c:v>
                </c:pt>
                <c:pt idx="69">
                  <c:v>410</c:v>
                </c:pt>
                <c:pt idx="70">
                  <c:v>394</c:v>
                </c:pt>
                <c:pt idx="71">
                  <c:v>397</c:v>
                </c:pt>
                <c:pt idx="72">
                  <c:v>399</c:v>
                </c:pt>
                <c:pt idx="73">
                  <c:v>400</c:v>
                </c:pt>
                <c:pt idx="74">
                  <c:v>401</c:v>
                </c:pt>
                <c:pt idx="75">
                  <c:v>401</c:v>
                </c:pt>
                <c:pt idx="76">
                  <c:v>401</c:v>
                </c:pt>
                <c:pt idx="77">
                  <c:v>402</c:v>
                </c:pt>
                <c:pt idx="78">
                  <c:v>406</c:v>
                </c:pt>
                <c:pt idx="79">
                  <c:v>408</c:v>
                </c:pt>
                <c:pt idx="80">
                  <c:v>408</c:v>
                </c:pt>
                <c:pt idx="81">
                  <c:v>409</c:v>
                </c:pt>
                <c:pt idx="82">
                  <c:v>410</c:v>
                </c:pt>
                <c:pt idx="83">
                  <c:v>415</c:v>
                </c:pt>
                <c:pt idx="84">
                  <c:v>414</c:v>
                </c:pt>
                <c:pt idx="85">
                  <c:v>418</c:v>
                </c:pt>
                <c:pt idx="86">
                  <c:v>420</c:v>
                </c:pt>
                <c:pt idx="87">
                  <c:v>423</c:v>
                </c:pt>
                <c:pt idx="88">
                  <c:v>425</c:v>
                </c:pt>
                <c:pt idx="89">
                  <c:v>425</c:v>
                </c:pt>
                <c:pt idx="90">
                  <c:v>430</c:v>
                </c:pt>
                <c:pt idx="91">
                  <c:v>432</c:v>
                </c:pt>
                <c:pt idx="92">
                  <c:v>436</c:v>
                </c:pt>
                <c:pt idx="93">
                  <c:v>440</c:v>
                </c:pt>
                <c:pt idx="94">
                  <c:v>440</c:v>
                </c:pt>
                <c:pt idx="95">
                  <c:v>444</c:v>
                </c:pt>
                <c:pt idx="96">
                  <c:v>444</c:v>
                </c:pt>
                <c:pt idx="97">
                  <c:v>455</c:v>
                </c:pt>
                <c:pt idx="98">
                  <c:v>464</c:v>
                </c:pt>
                <c:pt idx="99">
                  <c:v>503</c:v>
                </c:pt>
                <c:pt idx="100">
                  <c:v>514</c:v>
                </c:pt>
                <c:pt idx="101">
                  <c:v>521</c:v>
                </c:pt>
                <c:pt idx="102">
                  <c:v>522</c:v>
                </c:pt>
                <c:pt idx="103">
                  <c:v>537</c:v>
                </c:pt>
                <c:pt idx="104">
                  <c:v>544</c:v>
                </c:pt>
                <c:pt idx="105">
                  <c:v>553</c:v>
                </c:pt>
                <c:pt idx="106">
                  <c:v>559</c:v>
                </c:pt>
                <c:pt idx="107">
                  <c:v>567</c:v>
                </c:pt>
                <c:pt idx="108">
                  <c:v>576</c:v>
                </c:pt>
                <c:pt idx="109">
                  <c:v>585</c:v>
                </c:pt>
                <c:pt idx="110">
                  <c:v>592</c:v>
                </c:pt>
                <c:pt idx="111">
                  <c:v>604</c:v>
                </c:pt>
                <c:pt idx="112">
                  <c:v>609</c:v>
                </c:pt>
                <c:pt idx="113">
                  <c:v>659</c:v>
                </c:pt>
                <c:pt idx="114">
                  <c:v>669</c:v>
                </c:pt>
                <c:pt idx="115">
                  <c:v>677</c:v>
                </c:pt>
                <c:pt idx="116">
                  <c:v>691</c:v>
                </c:pt>
                <c:pt idx="117">
                  <c:v>695</c:v>
                </c:pt>
                <c:pt idx="118">
                  <c:v>710</c:v>
                </c:pt>
                <c:pt idx="119">
                  <c:v>715</c:v>
                </c:pt>
                <c:pt idx="120">
                  <c:v>724</c:v>
                </c:pt>
                <c:pt idx="121">
                  <c:v>733</c:v>
                </c:pt>
                <c:pt idx="122">
                  <c:v>742</c:v>
                </c:pt>
                <c:pt idx="123">
                  <c:v>744</c:v>
                </c:pt>
                <c:pt idx="124">
                  <c:v>748</c:v>
                </c:pt>
                <c:pt idx="125">
                  <c:v>768</c:v>
                </c:pt>
                <c:pt idx="126">
                  <c:v>773</c:v>
                </c:pt>
                <c:pt idx="127">
                  <c:v>784</c:v>
                </c:pt>
                <c:pt idx="128">
                  <c:v>787</c:v>
                </c:pt>
                <c:pt idx="129">
                  <c:v>805</c:v>
                </c:pt>
                <c:pt idx="130">
                  <c:v>822</c:v>
                </c:pt>
                <c:pt idx="131">
                  <c:v>824</c:v>
                </c:pt>
                <c:pt idx="132">
                  <c:v>829</c:v>
                </c:pt>
                <c:pt idx="133">
                  <c:v>838</c:v>
                </c:pt>
                <c:pt idx="134">
                  <c:v>856</c:v>
                </c:pt>
                <c:pt idx="135">
                  <c:v>871</c:v>
                </c:pt>
                <c:pt idx="136">
                  <c:v>874</c:v>
                </c:pt>
                <c:pt idx="137">
                  <c:v>884</c:v>
                </c:pt>
                <c:pt idx="138">
                  <c:v>884</c:v>
                </c:pt>
                <c:pt idx="139">
                  <c:v>886</c:v>
                </c:pt>
                <c:pt idx="140">
                  <c:v>888</c:v>
                </c:pt>
                <c:pt idx="141">
                  <c:v>900</c:v>
                </c:pt>
                <c:pt idx="142">
                  <c:v>909</c:v>
                </c:pt>
                <c:pt idx="143">
                  <c:v>909</c:v>
                </c:pt>
                <c:pt idx="144">
                  <c:v>918</c:v>
                </c:pt>
                <c:pt idx="145">
                  <c:v>920</c:v>
                </c:pt>
                <c:pt idx="146">
                  <c:v>926</c:v>
                </c:pt>
                <c:pt idx="147">
                  <c:v>926</c:v>
                </c:pt>
                <c:pt idx="148">
                  <c:v>934</c:v>
                </c:pt>
                <c:pt idx="149">
                  <c:v>944</c:v>
                </c:pt>
                <c:pt idx="150">
                  <c:v>945</c:v>
                </c:pt>
                <c:pt idx="151">
                  <c:v>951</c:v>
                </c:pt>
                <c:pt idx="152">
                  <c:v>962</c:v>
                </c:pt>
                <c:pt idx="153">
                  <c:v>970</c:v>
                </c:pt>
                <c:pt idx="154">
                  <c:v>970</c:v>
                </c:pt>
                <c:pt idx="155">
                  <c:v>979</c:v>
                </c:pt>
                <c:pt idx="156">
                  <c:v>1009</c:v>
                </c:pt>
                <c:pt idx="157">
                  <c:v>1011</c:v>
                </c:pt>
                <c:pt idx="158">
                  <c:v>1012</c:v>
                </c:pt>
                <c:pt idx="159">
                  <c:v>1020</c:v>
                </c:pt>
                <c:pt idx="160">
                  <c:v>1040</c:v>
                </c:pt>
                <c:pt idx="161">
                  <c:v>1041</c:v>
                </c:pt>
                <c:pt idx="162">
                  <c:v>1047</c:v>
                </c:pt>
                <c:pt idx="163">
                  <c:v>1054</c:v>
                </c:pt>
                <c:pt idx="164">
                  <c:v>1058</c:v>
                </c:pt>
                <c:pt idx="165">
                  <c:v>1076</c:v>
                </c:pt>
                <c:pt idx="166">
                  <c:v>1076</c:v>
                </c:pt>
                <c:pt idx="167">
                  <c:v>1086</c:v>
                </c:pt>
                <c:pt idx="168">
                  <c:v>1089</c:v>
                </c:pt>
                <c:pt idx="169">
                  <c:v>1110</c:v>
                </c:pt>
                <c:pt idx="170">
                  <c:v>1129</c:v>
                </c:pt>
                <c:pt idx="171">
                  <c:v>1141</c:v>
                </c:pt>
                <c:pt idx="172">
                  <c:v>1161</c:v>
                </c:pt>
                <c:pt idx="173">
                  <c:v>1169</c:v>
                </c:pt>
                <c:pt idx="174">
                  <c:v>1182</c:v>
                </c:pt>
                <c:pt idx="175">
                  <c:v>1183</c:v>
                </c:pt>
                <c:pt idx="176">
                  <c:v>1191</c:v>
                </c:pt>
                <c:pt idx="177">
                  <c:v>1205</c:v>
                </c:pt>
                <c:pt idx="178">
                  <c:v>1213</c:v>
                </c:pt>
                <c:pt idx="179">
                  <c:v>1225</c:v>
                </c:pt>
                <c:pt idx="180">
                  <c:v>1241</c:v>
                </c:pt>
                <c:pt idx="181">
                  <c:v>1243</c:v>
                </c:pt>
                <c:pt idx="182">
                  <c:v>1254</c:v>
                </c:pt>
                <c:pt idx="183">
                  <c:v>1274</c:v>
                </c:pt>
                <c:pt idx="184">
                  <c:v>1282</c:v>
                </c:pt>
                <c:pt idx="185">
                  <c:v>1318</c:v>
                </c:pt>
                <c:pt idx="186">
                  <c:v>1333</c:v>
                </c:pt>
                <c:pt idx="187">
                  <c:v>1337</c:v>
                </c:pt>
                <c:pt idx="188">
                  <c:v>1373</c:v>
                </c:pt>
                <c:pt idx="189">
                  <c:v>1387</c:v>
                </c:pt>
                <c:pt idx="190">
                  <c:v>1423</c:v>
                </c:pt>
                <c:pt idx="191">
                  <c:v>1438</c:v>
                </c:pt>
                <c:pt idx="192">
                  <c:v>1467</c:v>
                </c:pt>
                <c:pt idx="193">
                  <c:v>1497</c:v>
                </c:pt>
                <c:pt idx="194">
                  <c:v>1527</c:v>
                </c:pt>
                <c:pt idx="195">
                  <c:v>1543</c:v>
                </c:pt>
                <c:pt idx="196">
                  <c:v>1573</c:v>
                </c:pt>
                <c:pt idx="197">
                  <c:v>1587</c:v>
                </c:pt>
                <c:pt idx="198">
                  <c:v>1636</c:v>
                </c:pt>
                <c:pt idx="199">
                  <c:v>1637</c:v>
                </c:pt>
                <c:pt idx="200">
                  <c:v>1683</c:v>
                </c:pt>
                <c:pt idx="201">
                  <c:v>1696</c:v>
                </c:pt>
                <c:pt idx="202">
                  <c:v>1741</c:v>
                </c:pt>
                <c:pt idx="203">
                  <c:v>1787</c:v>
                </c:pt>
                <c:pt idx="204">
                  <c:v>1808</c:v>
                </c:pt>
                <c:pt idx="205">
                  <c:v>1858</c:v>
                </c:pt>
                <c:pt idx="206">
                  <c:v>1878</c:v>
                </c:pt>
                <c:pt idx="207">
                  <c:v>1907</c:v>
                </c:pt>
                <c:pt idx="208">
                  <c:v>1919</c:v>
                </c:pt>
                <c:pt idx="209">
                  <c:v>1969</c:v>
                </c:pt>
                <c:pt idx="210">
                  <c:v>2016</c:v>
                </c:pt>
                <c:pt idx="211">
                  <c:v>2057</c:v>
                </c:pt>
                <c:pt idx="212">
                  <c:v>2104</c:v>
                </c:pt>
                <c:pt idx="213">
                  <c:v>2136</c:v>
                </c:pt>
                <c:pt idx="214">
                  <c:v>2140</c:v>
                </c:pt>
                <c:pt idx="215">
                  <c:v>2156</c:v>
                </c:pt>
                <c:pt idx="216">
                  <c:v>2275</c:v>
                </c:pt>
                <c:pt idx="217">
                  <c:v>2333</c:v>
                </c:pt>
                <c:pt idx="218">
                  <c:v>2434</c:v>
                </c:pt>
                <c:pt idx="219">
                  <c:v>2487</c:v>
                </c:pt>
                <c:pt idx="220">
                  <c:v>2614</c:v>
                </c:pt>
                <c:pt idx="221">
                  <c:v>2696</c:v>
                </c:pt>
                <c:pt idx="222">
                  <c:v>2840</c:v>
                </c:pt>
                <c:pt idx="223">
                  <c:v>2868</c:v>
                </c:pt>
                <c:pt idx="224">
                  <c:v>2944</c:v>
                </c:pt>
                <c:pt idx="225">
                  <c:v>3039</c:v>
                </c:pt>
                <c:pt idx="226">
                  <c:v>3129</c:v>
                </c:pt>
                <c:pt idx="227">
                  <c:v>3207</c:v>
                </c:pt>
                <c:pt idx="228">
                  <c:v>3290</c:v>
                </c:pt>
                <c:pt idx="229">
                  <c:v>3356</c:v>
                </c:pt>
                <c:pt idx="230">
                  <c:v>3434</c:v>
                </c:pt>
                <c:pt idx="231">
                  <c:v>3536</c:v>
                </c:pt>
                <c:pt idx="232">
                  <c:v>3650</c:v>
                </c:pt>
                <c:pt idx="233">
                  <c:v>3705</c:v>
                </c:pt>
                <c:pt idx="234">
                  <c:v>3778</c:v>
                </c:pt>
                <c:pt idx="235">
                  <c:v>3899</c:v>
                </c:pt>
                <c:pt idx="236">
                  <c:v>3971</c:v>
                </c:pt>
                <c:pt idx="237">
                  <c:v>4073</c:v>
                </c:pt>
                <c:pt idx="238">
                  <c:v>4165</c:v>
                </c:pt>
                <c:pt idx="239">
                  <c:v>4280</c:v>
                </c:pt>
                <c:pt idx="240">
                  <c:v>4431</c:v>
                </c:pt>
                <c:pt idx="241">
                  <c:v>4497</c:v>
                </c:pt>
                <c:pt idx="242">
                  <c:v>4623</c:v>
                </c:pt>
                <c:pt idx="243">
                  <c:v>4689</c:v>
                </c:pt>
                <c:pt idx="244">
                  <c:v>4733</c:v>
                </c:pt>
                <c:pt idx="245">
                  <c:v>4814</c:v>
                </c:pt>
                <c:pt idx="246">
                  <c:v>4910</c:v>
                </c:pt>
                <c:pt idx="247">
                  <c:v>4993</c:v>
                </c:pt>
              </c:numCache>
            </c:numRef>
          </c:val>
        </c:ser>
        <c:ser>
          <c:idx val="35"/>
          <c:order val="35"/>
          <c:tx>
            <c:strRef>
              <c:f>'Judete dupa cazuri'!$AK$1</c:f>
              <c:strCache>
                <c:ptCount val="1"/>
                <c:pt idx="0">
                  <c:v>Harghita</c:v>
                </c:pt>
              </c:strCache>
            </c:strRef>
          </c:tx>
          <c:marker>
            <c:symbol val="none"/>
          </c:marker>
          <c:cat>
            <c:numRef>
              <c:f>'Judete dupa cazuri'!$A$3:$A$294</c:f>
              <c:numCache>
                <c:formatCode>[$-418]dd\ mmmm\ yyyy</c:formatCode>
                <c:ptCount val="292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90">
                  <c:v>44072</c:v>
                </c:pt>
                <c:pt idx="291">
                  <c:v>44073</c:v>
                </c:pt>
              </c:numCache>
            </c:numRef>
          </c:cat>
          <c:val>
            <c:numRef>
              <c:f>'Judete dupa cazuri'!$AK$3:$AK$294</c:f>
              <c:numCache>
                <c:formatCode>General</c:formatCode>
                <c:ptCount val="292"/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6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9</c:v>
                </c:pt>
                <c:pt idx="16">
                  <c:v>11</c:v>
                </c:pt>
                <c:pt idx="17">
                  <c:v>16</c:v>
                </c:pt>
                <c:pt idx="18">
                  <c:v>16</c:v>
                </c:pt>
                <c:pt idx="19">
                  <c:v>17</c:v>
                </c:pt>
                <c:pt idx="20">
                  <c:v>17</c:v>
                </c:pt>
                <c:pt idx="21">
                  <c:v>19</c:v>
                </c:pt>
                <c:pt idx="22">
                  <c:v>18</c:v>
                </c:pt>
                <c:pt idx="23">
                  <c:v>19</c:v>
                </c:pt>
                <c:pt idx="24">
                  <c:v>19</c:v>
                </c:pt>
                <c:pt idx="25">
                  <c:v>20</c:v>
                </c:pt>
                <c:pt idx="26">
                  <c:v>19</c:v>
                </c:pt>
                <c:pt idx="27">
                  <c:v>19</c:v>
                </c:pt>
                <c:pt idx="28">
                  <c:v>19</c:v>
                </c:pt>
                <c:pt idx="29">
                  <c:v>22</c:v>
                </c:pt>
                <c:pt idx="30">
                  <c:v>23</c:v>
                </c:pt>
                <c:pt idx="31">
                  <c:v>22</c:v>
                </c:pt>
                <c:pt idx="32">
                  <c:v>21</c:v>
                </c:pt>
                <c:pt idx="33">
                  <c:v>21</c:v>
                </c:pt>
                <c:pt idx="34">
                  <c:v>21</c:v>
                </c:pt>
                <c:pt idx="35">
                  <c:v>21</c:v>
                </c:pt>
                <c:pt idx="36">
                  <c:v>22</c:v>
                </c:pt>
                <c:pt idx="37">
                  <c:v>21</c:v>
                </c:pt>
                <c:pt idx="38">
                  <c:v>24</c:v>
                </c:pt>
                <c:pt idx="39">
                  <c:v>24</c:v>
                </c:pt>
                <c:pt idx="40">
                  <c:v>24</c:v>
                </c:pt>
                <c:pt idx="41">
                  <c:v>24</c:v>
                </c:pt>
                <c:pt idx="42">
                  <c:v>24</c:v>
                </c:pt>
                <c:pt idx="43">
                  <c:v>25</c:v>
                </c:pt>
                <c:pt idx="44">
                  <c:v>36</c:v>
                </c:pt>
                <c:pt idx="45">
                  <c:v>54</c:v>
                </c:pt>
                <c:pt idx="46">
                  <c:v>63</c:v>
                </c:pt>
                <c:pt idx="47">
                  <c:v>65</c:v>
                </c:pt>
                <c:pt idx="48">
                  <c:v>68</c:v>
                </c:pt>
                <c:pt idx="49">
                  <c:v>90</c:v>
                </c:pt>
                <c:pt idx="50">
                  <c:v>100</c:v>
                </c:pt>
                <c:pt idx="51">
                  <c:v>100</c:v>
                </c:pt>
                <c:pt idx="52">
                  <c:v>105</c:v>
                </c:pt>
                <c:pt idx="53">
                  <c:v>115</c:v>
                </c:pt>
                <c:pt idx="54">
                  <c:v>117</c:v>
                </c:pt>
                <c:pt idx="55">
                  <c:v>120</c:v>
                </c:pt>
                <c:pt idx="56">
                  <c:v>121</c:v>
                </c:pt>
                <c:pt idx="57">
                  <c:v>123</c:v>
                </c:pt>
                <c:pt idx="58">
                  <c:v>124</c:v>
                </c:pt>
                <c:pt idx="59">
                  <c:v>129</c:v>
                </c:pt>
                <c:pt idx="60">
                  <c:v>134</c:v>
                </c:pt>
                <c:pt idx="61">
                  <c:v>136</c:v>
                </c:pt>
                <c:pt idx="62">
                  <c:v>140</c:v>
                </c:pt>
                <c:pt idx="63">
                  <c:v>153</c:v>
                </c:pt>
                <c:pt idx="64">
                  <c:v>160</c:v>
                </c:pt>
                <c:pt idx="65">
                  <c:v>164</c:v>
                </c:pt>
                <c:pt idx="66">
                  <c:v>168</c:v>
                </c:pt>
                <c:pt idx="67">
                  <c:v>172</c:v>
                </c:pt>
                <c:pt idx="68">
                  <c:v>172</c:v>
                </c:pt>
                <c:pt idx="69">
                  <c:v>174</c:v>
                </c:pt>
                <c:pt idx="70">
                  <c:v>183</c:v>
                </c:pt>
                <c:pt idx="71">
                  <c:v>188</c:v>
                </c:pt>
                <c:pt idx="72">
                  <c:v>193</c:v>
                </c:pt>
                <c:pt idx="73">
                  <c:v>197</c:v>
                </c:pt>
                <c:pt idx="74">
                  <c:v>205</c:v>
                </c:pt>
                <c:pt idx="75">
                  <c:v>211</c:v>
                </c:pt>
                <c:pt idx="76">
                  <c:v>220</c:v>
                </c:pt>
                <c:pt idx="77">
                  <c:v>232</c:v>
                </c:pt>
                <c:pt idx="78">
                  <c:v>241</c:v>
                </c:pt>
                <c:pt idx="79">
                  <c:v>252</c:v>
                </c:pt>
                <c:pt idx="80">
                  <c:v>262</c:v>
                </c:pt>
                <c:pt idx="81">
                  <c:v>270</c:v>
                </c:pt>
                <c:pt idx="82">
                  <c:v>272</c:v>
                </c:pt>
                <c:pt idx="83">
                  <c:v>281</c:v>
                </c:pt>
                <c:pt idx="84">
                  <c:v>284</c:v>
                </c:pt>
                <c:pt idx="85">
                  <c:v>290</c:v>
                </c:pt>
                <c:pt idx="86">
                  <c:v>302</c:v>
                </c:pt>
                <c:pt idx="87">
                  <c:v>309</c:v>
                </c:pt>
                <c:pt idx="88">
                  <c:v>313</c:v>
                </c:pt>
                <c:pt idx="89">
                  <c:v>314</c:v>
                </c:pt>
                <c:pt idx="90">
                  <c:v>318</c:v>
                </c:pt>
                <c:pt idx="91">
                  <c:v>322</c:v>
                </c:pt>
                <c:pt idx="92">
                  <c:v>324</c:v>
                </c:pt>
                <c:pt idx="93">
                  <c:v>328</c:v>
                </c:pt>
                <c:pt idx="94">
                  <c:v>338</c:v>
                </c:pt>
                <c:pt idx="95">
                  <c:v>341</c:v>
                </c:pt>
                <c:pt idx="96">
                  <c:v>342</c:v>
                </c:pt>
                <c:pt idx="97">
                  <c:v>348</c:v>
                </c:pt>
                <c:pt idx="98">
                  <c:v>357</c:v>
                </c:pt>
                <c:pt idx="99">
                  <c:v>360</c:v>
                </c:pt>
                <c:pt idx="100">
                  <c:v>367</c:v>
                </c:pt>
                <c:pt idx="101">
                  <c:v>372</c:v>
                </c:pt>
                <c:pt idx="102">
                  <c:v>380</c:v>
                </c:pt>
                <c:pt idx="103">
                  <c:v>383</c:v>
                </c:pt>
                <c:pt idx="104">
                  <c:v>389</c:v>
                </c:pt>
                <c:pt idx="105">
                  <c:v>395</c:v>
                </c:pt>
                <c:pt idx="106">
                  <c:v>403</c:v>
                </c:pt>
                <c:pt idx="107">
                  <c:v>408</c:v>
                </c:pt>
                <c:pt idx="108">
                  <c:v>418</c:v>
                </c:pt>
                <c:pt idx="109">
                  <c:v>421</c:v>
                </c:pt>
                <c:pt idx="110">
                  <c:v>424</c:v>
                </c:pt>
                <c:pt idx="111">
                  <c:v>424</c:v>
                </c:pt>
                <c:pt idx="112">
                  <c:v>424</c:v>
                </c:pt>
                <c:pt idx="113">
                  <c:v>433</c:v>
                </c:pt>
                <c:pt idx="114">
                  <c:v>437</c:v>
                </c:pt>
                <c:pt idx="115">
                  <c:v>451</c:v>
                </c:pt>
                <c:pt idx="116">
                  <c:v>460</c:v>
                </c:pt>
                <c:pt idx="117">
                  <c:v>464</c:v>
                </c:pt>
                <c:pt idx="118">
                  <c:v>484</c:v>
                </c:pt>
                <c:pt idx="119">
                  <c:v>502</c:v>
                </c:pt>
                <c:pt idx="120">
                  <c:v>519</c:v>
                </c:pt>
                <c:pt idx="121">
                  <c:v>534</c:v>
                </c:pt>
                <c:pt idx="122">
                  <c:v>538</c:v>
                </c:pt>
                <c:pt idx="123">
                  <c:v>543</c:v>
                </c:pt>
                <c:pt idx="124">
                  <c:v>545</c:v>
                </c:pt>
                <c:pt idx="125">
                  <c:v>560</c:v>
                </c:pt>
                <c:pt idx="126">
                  <c:v>574</c:v>
                </c:pt>
                <c:pt idx="127">
                  <c:v>584</c:v>
                </c:pt>
                <c:pt idx="128">
                  <c:v>589</c:v>
                </c:pt>
                <c:pt idx="129">
                  <c:v>599</c:v>
                </c:pt>
                <c:pt idx="130">
                  <c:v>605</c:v>
                </c:pt>
                <c:pt idx="131">
                  <c:v>605</c:v>
                </c:pt>
                <c:pt idx="132">
                  <c:v>610</c:v>
                </c:pt>
                <c:pt idx="133">
                  <c:v>617</c:v>
                </c:pt>
                <c:pt idx="134">
                  <c:v>618</c:v>
                </c:pt>
                <c:pt idx="135">
                  <c:v>626</c:v>
                </c:pt>
                <c:pt idx="136">
                  <c:v>631</c:v>
                </c:pt>
                <c:pt idx="137">
                  <c:v>631</c:v>
                </c:pt>
                <c:pt idx="138">
                  <c:v>635</c:v>
                </c:pt>
                <c:pt idx="139">
                  <c:v>637</c:v>
                </c:pt>
                <c:pt idx="140">
                  <c:v>642</c:v>
                </c:pt>
                <c:pt idx="141">
                  <c:v>649</c:v>
                </c:pt>
                <c:pt idx="142">
                  <c:v>652</c:v>
                </c:pt>
                <c:pt idx="143">
                  <c:v>657</c:v>
                </c:pt>
                <c:pt idx="144">
                  <c:v>662</c:v>
                </c:pt>
                <c:pt idx="145">
                  <c:v>664</c:v>
                </c:pt>
                <c:pt idx="146">
                  <c:v>668</c:v>
                </c:pt>
                <c:pt idx="147">
                  <c:v>679</c:v>
                </c:pt>
                <c:pt idx="148">
                  <c:v>684</c:v>
                </c:pt>
                <c:pt idx="149">
                  <c:v>689</c:v>
                </c:pt>
                <c:pt idx="150">
                  <c:v>697</c:v>
                </c:pt>
                <c:pt idx="151">
                  <c:v>700</c:v>
                </c:pt>
                <c:pt idx="152">
                  <c:v>702</c:v>
                </c:pt>
                <c:pt idx="153">
                  <c:v>717</c:v>
                </c:pt>
                <c:pt idx="154">
                  <c:v>727</c:v>
                </c:pt>
                <c:pt idx="155">
                  <c:v>739</c:v>
                </c:pt>
                <c:pt idx="156">
                  <c:v>753</c:v>
                </c:pt>
                <c:pt idx="157">
                  <c:v>760</c:v>
                </c:pt>
                <c:pt idx="158">
                  <c:v>771</c:v>
                </c:pt>
                <c:pt idx="159">
                  <c:v>780</c:v>
                </c:pt>
                <c:pt idx="160">
                  <c:v>788</c:v>
                </c:pt>
                <c:pt idx="161">
                  <c:v>794</c:v>
                </c:pt>
                <c:pt idx="162">
                  <c:v>803</c:v>
                </c:pt>
                <c:pt idx="163">
                  <c:v>807</c:v>
                </c:pt>
                <c:pt idx="164">
                  <c:v>811</c:v>
                </c:pt>
                <c:pt idx="165">
                  <c:v>815</c:v>
                </c:pt>
                <c:pt idx="166">
                  <c:v>820</c:v>
                </c:pt>
                <c:pt idx="167">
                  <c:v>832</c:v>
                </c:pt>
                <c:pt idx="168">
                  <c:v>843</c:v>
                </c:pt>
                <c:pt idx="169">
                  <c:v>856</c:v>
                </c:pt>
                <c:pt idx="170">
                  <c:v>871</c:v>
                </c:pt>
                <c:pt idx="171">
                  <c:v>876</c:v>
                </c:pt>
                <c:pt idx="172">
                  <c:v>884</c:v>
                </c:pt>
                <c:pt idx="173">
                  <c:v>883</c:v>
                </c:pt>
                <c:pt idx="174">
                  <c:v>894</c:v>
                </c:pt>
                <c:pt idx="175">
                  <c:v>901</c:v>
                </c:pt>
                <c:pt idx="176">
                  <c:v>911</c:v>
                </c:pt>
                <c:pt idx="177">
                  <c:v>926</c:v>
                </c:pt>
                <c:pt idx="178">
                  <c:v>944</c:v>
                </c:pt>
                <c:pt idx="179">
                  <c:v>959</c:v>
                </c:pt>
                <c:pt idx="180">
                  <c:v>967</c:v>
                </c:pt>
                <c:pt idx="181">
                  <c:v>975</c:v>
                </c:pt>
                <c:pt idx="182">
                  <c:v>999</c:v>
                </c:pt>
                <c:pt idx="183">
                  <c:v>1030</c:v>
                </c:pt>
                <c:pt idx="184">
                  <c:v>1057</c:v>
                </c:pt>
                <c:pt idx="185">
                  <c:v>1081</c:v>
                </c:pt>
                <c:pt idx="186">
                  <c:v>1093</c:v>
                </c:pt>
                <c:pt idx="187">
                  <c:v>1103</c:v>
                </c:pt>
                <c:pt idx="188">
                  <c:v>1135</c:v>
                </c:pt>
                <c:pt idx="189">
                  <c:v>1176</c:v>
                </c:pt>
                <c:pt idx="190">
                  <c:v>1225</c:v>
                </c:pt>
                <c:pt idx="191">
                  <c:v>1273</c:v>
                </c:pt>
                <c:pt idx="192">
                  <c:v>1314</c:v>
                </c:pt>
                <c:pt idx="193">
                  <c:v>1360</c:v>
                </c:pt>
                <c:pt idx="194">
                  <c:v>1384</c:v>
                </c:pt>
                <c:pt idx="195">
                  <c:v>1478</c:v>
                </c:pt>
                <c:pt idx="196">
                  <c:v>1572</c:v>
                </c:pt>
                <c:pt idx="197">
                  <c:v>1655</c:v>
                </c:pt>
                <c:pt idx="198">
                  <c:v>1774</c:v>
                </c:pt>
                <c:pt idx="199">
                  <c:v>1885</c:v>
                </c:pt>
                <c:pt idx="200">
                  <c:v>1950</c:v>
                </c:pt>
                <c:pt idx="201">
                  <c:v>1996</c:v>
                </c:pt>
                <c:pt idx="202">
                  <c:v>2081</c:v>
                </c:pt>
                <c:pt idx="203">
                  <c:v>2178</c:v>
                </c:pt>
                <c:pt idx="204">
                  <c:v>2299</c:v>
                </c:pt>
                <c:pt idx="205">
                  <c:v>2429</c:v>
                </c:pt>
                <c:pt idx="206">
                  <c:v>2528</c:v>
                </c:pt>
                <c:pt idx="207">
                  <c:v>2575</c:v>
                </c:pt>
                <c:pt idx="208">
                  <c:v>2607</c:v>
                </c:pt>
                <c:pt idx="209">
                  <c:v>2672</c:v>
                </c:pt>
                <c:pt idx="210">
                  <c:v>2764</c:v>
                </c:pt>
                <c:pt idx="211">
                  <c:v>2878</c:v>
                </c:pt>
                <c:pt idx="212">
                  <c:v>2940</c:v>
                </c:pt>
                <c:pt idx="213">
                  <c:v>3042</c:v>
                </c:pt>
                <c:pt idx="214">
                  <c:v>3103</c:v>
                </c:pt>
                <c:pt idx="215">
                  <c:v>3153</c:v>
                </c:pt>
                <c:pt idx="216">
                  <c:v>3226</c:v>
                </c:pt>
                <c:pt idx="217">
                  <c:v>3308</c:v>
                </c:pt>
                <c:pt idx="218">
                  <c:v>3389</c:v>
                </c:pt>
                <c:pt idx="219">
                  <c:v>3480</c:v>
                </c:pt>
                <c:pt idx="220">
                  <c:v>3565</c:v>
                </c:pt>
                <c:pt idx="221">
                  <c:v>3628</c:v>
                </c:pt>
                <c:pt idx="222">
                  <c:v>3656</c:v>
                </c:pt>
                <c:pt idx="223">
                  <c:v>3720</c:v>
                </c:pt>
                <c:pt idx="224">
                  <c:v>3794</c:v>
                </c:pt>
                <c:pt idx="225">
                  <c:v>3859</c:v>
                </c:pt>
                <c:pt idx="226">
                  <c:v>3949</c:v>
                </c:pt>
                <c:pt idx="227">
                  <c:v>4000</c:v>
                </c:pt>
                <c:pt idx="228">
                  <c:v>4033</c:v>
                </c:pt>
                <c:pt idx="229">
                  <c:v>4047</c:v>
                </c:pt>
                <c:pt idx="230">
                  <c:v>4099</c:v>
                </c:pt>
                <c:pt idx="231">
                  <c:v>4152</c:v>
                </c:pt>
                <c:pt idx="232">
                  <c:v>4228</c:v>
                </c:pt>
                <c:pt idx="233">
                  <c:v>4293</c:v>
                </c:pt>
                <c:pt idx="234">
                  <c:v>4339</c:v>
                </c:pt>
                <c:pt idx="235">
                  <c:v>4363</c:v>
                </c:pt>
                <c:pt idx="236">
                  <c:v>4376</c:v>
                </c:pt>
                <c:pt idx="237">
                  <c:v>4406</c:v>
                </c:pt>
                <c:pt idx="238">
                  <c:v>4459</c:v>
                </c:pt>
                <c:pt idx="239">
                  <c:v>4533</c:v>
                </c:pt>
                <c:pt idx="240">
                  <c:v>4581</c:v>
                </c:pt>
                <c:pt idx="241">
                  <c:v>4624</c:v>
                </c:pt>
                <c:pt idx="242">
                  <c:v>4651</c:v>
                </c:pt>
                <c:pt idx="243">
                  <c:v>4659</c:v>
                </c:pt>
                <c:pt idx="244">
                  <c:v>4686</c:v>
                </c:pt>
                <c:pt idx="245">
                  <c:v>4697</c:v>
                </c:pt>
                <c:pt idx="246">
                  <c:v>4731</c:v>
                </c:pt>
                <c:pt idx="247">
                  <c:v>4784</c:v>
                </c:pt>
              </c:numCache>
            </c:numRef>
          </c:val>
        </c:ser>
        <c:ser>
          <c:idx val="36"/>
          <c:order val="36"/>
          <c:tx>
            <c:strRef>
              <c:f>'Judete dupa cazuri'!$AL$1</c:f>
              <c:strCache>
                <c:ptCount val="1"/>
                <c:pt idx="0">
                  <c:v>Calarasi</c:v>
                </c:pt>
              </c:strCache>
            </c:strRef>
          </c:tx>
          <c:marker>
            <c:symbol val="none"/>
          </c:marker>
          <c:cat>
            <c:numRef>
              <c:f>'Judete dupa cazuri'!$A$3:$A$294</c:f>
              <c:numCache>
                <c:formatCode>[$-418]dd\ mmmm\ yyyy</c:formatCode>
                <c:ptCount val="292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90">
                  <c:v>44072</c:v>
                </c:pt>
                <c:pt idx="291">
                  <c:v>44073</c:v>
                </c:pt>
              </c:numCache>
            </c:numRef>
          </c:cat>
          <c:val>
            <c:numRef>
              <c:f>'Judete dupa cazuri'!$AL$3:$AL$294</c:f>
              <c:numCache>
                <c:formatCode>General</c:formatCode>
                <c:ptCount val="292"/>
                <c:pt idx="1">
                  <c:v>17</c:v>
                </c:pt>
                <c:pt idx="2">
                  <c:v>26</c:v>
                </c:pt>
                <c:pt idx="3">
                  <c:v>29</c:v>
                </c:pt>
                <c:pt idx="4">
                  <c:v>30</c:v>
                </c:pt>
                <c:pt idx="5">
                  <c:v>31</c:v>
                </c:pt>
                <c:pt idx="6">
                  <c:v>33</c:v>
                </c:pt>
                <c:pt idx="7">
                  <c:v>35</c:v>
                </c:pt>
                <c:pt idx="8">
                  <c:v>34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39</c:v>
                </c:pt>
                <c:pt idx="13">
                  <c:v>39</c:v>
                </c:pt>
                <c:pt idx="14">
                  <c:v>41</c:v>
                </c:pt>
                <c:pt idx="15">
                  <c:v>41</c:v>
                </c:pt>
                <c:pt idx="16">
                  <c:v>40</c:v>
                </c:pt>
                <c:pt idx="17">
                  <c:v>40</c:v>
                </c:pt>
                <c:pt idx="18">
                  <c:v>40</c:v>
                </c:pt>
                <c:pt idx="19">
                  <c:v>44</c:v>
                </c:pt>
                <c:pt idx="20">
                  <c:v>47</c:v>
                </c:pt>
                <c:pt idx="21">
                  <c:v>47</c:v>
                </c:pt>
                <c:pt idx="22">
                  <c:v>49</c:v>
                </c:pt>
                <c:pt idx="23">
                  <c:v>51</c:v>
                </c:pt>
                <c:pt idx="24">
                  <c:v>51</c:v>
                </c:pt>
                <c:pt idx="25">
                  <c:v>51</c:v>
                </c:pt>
                <c:pt idx="26">
                  <c:v>51</c:v>
                </c:pt>
                <c:pt idx="27">
                  <c:v>48</c:v>
                </c:pt>
                <c:pt idx="28">
                  <c:v>48</c:v>
                </c:pt>
                <c:pt idx="29">
                  <c:v>48</c:v>
                </c:pt>
                <c:pt idx="30">
                  <c:v>49</c:v>
                </c:pt>
                <c:pt idx="31">
                  <c:v>51</c:v>
                </c:pt>
                <c:pt idx="32">
                  <c:v>53</c:v>
                </c:pt>
                <c:pt idx="33">
                  <c:v>59</c:v>
                </c:pt>
                <c:pt idx="34">
                  <c:v>61</c:v>
                </c:pt>
                <c:pt idx="35">
                  <c:v>62</c:v>
                </c:pt>
                <c:pt idx="36">
                  <c:v>61</c:v>
                </c:pt>
                <c:pt idx="37">
                  <c:v>62</c:v>
                </c:pt>
                <c:pt idx="38">
                  <c:v>61</c:v>
                </c:pt>
                <c:pt idx="39">
                  <c:v>61</c:v>
                </c:pt>
                <c:pt idx="40">
                  <c:v>63</c:v>
                </c:pt>
                <c:pt idx="41">
                  <c:v>64</c:v>
                </c:pt>
                <c:pt idx="42">
                  <c:v>65</c:v>
                </c:pt>
                <c:pt idx="43">
                  <c:v>67</c:v>
                </c:pt>
                <c:pt idx="44">
                  <c:v>69</c:v>
                </c:pt>
                <c:pt idx="45">
                  <c:v>69</c:v>
                </c:pt>
                <c:pt idx="46">
                  <c:v>73</c:v>
                </c:pt>
                <c:pt idx="47">
                  <c:v>74</c:v>
                </c:pt>
                <c:pt idx="48">
                  <c:v>75</c:v>
                </c:pt>
                <c:pt idx="49">
                  <c:v>77</c:v>
                </c:pt>
                <c:pt idx="50">
                  <c:v>77</c:v>
                </c:pt>
                <c:pt idx="51">
                  <c:v>78</c:v>
                </c:pt>
                <c:pt idx="52">
                  <c:v>79</c:v>
                </c:pt>
                <c:pt idx="53">
                  <c:v>80</c:v>
                </c:pt>
                <c:pt idx="54">
                  <c:v>82</c:v>
                </c:pt>
                <c:pt idx="55">
                  <c:v>87</c:v>
                </c:pt>
                <c:pt idx="56">
                  <c:v>87</c:v>
                </c:pt>
                <c:pt idx="57">
                  <c:v>90</c:v>
                </c:pt>
                <c:pt idx="58">
                  <c:v>92</c:v>
                </c:pt>
                <c:pt idx="59">
                  <c:v>94</c:v>
                </c:pt>
                <c:pt idx="60">
                  <c:v>95</c:v>
                </c:pt>
                <c:pt idx="61">
                  <c:v>95</c:v>
                </c:pt>
                <c:pt idx="62">
                  <c:v>99</c:v>
                </c:pt>
                <c:pt idx="63">
                  <c:v>99</c:v>
                </c:pt>
                <c:pt idx="64">
                  <c:v>99</c:v>
                </c:pt>
                <c:pt idx="65">
                  <c:v>101</c:v>
                </c:pt>
                <c:pt idx="66">
                  <c:v>103</c:v>
                </c:pt>
                <c:pt idx="67">
                  <c:v>103</c:v>
                </c:pt>
                <c:pt idx="68">
                  <c:v>103</c:v>
                </c:pt>
                <c:pt idx="69">
                  <c:v>104</c:v>
                </c:pt>
                <c:pt idx="70">
                  <c:v>105</c:v>
                </c:pt>
                <c:pt idx="71">
                  <c:v>109</c:v>
                </c:pt>
                <c:pt idx="72">
                  <c:v>110</c:v>
                </c:pt>
                <c:pt idx="73">
                  <c:v>117</c:v>
                </c:pt>
                <c:pt idx="74">
                  <c:v>131</c:v>
                </c:pt>
                <c:pt idx="75">
                  <c:v>133</c:v>
                </c:pt>
                <c:pt idx="76">
                  <c:v>136</c:v>
                </c:pt>
                <c:pt idx="77">
                  <c:v>137</c:v>
                </c:pt>
                <c:pt idx="78">
                  <c:v>143</c:v>
                </c:pt>
                <c:pt idx="79">
                  <c:v>144</c:v>
                </c:pt>
                <c:pt idx="80">
                  <c:v>146</c:v>
                </c:pt>
                <c:pt idx="81">
                  <c:v>148</c:v>
                </c:pt>
                <c:pt idx="82">
                  <c:v>148</c:v>
                </c:pt>
                <c:pt idx="83">
                  <c:v>149</c:v>
                </c:pt>
                <c:pt idx="84">
                  <c:v>149</c:v>
                </c:pt>
                <c:pt idx="85">
                  <c:v>160</c:v>
                </c:pt>
                <c:pt idx="86">
                  <c:v>163</c:v>
                </c:pt>
                <c:pt idx="87">
                  <c:v>165</c:v>
                </c:pt>
                <c:pt idx="88">
                  <c:v>165</c:v>
                </c:pt>
                <c:pt idx="89">
                  <c:v>171</c:v>
                </c:pt>
                <c:pt idx="90">
                  <c:v>177</c:v>
                </c:pt>
                <c:pt idx="91">
                  <c:v>178</c:v>
                </c:pt>
                <c:pt idx="92">
                  <c:v>177</c:v>
                </c:pt>
                <c:pt idx="93">
                  <c:v>177</c:v>
                </c:pt>
                <c:pt idx="94">
                  <c:v>178</c:v>
                </c:pt>
                <c:pt idx="95">
                  <c:v>181</c:v>
                </c:pt>
                <c:pt idx="96">
                  <c:v>181</c:v>
                </c:pt>
                <c:pt idx="97">
                  <c:v>183</c:v>
                </c:pt>
                <c:pt idx="98">
                  <c:v>190</c:v>
                </c:pt>
                <c:pt idx="99">
                  <c:v>197</c:v>
                </c:pt>
                <c:pt idx="100">
                  <c:v>198</c:v>
                </c:pt>
                <c:pt idx="101">
                  <c:v>200</c:v>
                </c:pt>
                <c:pt idx="102">
                  <c:v>209</c:v>
                </c:pt>
                <c:pt idx="103">
                  <c:v>209</c:v>
                </c:pt>
                <c:pt idx="104">
                  <c:v>214</c:v>
                </c:pt>
                <c:pt idx="105">
                  <c:v>219</c:v>
                </c:pt>
                <c:pt idx="106">
                  <c:v>224</c:v>
                </c:pt>
                <c:pt idx="107">
                  <c:v>229</c:v>
                </c:pt>
                <c:pt idx="108">
                  <c:v>229</c:v>
                </c:pt>
                <c:pt idx="109">
                  <c:v>236</c:v>
                </c:pt>
                <c:pt idx="110">
                  <c:v>237</c:v>
                </c:pt>
                <c:pt idx="111">
                  <c:v>243</c:v>
                </c:pt>
                <c:pt idx="112">
                  <c:v>247</c:v>
                </c:pt>
                <c:pt idx="113">
                  <c:v>254</c:v>
                </c:pt>
                <c:pt idx="114">
                  <c:v>256</c:v>
                </c:pt>
                <c:pt idx="115">
                  <c:v>270</c:v>
                </c:pt>
                <c:pt idx="116">
                  <c:v>274</c:v>
                </c:pt>
                <c:pt idx="117">
                  <c:v>275</c:v>
                </c:pt>
                <c:pt idx="118">
                  <c:v>278</c:v>
                </c:pt>
                <c:pt idx="119">
                  <c:v>281</c:v>
                </c:pt>
                <c:pt idx="120">
                  <c:v>282</c:v>
                </c:pt>
                <c:pt idx="121">
                  <c:v>295</c:v>
                </c:pt>
                <c:pt idx="122">
                  <c:v>302</c:v>
                </c:pt>
                <c:pt idx="123">
                  <c:v>307</c:v>
                </c:pt>
                <c:pt idx="124">
                  <c:v>311</c:v>
                </c:pt>
                <c:pt idx="125">
                  <c:v>320</c:v>
                </c:pt>
                <c:pt idx="126">
                  <c:v>330</c:v>
                </c:pt>
                <c:pt idx="127">
                  <c:v>336</c:v>
                </c:pt>
                <c:pt idx="128">
                  <c:v>338</c:v>
                </c:pt>
                <c:pt idx="129">
                  <c:v>343</c:v>
                </c:pt>
                <c:pt idx="130">
                  <c:v>347</c:v>
                </c:pt>
                <c:pt idx="131">
                  <c:v>354</c:v>
                </c:pt>
                <c:pt idx="132">
                  <c:v>360</c:v>
                </c:pt>
                <c:pt idx="133">
                  <c:v>372</c:v>
                </c:pt>
                <c:pt idx="134">
                  <c:v>379</c:v>
                </c:pt>
                <c:pt idx="135">
                  <c:v>381</c:v>
                </c:pt>
                <c:pt idx="136">
                  <c:v>393</c:v>
                </c:pt>
                <c:pt idx="137">
                  <c:v>401</c:v>
                </c:pt>
                <c:pt idx="138">
                  <c:v>417</c:v>
                </c:pt>
                <c:pt idx="139">
                  <c:v>412</c:v>
                </c:pt>
                <c:pt idx="140">
                  <c:v>421</c:v>
                </c:pt>
                <c:pt idx="141">
                  <c:v>442</c:v>
                </c:pt>
                <c:pt idx="142">
                  <c:v>443</c:v>
                </c:pt>
                <c:pt idx="143">
                  <c:v>464</c:v>
                </c:pt>
                <c:pt idx="144">
                  <c:v>468</c:v>
                </c:pt>
                <c:pt idx="145">
                  <c:v>480</c:v>
                </c:pt>
                <c:pt idx="146">
                  <c:v>493</c:v>
                </c:pt>
                <c:pt idx="147">
                  <c:v>497</c:v>
                </c:pt>
                <c:pt idx="148">
                  <c:v>510</c:v>
                </c:pt>
                <c:pt idx="149">
                  <c:v>516</c:v>
                </c:pt>
                <c:pt idx="150">
                  <c:v>525</c:v>
                </c:pt>
                <c:pt idx="151">
                  <c:v>532</c:v>
                </c:pt>
                <c:pt idx="152">
                  <c:v>540</c:v>
                </c:pt>
                <c:pt idx="153">
                  <c:v>547</c:v>
                </c:pt>
                <c:pt idx="154">
                  <c:v>554</c:v>
                </c:pt>
                <c:pt idx="155">
                  <c:v>570</c:v>
                </c:pt>
                <c:pt idx="156">
                  <c:v>574</c:v>
                </c:pt>
                <c:pt idx="157">
                  <c:v>586</c:v>
                </c:pt>
                <c:pt idx="158">
                  <c:v>598</c:v>
                </c:pt>
                <c:pt idx="159">
                  <c:v>608</c:v>
                </c:pt>
                <c:pt idx="160">
                  <c:v>615</c:v>
                </c:pt>
                <c:pt idx="161">
                  <c:v>621</c:v>
                </c:pt>
                <c:pt idx="162">
                  <c:v>630</c:v>
                </c:pt>
                <c:pt idx="163">
                  <c:v>639</c:v>
                </c:pt>
                <c:pt idx="164">
                  <c:v>645</c:v>
                </c:pt>
                <c:pt idx="165">
                  <c:v>653</c:v>
                </c:pt>
                <c:pt idx="166">
                  <c:v>669</c:v>
                </c:pt>
                <c:pt idx="167">
                  <c:v>676</c:v>
                </c:pt>
                <c:pt idx="168">
                  <c:v>683</c:v>
                </c:pt>
                <c:pt idx="169">
                  <c:v>692</c:v>
                </c:pt>
                <c:pt idx="170">
                  <c:v>707</c:v>
                </c:pt>
                <c:pt idx="171">
                  <c:v>716</c:v>
                </c:pt>
                <c:pt idx="172">
                  <c:v>723</c:v>
                </c:pt>
                <c:pt idx="173">
                  <c:v>737</c:v>
                </c:pt>
                <c:pt idx="174">
                  <c:v>756</c:v>
                </c:pt>
                <c:pt idx="175">
                  <c:v>768</c:v>
                </c:pt>
                <c:pt idx="176">
                  <c:v>776</c:v>
                </c:pt>
                <c:pt idx="177">
                  <c:v>785</c:v>
                </c:pt>
                <c:pt idx="178">
                  <c:v>796</c:v>
                </c:pt>
                <c:pt idx="179">
                  <c:v>803</c:v>
                </c:pt>
                <c:pt idx="180">
                  <c:v>810</c:v>
                </c:pt>
                <c:pt idx="181">
                  <c:v>815</c:v>
                </c:pt>
                <c:pt idx="182">
                  <c:v>830</c:v>
                </c:pt>
                <c:pt idx="183">
                  <c:v>846</c:v>
                </c:pt>
                <c:pt idx="184">
                  <c:v>855</c:v>
                </c:pt>
                <c:pt idx="185">
                  <c:v>863</c:v>
                </c:pt>
                <c:pt idx="186">
                  <c:v>883</c:v>
                </c:pt>
                <c:pt idx="187">
                  <c:v>895</c:v>
                </c:pt>
                <c:pt idx="188">
                  <c:v>920</c:v>
                </c:pt>
                <c:pt idx="189">
                  <c:v>933</c:v>
                </c:pt>
                <c:pt idx="190">
                  <c:v>943</c:v>
                </c:pt>
                <c:pt idx="191">
                  <c:v>957</c:v>
                </c:pt>
                <c:pt idx="192">
                  <c:v>992</c:v>
                </c:pt>
                <c:pt idx="193">
                  <c:v>1010</c:v>
                </c:pt>
                <c:pt idx="194">
                  <c:v>1042</c:v>
                </c:pt>
                <c:pt idx="195">
                  <c:v>1071</c:v>
                </c:pt>
                <c:pt idx="196">
                  <c:v>1097</c:v>
                </c:pt>
                <c:pt idx="197">
                  <c:v>1127</c:v>
                </c:pt>
                <c:pt idx="198">
                  <c:v>1143</c:v>
                </c:pt>
                <c:pt idx="199">
                  <c:v>1156</c:v>
                </c:pt>
                <c:pt idx="200">
                  <c:v>1198</c:v>
                </c:pt>
                <c:pt idx="201">
                  <c:v>1220</c:v>
                </c:pt>
                <c:pt idx="202">
                  <c:v>1257</c:v>
                </c:pt>
                <c:pt idx="203">
                  <c:v>1298</c:v>
                </c:pt>
                <c:pt idx="204">
                  <c:v>1316</c:v>
                </c:pt>
                <c:pt idx="205">
                  <c:v>1368</c:v>
                </c:pt>
                <c:pt idx="206">
                  <c:v>1393</c:v>
                </c:pt>
                <c:pt idx="207">
                  <c:v>1446</c:v>
                </c:pt>
                <c:pt idx="208">
                  <c:v>1472</c:v>
                </c:pt>
                <c:pt idx="209">
                  <c:v>1516</c:v>
                </c:pt>
                <c:pt idx="210">
                  <c:v>1529</c:v>
                </c:pt>
                <c:pt idx="211">
                  <c:v>1585</c:v>
                </c:pt>
                <c:pt idx="212">
                  <c:v>1647</c:v>
                </c:pt>
                <c:pt idx="213">
                  <c:v>1680</c:v>
                </c:pt>
                <c:pt idx="214">
                  <c:v>1716</c:v>
                </c:pt>
                <c:pt idx="215">
                  <c:v>1754</c:v>
                </c:pt>
                <c:pt idx="216">
                  <c:v>1806</c:v>
                </c:pt>
                <c:pt idx="217">
                  <c:v>1877</c:v>
                </c:pt>
                <c:pt idx="218">
                  <c:v>1937</c:v>
                </c:pt>
                <c:pt idx="219">
                  <c:v>1965</c:v>
                </c:pt>
                <c:pt idx="220">
                  <c:v>2178</c:v>
                </c:pt>
                <c:pt idx="221">
                  <c:v>2284</c:v>
                </c:pt>
                <c:pt idx="222">
                  <c:v>2375</c:v>
                </c:pt>
                <c:pt idx="223">
                  <c:v>2482</c:v>
                </c:pt>
                <c:pt idx="224">
                  <c:v>2543</c:v>
                </c:pt>
                <c:pt idx="225">
                  <c:v>2605</c:v>
                </c:pt>
                <c:pt idx="226">
                  <c:v>2676</c:v>
                </c:pt>
                <c:pt idx="227">
                  <c:v>2749</c:v>
                </c:pt>
                <c:pt idx="228">
                  <c:v>2883</c:v>
                </c:pt>
                <c:pt idx="229">
                  <c:v>2966</c:v>
                </c:pt>
                <c:pt idx="230">
                  <c:v>3098</c:v>
                </c:pt>
                <c:pt idx="231">
                  <c:v>3155</c:v>
                </c:pt>
                <c:pt idx="232">
                  <c:v>3314</c:v>
                </c:pt>
                <c:pt idx="233">
                  <c:v>3413</c:v>
                </c:pt>
                <c:pt idx="234">
                  <c:v>3509</c:v>
                </c:pt>
                <c:pt idx="235">
                  <c:v>3618</c:v>
                </c:pt>
                <c:pt idx="236">
                  <c:v>3674</c:v>
                </c:pt>
                <c:pt idx="237">
                  <c:v>3705</c:v>
                </c:pt>
                <c:pt idx="238">
                  <c:v>3879</c:v>
                </c:pt>
                <c:pt idx="239">
                  <c:v>3971</c:v>
                </c:pt>
                <c:pt idx="240">
                  <c:v>4111</c:v>
                </c:pt>
                <c:pt idx="241">
                  <c:v>4206</c:v>
                </c:pt>
                <c:pt idx="242">
                  <c:v>4277</c:v>
                </c:pt>
                <c:pt idx="243">
                  <c:v>4395</c:v>
                </c:pt>
                <c:pt idx="244">
                  <c:v>4458</c:v>
                </c:pt>
                <c:pt idx="245">
                  <c:v>4510</c:v>
                </c:pt>
                <c:pt idx="246">
                  <c:v>4584</c:v>
                </c:pt>
                <c:pt idx="247">
                  <c:v>4660</c:v>
                </c:pt>
              </c:numCache>
            </c:numRef>
          </c:val>
        </c:ser>
        <c:ser>
          <c:idx val="37"/>
          <c:order val="37"/>
          <c:tx>
            <c:strRef>
              <c:f>'Judete dupa cazuri'!$AM$1</c:f>
              <c:strCache>
                <c:ptCount val="1"/>
                <c:pt idx="0">
                  <c:v>Gorj</c:v>
                </c:pt>
              </c:strCache>
            </c:strRef>
          </c:tx>
          <c:marker>
            <c:symbol val="none"/>
          </c:marker>
          <c:cat>
            <c:numRef>
              <c:f>'Judete dupa cazuri'!$A$3:$A$294</c:f>
              <c:numCache>
                <c:formatCode>[$-418]dd\ mmmm\ yyyy</c:formatCode>
                <c:ptCount val="292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90">
                  <c:v>44072</c:v>
                </c:pt>
                <c:pt idx="291">
                  <c:v>44073</c:v>
                </c:pt>
              </c:numCache>
            </c:numRef>
          </c:cat>
          <c:val>
            <c:numRef>
              <c:f>'Judete dupa cazuri'!$AM$3:$AM$294</c:f>
              <c:numCache>
                <c:formatCode>General</c:formatCode>
                <c:ptCount val="292"/>
                <c:pt idx="1">
                  <c:v>7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7</c:v>
                </c:pt>
                <c:pt idx="7">
                  <c:v>7</c:v>
                </c:pt>
                <c:pt idx="8">
                  <c:v>9</c:v>
                </c:pt>
                <c:pt idx="9">
                  <c:v>10</c:v>
                </c:pt>
                <c:pt idx="10">
                  <c:v>8</c:v>
                </c:pt>
                <c:pt idx="11">
                  <c:v>8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12</c:v>
                </c:pt>
                <c:pt idx="17">
                  <c:v>12</c:v>
                </c:pt>
                <c:pt idx="18">
                  <c:v>17</c:v>
                </c:pt>
                <c:pt idx="19">
                  <c:v>17</c:v>
                </c:pt>
                <c:pt idx="20">
                  <c:v>23</c:v>
                </c:pt>
                <c:pt idx="21">
                  <c:v>25</c:v>
                </c:pt>
                <c:pt idx="22">
                  <c:v>26</c:v>
                </c:pt>
                <c:pt idx="23">
                  <c:v>31</c:v>
                </c:pt>
                <c:pt idx="24">
                  <c:v>31</c:v>
                </c:pt>
                <c:pt idx="25">
                  <c:v>34</c:v>
                </c:pt>
                <c:pt idx="26">
                  <c:v>38</c:v>
                </c:pt>
                <c:pt idx="27">
                  <c:v>39</c:v>
                </c:pt>
                <c:pt idx="28">
                  <c:v>44</c:v>
                </c:pt>
                <c:pt idx="29">
                  <c:v>47</c:v>
                </c:pt>
                <c:pt idx="30">
                  <c:v>55</c:v>
                </c:pt>
                <c:pt idx="31">
                  <c:v>59</c:v>
                </c:pt>
                <c:pt idx="32">
                  <c:v>65</c:v>
                </c:pt>
                <c:pt idx="33">
                  <c:v>66</c:v>
                </c:pt>
                <c:pt idx="34">
                  <c:v>70</c:v>
                </c:pt>
                <c:pt idx="35">
                  <c:v>70</c:v>
                </c:pt>
                <c:pt idx="36">
                  <c:v>74</c:v>
                </c:pt>
                <c:pt idx="37">
                  <c:v>77</c:v>
                </c:pt>
                <c:pt idx="38">
                  <c:v>78</c:v>
                </c:pt>
                <c:pt idx="39">
                  <c:v>78</c:v>
                </c:pt>
                <c:pt idx="40">
                  <c:v>78</c:v>
                </c:pt>
                <c:pt idx="41">
                  <c:v>82</c:v>
                </c:pt>
                <c:pt idx="42">
                  <c:v>84</c:v>
                </c:pt>
                <c:pt idx="43">
                  <c:v>89</c:v>
                </c:pt>
                <c:pt idx="44">
                  <c:v>88</c:v>
                </c:pt>
                <c:pt idx="45">
                  <c:v>88</c:v>
                </c:pt>
                <c:pt idx="46">
                  <c:v>90</c:v>
                </c:pt>
                <c:pt idx="47">
                  <c:v>94</c:v>
                </c:pt>
                <c:pt idx="48">
                  <c:v>95</c:v>
                </c:pt>
                <c:pt idx="49">
                  <c:v>96</c:v>
                </c:pt>
                <c:pt idx="50">
                  <c:v>100</c:v>
                </c:pt>
                <c:pt idx="51">
                  <c:v>103</c:v>
                </c:pt>
                <c:pt idx="52">
                  <c:v>113</c:v>
                </c:pt>
                <c:pt idx="53">
                  <c:v>117</c:v>
                </c:pt>
                <c:pt idx="54">
                  <c:v>120</c:v>
                </c:pt>
                <c:pt idx="55">
                  <c:v>123</c:v>
                </c:pt>
                <c:pt idx="56">
                  <c:v>134</c:v>
                </c:pt>
                <c:pt idx="57">
                  <c:v>135</c:v>
                </c:pt>
                <c:pt idx="58">
                  <c:v>137</c:v>
                </c:pt>
                <c:pt idx="59">
                  <c:v>142</c:v>
                </c:pt>
                <c:pt idx="60">
                  <c:v>143</c:v>
                </c:pt>
                <c:pt idx="61">
                  <c:v>146</c:v>
                </c:pt>
                <c:pt idx="62">
                  <c:v>147</c:v>
                </c:pt>
                <c:pt idx="63">
                  <c:v>151</c:v>
                </c:pt>
                <c:pt idx="64">
                  <c:v>151</c:v>
                </c:pt>
                <c:pt idx="65">
                  <c:v>152</c:v>
                </c:pt>
                <c:pt idx="66">
                  <c:v>153</c:v>
                </c:pt>
                <c:pt idx="67">
                  <c:v>154</c:v>
                </c:pt>
                <c:pt idx="68">
                  <c:v>157</c:v>
                </c:pt>
                <c:pt idx="69">
                  <c:v>158</c:v>
                </c:pt>
                <c:pt idx="70">
                  <c:v>158</c:v>
                </c:pt>
                <c:pt idx="71">
                  <c:v>160</c:v>
                </c:pt>
                <c:pt idx="72">
                  <c:v>161</c:v>
                </c:pt>
                <c:pt idx="73">
                  <c:v>163</c:v>
                </c:pt>
                <c:pt idx="74">
                  <c:v>171</c:v>
                </c:pt>
                <c:pt idx="75">
                  <c:v>175</c:v>
                </c:pt>
                <c:pt idx="76">
                  <c:v>175</c:v>
                </c:pt>
                <c:pt idx="77">
                  <c:v>178</c:v>
                </c:pt>
                <c:pt idx="78">
                  <c:v>180</c:v>
                </c:pt>
                <c:pt idx="79">
                  <c:v>184</c:v>
                </c:pt>
                <c:pt idx="80">
                  <c:v>191</c:v>
                </c:pt>
                <c:pt idx="81">
                  <c:v>196</c:v>
                </c:pt>
                <c:pt idx="82">
                  <c:v>196</c:v>
                </c:pt>
                <c:pt idx="83">
                  <c:v>202</c:v>
                </c:pt>
                <c:pt idx="84">
                  <c:v>204</c:v>
                </c:pt>
                <c:pt idx="85">
                  <c:v>209</c:v>
                </c:pt>
                <c:pt idx="86">
                  <c:v>212</c:v>
                </c:pt>
                <c:pt idx="87">
                  <c:v>217</c:v>
                </c:pt>
                <c:pt idx="88">
                  <c:v>220</c:v>
                </c:pt>
                <c:pt idx="89">
                  <c:v>226</c:v>
                </c:pt>
                <c:pt idx="90">
                  <c:v>226</c:v>
                </c:pt>
                <c:pt idx="91">
                  <c:v>234</c:v>
                </c:pt>
                <c:pt idx="92">
                  <c:v>241</c:v>
                </c:pt>
                <c:pt idx="93">
                  <c:v>247</c:v>
                </c:pt>
                <c:pt idx="94">
                  <c:v>259</c:v>
                </c:pt>
                <c:pt idx="95">
                  <c:v>263</c:v>
                </c:pt>
                <c:pt idx="96">
                  <c:v>287</c:v>
                </c:pt>
                <c:pt idx="97">
                  <c:v>299</c:v>
                </c:pt>
                <c:pt idx="98">
                  <c:v>315</c:v>
                </c:pt>
                <c:pt idx="99">
                  <c:v>338</c:v>
                </c:pt>
                <c:pt idx="100">
                  <c:v>367</c:v>
                </c:pt>
                <c:pt idx="101">
                  <c:v>405</c:v>
                </c:pt>
                <c:pt idx="102">
                  <c:v>422</c:v>
                </c:pt>
                <c:pt idx="103">
                  <c:v>429</c:v>
                </c:pt>
                <c:pt idx="104">
                  <c:v>429</c:v>
                </c:pt>
                <c:pt idx="105">
                  <c:v>444</c:v>
                </c:pt>
                <c:pt idx="106">
                  <c:v>475</c:v>
                </c:pt>
                <c:pt idx="107">
                  <c:v>501</c:v>
                </c:pt>
                <c:pt idx="108">
                  <c:v>525</c:v>
                </c:pt>
                <c:pt idx="109">
                  <c:v>545</c:v>
                </c:pt>
                <c:pt idx="110">
                  <c:v>550</c:v>
                </c:pt>
                <c:pt idx="111">
                  <c:v>576</c:v>
                </c:pt>
                <c:pt idx="112">
                  <c:v>602</c:v>
                </c:pt>
                <c:pt idx="113">
                  <c:v>613</c:v>
                </c:pt>
                <c:pt idx="114">
                  <c:v>643</c:v>
                </c:pt>
                <c:pt idx="115">
                  <c:v>679</c:v>
                </c:pt>
                <c:pt idx="116">
                  <c:v>698</c:v>
                </c:pt>
                <c:pt idx="117">
                  <c:v>699</c:v>
                </c:pt>
                <c:pt idx="118">
                  <c:v>703</c:v>
                </c:pt>
                <c:pt idx="119">
                  <c:v>723</c:v>
                </c:pt>
                <c:pt idx="120">
                  <c:v>766</c:v>
                </c:pt>
                <c:pt idx="121">
                  <c:v>807</c:v>
                </c:pt>
                <c:pt idx="122">
                  <c:v>840</c:v>
                </c:pt>
                <c:pt idx="123">
                  <c:v>868</c:v>
                </c:pt>
                <c:pt idx="124">
                  <c:v>870</c:v>
                </c:pt>
                <c:pt idx="125">
                  <c:v>909</c:v>
                </c:pt>
                <c:pt idx="126">
                  <c:v>948</c:v>
                </c:pt>
                <c:pt idx="127">
                  <c:v>978</c:v>
                </c:pt>
                <c:pt idx="128">
                  <c:v>1023</c:v>
                </c:pt>
                <c:pt idx="129">
                  <c:v>1047</c:v>
                </c:pt>
                <c:pt idx="130">
                  <c:v>1105</c:v>
                </c:pt>
                <c:pt idx="131">
                  <c:v>1127</c:v>
                </c:pt>
                <c:pt idx="132">
                  <c:v>1160</c:v>
                </c:pt>
                <c:pt idx="133">
                  <c:v>1184</c:v>
                </c:pt>
                <c:pt idx="134">
                  <c:v>1206</c:v>
                </c:pt>
                <c:pt idx="135">
                  <c:v>1235</c:v>
                </c:pt>
                <c:pt idx="136">
                  <c:v>1257</c:v>
                </c:pt>
                <c:pt idx="137">
                  <c:v>1269</c:v>
                </c:pt>
                <c:pt idx="138">
                  <c:v>1290</c:v>
                </c:pt>
                <c:pt idx="139">
                  <c:v>1302</c:v>
                </c:pt>
                <c:pt idx="140">
                  <c:v>1341</c:v>
                </c:pt>
                <c:pt idx="141">
                  <c:v>1366</c:v>
                </c:pt>
                <c:pt idx="142">
                  <c:v>1383</c:v>
                </c:pt>
                <c:pt idx="143">
                  <c:v>1427</c:v>
                </c:pt>
                <c:pt idx="144">
                  <c:v>1441</c:v>
                </c:pt>
                <c:pt idx="145">
                  <c:v>1452</c:v>
                </c:pt>
                <c:pt idx="146">
                  <c:v>1468</c:v>
                </c:pt>
                <c:pt idx="147">
                  <c:v>1483</c:v>
                </c:pt>
                <c:pt idx="148">
                  <c:v>1492</c:v>
                </c:pt>
                <c:pt idx="149">
                  <c:v>1514</c:v>
                </c:pt>
                <c:pt idx="150">
                  <c:v>1535</c:v>
                </c:pt>
                <c:pt idx="151">
                  <c:v>1547</c:v>
                </c:pt>
                <c:pt idx="152">
                  <c:v>1551</c:v>
                </c:pt>
                <c:pt idx="153">
                  <c:v>1558</c:v>
                </c:pt>
                <c:pt idx="154">
                  <c:v>1585</c:v>
                </c:pt>
                <c:pt idx="155">
                  <c:v>1603</c:v>
                </c:pt>
                <c:pt idx="156">
                  <c:v>1624</c:v>
                </c:pt>
                <c:pt idx="157">
                  <c:v>1624</c:v>
                </c:pt>
                <c:pt idx="158">
                  <c:v>1643</c:v>
                </c:pt>
                <c:pt idx="159">
                  <c:v>1654</c:v>
                </c:pt>
                <c:pt idx="160">
                  <c:v>1666</c:v>
                </c:pt>
                <c:pt idx="161">
                  <c:v>1685</c:v>
                </c:pt>
                <c:pt idx="162">
                  <c:v>1701</c:v>
                </c:pt>
                <c:pt idx="163">
                  <c:v>1711</c:v>
                </c:pt>
                <c:pt idx="164">
                  <c:v>1724</c:v>
                </c:pt>
                <c:pt idx="165">
                  <c:v>1735</c:v>
                </c:pt>
                <c:pt idx="166">
                  <c:v>1739</c:v>
                </c:pt>
                <c:pt idx="167">
                  <c:v>1754</c:v>
                </c:pt>
                <c:pt idx="168">
                  <c:v>1762</c:v>
                </c:pt>
                <c:pt idx="169">
                  <c:v>1777</c:v>
                </c:pt>
                <c:pt idx="170">
                  <c:v>1798</c:v>
                </c:pt>
                <c:pt idx="171">
                  <c:v>1818</c:v>
                </c:pt>
                <c:pt idx="172">
                  <c:v>1825</c:v>
                </c:pt>
                <c:pt idx="173">
                  <c:v>1832</c:v>
                </c:pt>
                <c:pt idx="174">
                  <c:v>1846</c:v>
                </c:pt>
                <c:pt idx="175">
                  <c:v>1870</c:v>
                </c:pt>
                <c:pt idx="176">
                  <c:v>1886</c:v>
                </c:pt>
                <c:pt idx="177">
                  <c:v>1908</c:v>
                </c:pt>
                <c:pt idx="178">
                  <c:v>1928</c:v>
                </c:pt>
                <c:pt idx="179">
                  <c:v>1937</c:v>
                </c:pt>
                <c:pt idx="180">
                  <c:v>1942</c:v>
                </c:pt>
                <c:pt idx="181">
                  <c:v>1954</c:v>
                </c:pt>
                <c:pt idx="182">
                  <c:v>1979</c:v>
                </c:pt>
                <c:pt idx="183">
                  <c:v>2000</c:v>
                </c:pt>
                <c:pt idx="184">
                  <c:v>2022</c:v>
                </c:pt>
                <c:pt idx="185">
                  <c:v>2054</c:v>
                </c:pt>
                <c:pt idx="186">
                  <c:v>2068</c:v>
                </c:pt>
                <c:pt idx="187">
                  <c:v>2085</c:v>
                </c:pt>
                <c:pt idx="188">
                  <c:v>2097</c:v>
                </c:pt>
                <c:pt idx="189">
                  <c:v>2149</c:v>
                </c:pt>
                <c:pt idx="190">
                  <c:v>2182</c:v>
                </c:pt>
                <c:pt idx="191">
                  <c:v>2223</c:v>
                </c:pt>
                <c:pt idx="192">
                  <c:v>2247</c:v>
                </c:pt>
                <c:pt idx="193">
                  <c:v>2269</c:v>
                </c:pt>
                <c:pt idx="194">
                  <c:v>2278</c:v>
                </c:pt>
                <c:pt idx="195">
                  <c:v>2315</c:v>
                </c:pt>
                <c:pt idx="196">
                  <c:v>2347</c:v>
                </c:pt>
                <c:pt idx="197">
                  <c:v>2379</c:v>
                </c:pt>
                <c:pt idx="198">
                  <c:v>2412</c:v>
                </c:pt>
                <c:pt idx="199">
                  <c:v>2438</c:v>
                </c:pt>
                <c:pt idx="200">
                  <c:v>2458</c:v>
                </c:pt>
                <c:pt idx="201">
                  <c:v>2472</c:v>
                </c:pt>
                <c:pt idx="202">
                  <c:v>2507</c:v>
                </c:pt>
                <c:pt idx="203">
                  <c:v>2541</c:v>
                </c:pt>
                <c:pt idx="204">
                  <c:v>2565</c:v>
                </c:pt>
                <c:pt idx="205">
                  <c:v>2602</c:v>
                </c:pt>
                <c:pt idx="206">
                  <c:v>2640</c:v>
                </c:pt>
                <c:pt idx="207">
                  <c:v>2663</c:v>
                </c:pt>
                <c:pt idx="208">
                  <c:v>2698</c:v>
                </c:pt>
                <c:pt idx="209">
                  <c:v>2734</c:v>
                </c:pt>
                <c:pt idx="210">
                  <c:v>2783</c:v>
                </c:pt>
                <c:pt idx="211">
                  <c:v>2855</c:v>
                </c:pt>
                <c:pt idx="212">
                  <c:v>2927</c:v>
                </c:pt>
                <c:pt idx="213">
                  <c:v>2982</c:v>
                </c:pt>
                <c:pt idx="214">
                  <c:v>2997</c:v>
                </c:pt>
                <c:pt idx="215">
                  <c:v>3042</c:v>
                </c:pt>
                <c:pt idx="216">
                  <c:v>3104</c:v>
                </c:pt>
                <c:pt idx="217">
                  <c:v>3174</c:v>
                </c:pt>
                <c:pt idx="218">
                  <c:v>3217</c:v>
                </c:pt>
                <c:pt idx="219">
                  <c:v>3274</c:v>
                </c:pt>
                <c:pt idx="220">
                  <c:v>3319</c:v>
                </c:pt>
                <c:pt idx="221">
                  <c:v>3380</c:v>
                </c:pt>
                <c:pt idx="222">
                  <c:v>3423</c:v>
                </c:pt>
                <c:pt idx="223">
                  <c:v>3467</c:v>
                </c:pt>
                <c:pt idx="224">
                  <c:v>3527</c:v>
                </c:pt>
                <c:pt idx="225">
                  <c:v>3583</c:v>
                </c:pt>
                <c:pt idx="226">
                  <c:v>3643</c:v>
                </c:pt>
                <c:pt idx="227">
                  <c:v>3707</c:v>
                </c:pt>
                <c:pt idx="228">
                  <c:v>3750</c:v>
                </c:pt>
                <c:pt idx="229">
                  <c:v>3784</c:v>
                </c:pt>
                <c:pt idx="230">
                  <c:v>3832</c:v>
                </c:pt>
                <c:pt idx="231">
                  <c:v>3876</c:v>
                </c:pt>
                <c:pt idx="232">
                  <c:v>3917</c:v>
                </c:pt>
                <c:pt idx="233">
                  <c:v>3977</c:v>
                </c:pt>
                <c:pt idx="234">
                  <c:v>4007</c:v>
                </c:pt>
                <c:pt idx="235">
                  <c:v>4036</c:v>
                </c:pt>
                <c:pt idx="236">
                  <c:v>4072</c:v>
                </c:pt>
                <c:pt idx="237">
                  <c:v>4114</c:v>
                </c:pt>
                <c:pt idx="238">
                  <c:v>4159</c:v>
                </c:pt>
                <c:pt idx="239">
                  <c:v>4177</c:v>
                </c:pt>
                <c:pt idx="240">
                  <c:v>4231</c:v>
                </c:pt>
                <c:pt idx="241">
                  <c:v>4290</c:v>
                </c:pt>
                <c:pt idx="242">
                  <c:v>4318</c:v>
                </c:pt>
                <c:pt idx="243">
                  <c:v>4348</c:v>
                </c:pt>
                <c:pt idx="244">
                  <c:v>4376</c:v>
                </c:pt>
                <c:pt idx="245">
                  <c:v>4404</c:v>
                </c:pt>
                <c:pt idx="246">
                  <c:v>4440</c:v>
                </c:pt>
                <c:pt idx="247">
                  <c:v>4491</c:v>
                </c:pt>
              </c:numCache>
            </c:numRef>
          </c:val>
        </c:ser>
        <c:ser>
          <c:idx val="38"/>
          <c:order val="38"/>
          <c:tx>
            <c:strRef>
              <c:f>'Judete dupa cazuri'!$AN$1</c:f>
              <c:strCache>
                <c:ptCount val="1"/>
                <c:pt idx="0">
                  <c:v>Giurgiu</c:v>
                </c:pt>
              </c:strCache>
            </c:strRef>
          </c:tx>
          <c:marker>
            <c:symbol val="none"/>
          </c:marker>
          <c:cat>
            <c:numRef>
              <c:f>'Judete dupa cazuri'!$A$3:$A$294</c:f>
              <c:numCache>
                <c:formatCode>[$-418]dd\ mmmm\ yyyy</c:formatCode>
                <c:ptCount val="292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90">
                  <c:v>44072</c:v>
                </c:pt>
                <c:pt idx="291">
                  <c:v>44073</c:v>
                </c:pt>
              </c:numCache>
            </c:numRef>
          </c:cat>
          <c:val>
            <c:numRef>
              <c:f>'Judete dupa cazuri'!$AN$3:$AN$294</c:f>
              <c:numCache>
                <c:formatCode>General</c:formatCode>
                <c:ptCount val="292"/>
                <c:pt idx="1">
                  <c:v>19</c:v>
                </c:pt>
                <c:pt idx="2">
                  <c:v>22</c:v>
                </c:pt>
                <c:pt idx="3">
                  <c:v>23</c:v>
                </c:pt>
                <c:pt idx="4">
                  <c:v>24</c:v>
                </c:pt>
                <c:pt idx="5">
                  <c:v>32</c:v>
                </c:pt>
                <c:pt idx="6">
                  <c:v>34</c:v>
                </c:pt>
                <c:pt idx="7">
                  <c:v>36</c:v>
                </c:pt>
                <c:pt idx="8">
                  <c:v>46</c:v>
                </c:pt>
                <c:pt idx="9">
                  <c:v>46</c:v>
                </c:pt>
                <c:pt idx="10">
                  <c:v>47</c:v>
                </c:pt>
                <c:pt idx="11">
                  <c:v>49</c:v>
                </c:pt>
                <c:pt idx="12">
                  <c:v>64</c:v>
                </c:pt>
                <c:pt idx="13">
                  <c:v>74</c:v>
                </c:pt>
                <c:pt idx="14">
                  <c:v>75</c:v>
                </c:pt>
                <c:pt idx="15">
                  <c:v>80</c:v>
                </c:pt>
                <c:pt idx="16">
                  <c:v>83</c:v>
                </c:pt>
                <c:pt idx="17">
                  <c:v>91</c:v>
                </c:pt>
                <c:pt idx="18">
                  <c:v>98</c:v>
                </c:pt>
                <c:pt idx="19">
                  <c:v>101</c:v>
                </c:pt>
                <c:pt idx="20">
                  <c:v>104</c:v>
                </c:pt>
                <c:pt idx="21">
                  <c:v>109</c:v>
                </c:pt>
                <c:pt idx="22">
                  <c:v>111</c:v>
                </c:pt>
                <c:pt idx="23">
                  <c:v>123</c:v>
                </c:pt>
                <c:pt idx="24">
                  <c:v>126</c:v>
                </c:pt>
                <c:pt idx="25">
                  <c:v>127</c:v>
                </c:pt>
                <c:pt idx="26">
                  <c:v>127</c:v>
                </c:pt>
                <c:pt idx="27">
                  <c:v>128</c:v>
                </c:pt>
                <c:pt idx="28">
                  <c:v>127</c:v>
                </c:pt>
                <c:pt idx="29">
                  <c:v>130</c:v>
                </c:pt>
                <c:pt idx="30">
                  <c:v>134</c:v>
                </c:pt>
                <c:pt idx="31">
                  <c:v>134</c:v>
                </c:pt>
                <c:pt idx="32">
                  <c:v>134</c:v>
                </c:pt>
                <c:pt idx="33">
                  <c:v>140</c:v>
                </c:pt>
                <c:pt idx="34">
                  <c:v>146</c:v>
                </c:pt>
                <c:pt idx="35">
                  <c:v>148</c:v>
                </c:pt>
                <c:pt idx="36">
                  <c:v>148</c:v>
                </c:pt>
                <c:pt idx="37">
                  <c:v>156</c:v>
                </c:pt>
                <c:pt idx="38">
                  <c:v>168</c:v>
                </c:pt>
                <c:pt idx="39">
                  <c:v>196</c:v>
                </c:pt>
                <c:pt idx="40">
                  <c:v>201</c:v>
                </c:pt>
                <c:pt idx="41">
                  <c:v>205</c:v>
                </c:pt>
                <c:pt idx="42">
                  <c:v>209</c:v>
                </c:pt>
                <c:pt idx="43">
                  <c:v>204</c:v>
                </c:pt>
                <c:pt idx="44">
                  <c:v>202</c:v>
                </c:pt>
                <c:pt idx="45">
                  <c:v>205</c:v>
                </c:pt>
                <c:pt idx="46">
                  <c:v>205</c:v>
                </c:pt>
                <c:pt idx="47">
                  <c:v>205</c:v>
                </c:pt>
                <c:pt idx="48">
                  <c:v>207</c:v>
                </c:pt>
                <c:pt idx="49">
                  <c:v>210</c:v>
                </c:pt>
                <c:pt idx="50">
                  <c:v>210</c:v>
                </c:pt>
                <c:pt idx="51">
                  <c:v>210</c:v>
                </c:pt>
                <c:pt idx="52">
                  <c:v>211</c:v>
                </c:pt>
                <c:pt idx="53">
                  <c:v>211</c:v>
                </c:pt>
                <c:pt idx="54">
                  <c:v>212</c:v>
                </c:pt>
                <c:pt idx="55">
                  <c:v>212</c:v>
                </c:pt>
                <c:pt idx="56">
                  <c:v>212</c:v>
                </c:pt>
                <c:pt idx="57">
                  <c:v>213</c:v>
                </c:pt>
                <c:pt idx="58">
                  <c:v>216</c:v>
                </c:pt>
                <c:pt idx="59">
                  <c:v>216</c:v>
                </c:pt>
                <c:pt idx="60">
                  <c:v>219</c:v>
                </c:pt>
                <c:pt idx="61">
                  <c:v>222</c:v>
                </c:pt>
                <c:pt idx="62">
                  <c:v>223</c:v>
                </c:pt>
                <c:pt idx="63">
                  <c:v>224</c:v>
                </c:pt>
                <c:pt idx="64">
                  <c:v>226</c:v>
                </c:pt>
                <c:pt idx="65">
                  <c:v>226</c:v>
                </c:pt>
                <c:pt idx="66">
                  <c:v>233</c:v>
                </c:pt>
                <c:pt idx="67">
                  <c:v>233</c:v>
                </c:pt>
                <c:pt idx="68">
                  <c:v>233</c:v>
                </c:pt>
                <c:pt idx="69">
                  <c:v>233</c:v>
                </c:pt>
                <c:pt idx="70">
                  <c:v>237</c:v>
                </c:pt>
                <c:pt idx="71">
                  <c:v>237</c:v>
                </c:pt>
                <c:pt idx="72">
                  <c:v>238</c:v>
                </c:pt>
                <c:pt idx="73">
                  <c:v>239</c:v>
                </c:pt>
                <c:pt idx="74">
                  <c:v>242</c:v>
                </c:pt>
                <c:pt idx="75">
                  <c:v>242</c:v>
                </c:pt>
                <c:pt idx="76">
                  <c:v>248</c:v>
                </c:pt>
                <c:pt idx="77">
                  <c:v>250</c:v>
                </c:pt>
                <c:pt idx="78">
                  <c:v>253</c:v>
                </c:pt>
                <c:pt idx="79">
                  <c:v>254</c:v>
                </c:pt>
                <c:pt idx="80">
                  <c:v>256</c:v>
                </c:pt>
                <c:pt idx="81">
                  <c:v>256</c:v>
                </c:pt>
                <c:pt idx="82">
                  <c:v>258</c:v>
                </c:pt>
                <c:pt idx="83">
                  <c:v>257</c:v>
                </c:pt>
                <c:pt idx="84">
                  <c:v>259</c:v>
                </c:pt>
                <c:pt idx="85">
                  <c:v>264</c:v>
                </c:pt>
                <c:pt idx="86">
                  <c:v>265</c:v>
                </c:pt>
                <c:pt idx="87">
                  <c:v>266</c:v>
                </c:pt>
                <c:pt idx="88">
                  <c:v>266</c:v>
                </c:pt>
                <c:pt idx="89">
                  <c:v>268</c:v>
                </c:pt>
                <c:pt idx="90">
                  <c:v>268</c:v>
                </c:pt>
                <c:pt idx="91">
                  <c:v>269</c:v>
                </c:pt>
                <c:pt idx="92">
                  <c:v>269</c:v>
                </c:pt>
                <c:pt idx="93">
                  <c:v>270</c:v>
                </c:pt>
                <c:pt idx="94">
                  <c:v>272</c:v>
                </c:pt>
                <c:pt idx="95">
                  <c:v>274</c:v>
                </c:pt>
                <c:pt idx="96">
                  <c:v>275</c:v>
                </c:pt>
                <c:pt idx="97">
                  <c:v>278</c:v>
                </c:pt>
                <c:pt idx="98">
                  <c:v>280</c:v>
                </c:pt>
                <c:pt idx="99">
                  <c:v>281</c:v>
                </c:pt>
                <c:pt idx="100">
                  <c:v>281</c:v>
                </c:pt>
                <c:pt idx="101">
                  <c:v>283</c:v>
                </c:pt>
                <c:pt idx="102">
                  <c:v>283</c:v>
                </c:pt>
                <c:pt idx="103">
                  <c:v>283</c:v>
                </c:pt>
                <c:pt idx="104">
                  <c:v>293</c:v>
                </c:pt>
                <c:pt idx="105">
                  <c:v>295</c:v>
                </c:pt>
                <c:pt idx="106">
                  <c:v>313</c:v>
                </c:pt>
                <c:pt idx="107">
                  <c:v>319</c:v>
                </c:pt>
                <c:pt idx="108">
                  <c:v>326</c:v>
                </c:pt>
                <c:pt idx="109">
                  <c:v>328</c:v>
                </c:pt>
                <c:pt idx="110">
                  <c:v>328</c:v>
                </c:pt>
                <c:pt idx="111">
                  <c:v>328</c:v>
                </c:pt>
                <c:pt idx="112">
                  <c:v>330</c:v>
                </c:pt>
                <c:pt idx="113">
                  <c:v>331</c:v>
                </c:pt>
                <c:pt idx="114">
                  <c:v>348</c:v>
                </c:pt>
                <c:pt idx="115">
                  <c:v>369</c:v>
                </c:pt>
                <c:pt idx="116">
                  <c:v>371</c:v>
                </c:pt>
                <c:pt idx="117">
                  <c:v>380</c:v>
                </c:pt>
                <c:pt idx="118">
                  <c:v>391</c:v>
                </c:pt>
                <c:pt idx="119">
                  <c:v>394</c:v>
                </c:pt>
                <c:pt idx="120">
                  <c:v>395</c:v>
                </c:pt>
                <c:pt idx="121">
                  <c:v>404</c:v>
                </c:pt>
                <c:pt idx="122">
                  <c:v>404</c:v>
                </c:pt>
                <c:pt idx="123">
                  <c:v>407</c:v>
                </c:pt>
                <c:pt idx="124">
                  <c:v>425</c:v>
                </c:pt>
                <c:pt idx="125">
                  <c:v>434</c:v>
                </c:pt>
                <c:pt idx="126">
                  <c:v>436</c:v>
                </c:pt>
                <c:pt idx="127">
                  <c:v>439</c:v>
                </c:pt>
                <c:pt idx="128">
                  <c:v>439</c:v>
                </c:pt>
                <c:pt idx="129">
                  <c:v>455</c:v>
                </c:pt>
                <c:pt idx="130">
                  <c:v>460</c:v>
                </c:pt>
                <c:pt idx="131">
                  <c:v>468</c:v>
                </c:pt>
                <c:pt idx="132">
                  <c:v>481</c:v>
                </c:pt>
                <c:pt idx="133">
                  <c:v>489</c:v>
                </c:pt>
                <c:pt idx="134">
                  <c:v>501</c:v>
                </c:pt>
                <c:pt idx="135">
                  <c:v>511</c:v>
                </c:pt>
                <c:pt idx="136">
                  <c:v>521</c:v>
                </c:pt>
                <c:pt idx="137">
                  <c:v>528</c:v>
                </c:pt>
                <c:pt idx="138">
                  <c:v>535</c:v>
                </c:pt>
                <c:pt idx="139">
                  <c:v>549</c:v>
                </c:pt>
                <c:pt idx="140">
                  <c:v>565</c:v>
                </c:pt>
                <c:pt idx="141">
                  <c:v>582</c:v>
                </c:pt>
                <c:pt idx="142">
                  <c:v>584</c:v>
                </c:pt>
                <c:pt idx="143">
                  <c:v>586</c:v>
                </c:pt>
                <c:pt idx="144">
                  <c:v>595</c:v>
                </c:pt>
                <c:pt idx="145">
                  <c:v>603</c:v>
                </c:pt>
                <c:pt idx="146">
                  <c:v>619</c:v>
                </c:pt>
                <c:pt idx="147">
                  <c:v>634</c:v>
                </c:pt>
                <c:pt idx="148">
                  <c:v>647</c:v>
                </c:pt>
                <c:pt idx="149">
                  <c:v>679</c:v>
                </c:pt>
                <c:pt idx="150">
                  <c:v>686</c:v>
                </c:pt>
                <c:pt idx="151">
                  <c:v>688</c:v>
                </c:pt>
                <c:pt idx="152">
                  <c:v>690</c:v>
                </c:pt>
                <c:pt idx="153">
                  <c:v>699</c:v>
                </c:pt>
                <c:pt idx="154">
                  <c:v>707</c:v>
                </c:pt>
                <c:pt idx="155">
                  <c:v>728</c:v>
                </c:pt>
                <c:pt idx="156">
                  <c:v>751</c:v>
                </c:pt>
                <c:pt idx="157">
                  <c:v>777</c:v>
                </c:pt>
                <c:pt idx="158">
                  <c:v>785</c:v>
                </c:pt>
                <c:pt idx="159">
                  <c:v>799</c:v>
                </c:pt>
                <c:pt idx="160">
                  <c:v>804</c:v>
                </c:pt>
                <c:pt idx="161">
                  <c:v>825</c:v>
                </c:pt>
                <c:pt idx="162">
                  <c:v>845</c:v>
                </c:pt>
                <c:pt idx="163">
                  <c:v>870</c:v>
                </c:pt>
                <c:pt idx="164">
                  <c:v>883</c:v>
                </c:pt>
                <c:pt idx="165">
                  <c:v>891</c:v>
                </c:pt>
                <c:pt idx="166">
                  <c:v>902</c:v>
                </c:pt>
                <c:pt idx="167">
                  <c:v>911</c:v>
                </c:pt>
                <c:pt idx="168">
                  <c:v>920</c:v>
                </c:pt>
                <c:pt idx="169">
                  <c:v>939</c:v>
                </c:pt>
                <c:pt idx="170">
                  <c:v>955</c:v>
                </c:pt>
                <c:pt idx="171">
                  <c:v>977</c:v>
                </c:pt>
                <c:pt idx="172">
                  <c:v>985</c:v>
                </c:pt>
                <c:pt idx="173">
                  <c:v>990</c:v>
                </c:pt>
                <c:pt idx="174">
                  <c:v>990</c:v>
                </c:pt>
                <c:pt idx="175">
                  <c:v>1011</c:v>
                </c:pt>
                <c:pt idx="176">
                  <c:v>1025</c:v>
                </c:pt>
                <c:pt idx="177">
                  <c:v>1042</c:v>
                </c:pt>
                <c:pt idx="178">
                  <c:v>1051</c:v>
                </c:pt>
                <c:pt idx="179">
                  <c:v>1055</c:v>
                </c:pt>
                <c:pt idx="180">
                  <c:v>1062</c:v>
                </c:pt>
                <c:pt idx="181">
                  <c:v>1084</c:v>
                </c:pt>
                <c:pt idx="182">
                  <c:v>1113</c:v>
                </c:pt>
                <c:pt idx="183">
                  <c:v>1140</c:v>
                </c:pt>
                <c:pt idx="184">
                  <c:v>1168</c:v>
                </c:pt>
                <c:pt idx="185">
                  <c:v>1182</c:v>
                </c:pt>
                <c:pt idx="186">
                  <c:v>1193</c:v>
                </c:pt>
                <c:pt idx="187">
                  <c:v>1210</c:v>
                </c:pt>
                <c:pt idx="188">
                  <c:v>1220</c:v>
                </c:pt>
                <c:pt idx="189">
                  <c:v>1238</c:v>
                </c:pt>
                <c:pt idx="190">
                  <c:v>1252</c:v>
                </c:pt>
                <c:pt idx="191">
                  <c:v>1269</c:v>
                </c:pt>
                <c:pt idx="192">
                  <c:v>1283</c:v>
                </c:pt>
                <c:pt idx="193">
                  <c:v>1320</c:v>
                </c:pt>
                <c:pt idx="194">
                  <c:v>1350</c:v>
                </c:pt>
                <c:pt idx="195">
                  <c:v>1368</c:v>
                </c:pt>
                <c:pt idx="196">
                  <c:v>1418</c:v>
                </c:pt>
                <c:pt idx="197">
                  <c:v>1448</c:v>
                </c:pt>
                <c:pt idx="198">
                  <c:v>1476</c:v>
                </c:pt>
                <c:pt idx="199">
                  <c:v>1502</c:v>
                </c:pt>
                <c:pt idx="200">
                  <c:v>1534</c:v>
                </c:pt>
                <c:pt idx="201">
                  <c:v>1548</c:v>
                </c:pt>
                <c:pt idx="202">
                  <c:v>1564</c:v>
                </c:pt>
                <c:pt idx="203">
                  <c:v>1588</c:v>
                </c:pt>
                <c:pt idx="204">
                  <c:v>1617</c:v>
                </c:pt>
                <c:pt idx="205">
                  <c:v>1636</c:v>
                </c:pt>
                <c:pt idx="206">
                  <c:v>1661</c:v>
                </c:pt>
                <c:pt idx="207">
                  <c:v>1674</c:v>
                </c:pt>
                <c:pt idx="208">
                  <c:v>1679</c:v>
                </c:pt>
                <c:pt idx="209">
                  <c:v>1720</c:v>
                </c:pt>
                <c:pt idx="210">
                  <c:v>1764</c:v>
                </c:pt>
                <c:pt idx="211">
                  <c:v>1791</c:v>
                </c:pt>
                <c:pt idx="212">
                  <c:v>1808</c:v>
                </c:pt>
                <c:pt idx="213">
                  <c:v>1893</c:v>
                </c:pt>
                <c:pt idx="214">
                  <c:v>1924</c:v>
                </c:pt>
                <c:pt idx="215">
                  <c:v>1956</c:v>
                </c:pt>
                <c:pt idx="216">
                  <c:v>2013</c:v>
                </c:pt>
                <c:pt idx="217">
                  <c:v>2076</c:v>
                </c:pt>
                <c:pt idx="218">
                  <c:v>2121</c:v>
                </c:pt>
                <c:pt idx="219">
                  <c:v>2171</c:v>
                </c:pt>
                <c:pt idx="220">
                  <c:v>2245</c:v>
                </c:pt>
                <c:pt idx="221">
                  <c:v>2326</c:v>
                </c:pt>
                <c:pt idx="222">
                  <c:v>2360</c:v>
                </c:pt>
                <c:pt idx="223">
                  <c:v>2467</c:v>
                </c:pt>
                <c:pt idx="224">
                  <c:v>2547</c:v>
                </c:pt>
                <c:pt idx="225">
                  <c:v>2585</c:v>
                </c:pt>
                <c:pt idx="226">
                  <c:v>2701</c:v>
                </c:pt>
                <c:pt idx="227">
                  <c:v>2802</c:v>
                </c:pt>
                <c:pt idx="228">
                  <c:v>2828</c:v>
                </c:pt>
                <c:pt idx="229">
                  <c:v>2873</c:v>
                </c:pt>
                <c:pt idx="230">
                  <c:v>2898</c:v>
                </c:pt>
                <c:pt idx="231">
                  <c:v>2968</c:v>
                </c:pt>
                <c:pt idx="232">
                  <c:v>3117</c:v>
                </c:pt>
                <c:pt idx="233">
                  <c:v>3243</c:v>
                </c:pt>
                <c:pt idx="234">
                  <c:v>3375</c:v>
                </c:pt>
                <c:pt idx="235">
                  <c:v>3515</c:v>
                </c:pt>
                <c:pt idx="236">
                  <c:v>3603</c:v>
                </c:pt>
                <c:pt idx="237">
                  <c:v>3691</c:v>
                </c:pt>
                <c:pt idx="238">
                  <c:v>3793</c:v>
                </c:pt>
                <c:pt idx="239">
                  <c:v>3859</c:v>
                </c:pt>
                <c:pt idx="240">
                  <c:v>3937</c:v>
                </c:pt>
                <c:pt idx="241">
                  <c:v>4003</c:v>
                </c:pt>
                <c:pt idx="242">
                  <c:v>4026</c:v>
                </c:pt>
                <c:pt idx="243">
                  <c:v>4098</c:v>
                </c:pt>
                <c:pt idx="244">
                  <c:v>4119</c:v>
                </c:pt>
                <c:pt idx="245">
                  <c:v>4168</c:v>
                </c:pt>
                <c:pt idx="246">
                  <c:v>4261</c:v>
                </c:pt>
                <c:pt idx="247">
                  <c:v>4467</c:v>
                </c:pt>
              </c:numCache>
            </c:numRef>
          </c:val>
        </c:ser>
        <c:ser>
          <c:idx val="39"/>
          <c:order val="39"/>
          <c:tx>
            <c:strRef>
              <c:f>'Judete dupa cazuri'!$AO$1</c:f>
              <c:strCache>
                <c:ptCount val="1"/>
                <c:pt idx="0">
                  <c:v>Covasna</c:v>
                </c:pt>
              </c:strCache>
            </c:strRef>
          </c:tx>
          <c:marker>
            <c:symbol val="none"/>
          </c:marker>
          <c:cat>
            <c:numRef>
              <c:f>'Judete dupa cazuri'!$A$3:$A$294</c:f>
              <c:numCache>
                <c:formatCode>[$-418]dd\ mmmm\ yyyy</c:formatCode>
                <c:ptCount val="292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90">
                  <c:v>44072</c:v>
                </c:pt>
                <c:pt idx="291">
                  <c:v>44073</c:v>
                </c:pt>
              </c:numCache>
            </c:numRef>
          </c:cat>
          <c:val>
            <c:numRef>
              <c:f>'Judete dupa cazuri'!$AO$3:$AO$294</c:f>
              <c:numCache>
                <c:formatCode>General</c:formatCode>
                <c:ptCount val="292"/>
                <c:pt idx="1">
                  <c:v>34</c:v>
                </c:pt>
                <c:pt idx="2">
                  <c:v>38</c:v>
                </c:pt>
                <c:pt idx="3">
                  <c:v>37</c:v>
                </c:pt>
                <c:pt idx="4">
                  <c:v>47</c:v>
                </c:pt>
                <c:pt idx="5">
                  <c:v>52</c:v>
                </c:pt>
                <c:pt idx="6">
                  <c:v>55</c:v>
                </c:pt>
                <c:pt idx="7">
                  <c:v>57</c:v>
                </c:pt>
                <c:pt idx="8">
                  <c:v>62</c:v>
                </c:pt>
                <c:pt idx="9">
                  <c:v>79</c:v>
                </c:pt>
                <c:pt idx="10">
                  <c:v>91</c:v>
                </c:pt>
                <c:pt idx="11">
                  <c:v>117</c:v>
                </c:pt>
                <c:pt idx="12">
                  <c:v>123</c:v>
                </c:pt>
                <c:pt idx="13">
                  <c:v>124</c:v>
                </c:pt>
                <c:pt idx="14">
                  <c:v>123</c:v>
                </c:pt>
                <c:pt idx="15">
                  <c:v>123</c:v>
                </c:pt>
                <c:pt idx="16">
                  <c:v>123</c:v>
                </c:pt>
                <c:pt idx="17">
                  <c:v>154</c:v>
                </c:pt>
                <c:pt idx="18">
                  <c:v>154</c:v>
                </c:pt>
                <c:pt idx="19">
                  <c:v>154</c:v>
                </c:pt>
                <c:pt idx="20">
                  <c:v>154</c:v>
                </c:pt>
                <c:pt idx="21">
                  <c:v>168</c:v>
                </c:pt>
                <c:pt idx="22">
                  <c:v>165</c:v>
                </c:pt>
                <c:pt idx="23">
                  <c:v>168</c:v>
                </c:pt>
                <c:pt idx="24">
                  <c:v>173</c:v>
                </c:pt>
                <c:pt idx="25">
                  <c:v>177</c:v>
                </c:pt>
                <c:pt idx="26">
                  <c:v>179</c:v>
                </c:pt>
                <c:pt idx="27">
                  <c:v>178</c:v>
                </c:pt>
                <c:pt idx="28">
                  <c:v>178</c:v>
                </c:pt>
                <c:pt idx="29">
                  <c:v>188</c:v>
                </c:pt>
                <c:pt idx="30">
                  <c:v>189</c:v>
                </c:pt>
                <c:pt idx="31">
                  <c:v>189</c:v>
                </c:pt>
                <c:pt idx="32">
                  <c:v>196</c:v>
                </c:pt>
                <c:pt idx="33">
                  <c:v>195</c:v>
                </c:pt>
                <c:pt idx="34">
                  <c:v>196</c:v>
                </c:pt>
                <c:pt idx="35">
                  <c:v>205</c:v>
                </c:pt>
                <c:pt idx="36">
                  <c:v>209</c:v>
                </c:pt>
                <c:pt idx="37">
                  <c:v>211</c:v>
                </c:pt>
                <c:pt idx="38">
                  <c:v>214</c:v>
                </c:pt>
                <c:pt idx="39">
                  <c:v>219</c:v>
                </c:pt>
                <c:pt idx="40">
                  <c:v>221</c:v>
                </c:pt>
                <c:pt idx="41">
                  <c:v>222</c:v>
                </c:pt>
                <c:pt idx="42">
                  <c:v>225</c:v>
                </c:pt>
                <c:pt idx="43">
                  <c:v>226</c:v>
                </c:pt>
                <c:pt idx="44">
                  <c:v>228</c:v>
                </c:pt>
                <c:pt idx="45">
                  <c:v>228</c:v>
                </c:pt>
                <c:pt idx="46">
                  <c:v>228</c:v>
                </c:pt>
                <c:pt idx="47">
                  <c:v>228</c:v>
                </c:pt>
                <c:pt idx="48">
                  <c:v>229</c:v>
                </c:pt>
                <c:pt idx="49">
                  <c:v>229</c:v>
                </c:pt>
                <c:pt idx="50">
                  <c:v>229</c:v>
                </c:pt>
                <c:pt idx="51">
                  <c:v>229</c:v>
                </c:pt>
                <c:pt idx="52">
                  <c:v>229</c:v>
                </c:pt>
                <c:pt idx="53">
                  <c:v>230</c:v>
                </c:pt>
                <c:pt idx="54">
                  <c:v>230</c:v>
                </c:pt>
                <c:pt idx="55">
                  <c:v>230</c:v>
                </c:pt>
                <c:pt idx="56">
                  <c:v>230</c:v>
                </c:pt>
                <c:pt idx="57">
                  <c:v>230</c:v>
                </c:pt>
                <c:pt idx="58">
                  <c:v>229</c:v>
                </c:pt>
                <c:pt idx="59">
                  <c:v>229</c:v>
                </c:pt>
                <c:pt idx="60">
                  <c:v>229</c:v>
                </c:pt>
                <c:pt idx="61">
                  <c:v>230</c:v>
                </c:pt>
                <c:pt idx="62">
                  <c:v>230</c:v>
                </c:pt>
                <c:pt idx="63">
                  <c:v>230</c:v>
                </c:pt>
                <c:pt idx="64">
                  <c:v>230</c:v>
                </c:pt>
                <c:pt idx="65">
                  <c:v>230</c:v>
                </c:pt>
                <c:pt idx="66">
                  <c:v>223</c:v>
                </c:pt>
                <c:pt idx="67">
                  <c:v>223</c:v>
                </c:pt>
                <c:pt idx="68">
                  <c:v>223</c:v>
                </c:pt>
                <c:pt idx="69">
                  <c:v>223</c:v>
                </c:pt>
                <c:pt idx="70">
                  <c:v>224</c:v>
                </c:pt>
                <c:pt idx="71">
                  <c:v>233</c:v>
                </c:pt>
                <c:pt idx="72">
                  <c:v>238</c:v>
                </c:pt>
                <c:pt idx="73">
                  <c:v>239</c:v>
                </c:pt>
                <c:pt idx="74">
                  <c:v>245</c:v>
                </c:pt>
                <c:pt idx="75">
                  <c:v>247</c:v>
                </c:pt>
                <c:pt idx="76">
                  <c:v>248</c:v>
                </c:pt>
                <c:pt idx="77">
                  <c:v>248</c:v>
                </c:pt>
                <c:pt idx="78">
                  <c:v>252</c:v>
                </c:pt>
                <c:pt idx="79">
                  <c:v>253</c:v>
                </c:pt>
                <c:pt idx="80">
                  <c:v>260</c:v>
                </c:pt>
                <c:pt idx="81">
                  <c:v>264</c:v>
                </c:pt>
                <c:pt idx="82">
                  <c:v>264</c:v>
                </c:pt>
                <c:pt idx="83">
                  <c:v>269</c:v>
                </c:pt>
                <c:pt idx="84">
                  <c:v>268</c:v>
                </c:pt>
                <c:pt idx="85">
                  <c:v>271</c:v>
                </c:pt>
                <c:pt idx="86">
                  <c:v>273</c:v>
                </c:pt>
                <c:pt idx="87">
                  <c:v>276</c:v>
                </c:pt>
                <c:pt idx="88">
                  <c:v>277</c:v>
                </c:pt>
                <c:pt idx="89">
                  <c:v>279</c:v>
                </c:pt>
                <c:pt idx="90">
                  <c:v>280</c:v>
                </c:pt>
                <c:pt idx="91">
                  <c:v>286</c:v>
                </c:pt>
                <c:pt idx="92">
                  <c:v>288</c:v>
                </c:pt>
                <c:pt idx="93">
                  <c:v>291</c:v>
                </c:pt>
                <c:pt idx="94">
                  <c:v>296</c:v>
                </c:pt>
                <c:pt idx="95">
                  <c:v>299</c:v>
                </c:pt>
                <c:pt idx="96">
                  <c:v>299</c:v>
                </c:pt>
                <c:pt idx="97">
                  <c:v>302</c:v>
                </c:pt>
                <c:pt idx="98">
                  <c:v>310</c:v>
                </c:pt>
                <c:pt idx="99">
                  <c:v>318</c:v>
                </c:pt>
                <c:pt idx="100">
                  <c:v>323</c:v>
                </c:pt>
                <c:pt idx="101">
                  <c:v>328</c:v>
                </c:pt>
                <c:pt idx="102">
                  <c:v>329</c:v>
                </c:pt>
                <c:pt idx="103">
                  <c:v>331</c:v>
                </c:pt>
                <c:pt idx="104">
                  <c:v>331</c:v>
                </c:pt>
                <c:pt idx="105">
                  <c:v>335</c:v>
                </c:pt>
                <c:pt idx="106">
                  <c:v>342</c:v>
                </c:pt>
                <c:pt idx="107">
                  <c:v>351</c:v>
                </c:pt>
                <c:pt idx="108">
                  <c:v>358</c:v>
                </c:pt>
                <c:pt idx="109">
                  <c:v>359</c:v>
                </c:pt>
                <c:pt idx="110">
                  <c:v>369</c:v>
                </c:pt>
                <c:pt idx="111">
                  <c:v>376</c:v>
                </c:pt>
                <c:pt idx="112">
                  <c:v>382</c:v>
                </c:pt>
                <c:pt idx="113">
                  <c:v>382</c:v>
                </c:pt>
                <c:pt idx="114">
                  <c:v>386</c:v>
                </c:pt>
                <c:pt idx="115">
                  <c:v>397</c:v>
                </c:pt>
                <c:pt idx="116">
                  <c:v>398</c:v>
                </c:pt>
                <c:pt idx="117">
                  <c:v>398</c:v>
                </c:pt>
                <c:pt idx="118">
                  <c:v>401</c:v>
                </c:pt>
                <c:pt idx="119">
                  <c:v>403</c:v>
                </c:pt>
                <c:pt idx="120">
                  <c:v>417</c:v>
                </c:pt>
                <c:pt idx="121">
                  <c:v>429</c:v>
                </c:pt>
                <c:pt idx="122">
                  <c:v>439</c:v>
                </c:pt>
                <c:pt idx="123">
                  <c:v>450</c:v>
                </c:pt>
                <c:pt idx="124">
                  <c:v>451</c:v>
                </c:pt>
                <c:pt idx="125">
                  <c:v>469</c:v>
                </c:pt>
                <c:pt idx="126">
                  <c:v>488</c:v>
                </c:pt>
                <c:pt idx="127">
                  <c:v>512</c:v>
                </c:pt>
                <c:pt idx="128">
                  <c:v>523</c:v>
                </c:pt>
                <c:pt idx="129">
                  <c:v>532</c:v>
                </c:pt>
                <c:pt idx="130">
                  <c:v>535</c:v>
                </c:pt>
                <c:pt idx="131">
                  <c:v>535</c:v>
                </c:pt>
                <c:pt idx="132">
                  <c:v>536</c:v>
                </c:pt>
                <c:pt idx="133">
                  <c:v>555</c:v>
                </c:pt>
                <c:pt idx="134">
                  <c:v>577</c:v>
                </c:pt>
                <c:pt idx="135">
                  <c:v>598</c:v>
                </c:pt>
                <c:pt idx="136">
                  <c:v>602</c:v>
                </c:pt>
                <c:pt idx="137">
                  <c:v>609</c:v>
                </c:pt>
                <c:pt idx="138">
                  <c:v>610</c:v>
                </c:pt>
                <c:pt idx="139">
                  <c:v>617</c:v>
                </c:pt>
                <c:pt idx="140">
                  <c:v>633</c:v>
                </c:pt>
                <c:pt idx="141">
                  <c:v>642</c:v>
                </c:pt>
                <c:pt idx="142">
                  <c:v>668</c:v>
                </c:pt>
                <c:pt idx="143">
                  <c:v>681</c:v>
                </c:pt>
                <c:pt idx="144">
                  <c:v>685</c:v>
                </c:pt>
                <c:pt idx="145">
                  <c:v>685</c:v>
                </c:pt>
                <c:pt idx="146">
                  <c:v>693</c:v>
                </c:pt>
                <c:pt idx="147">
                  <c:v>708</c:v>
                </c:pt>
                <c:pt idx="148">
                  <c:v>721</c:v>
                </c:pt>
                <c:pt idx="149">
                  <c:v>739</c:v>
                </c:pt>
                <c:pt idx="150">
                  <c:v>748</c:v>
                </c:pt>
                <c:pt idx="151">
                  <c:v>752</c:v>
                </c:pt>
                <c:pt idx="152">
                  <c:v>752</c:v>
                </c:pt>
                <c:pt idx="153">
                  <c:v>772</c:v>
                </c:pt>
                <c:pt idx="154">
                  <c:v>795</c:v>
                </c:pt>
                <c:pt idx="155">
                  <c:v>812</c:v>
                </c:pt>
                <c:pt idx="156">
                  <c:v>816</c:v>
                </c:pt>
                <c:pt idx="157">
                  <c:v>843</c:v>
                </c:pt>
                <c:pt idx="158">
                  <c:v>844</c:v>
                </c:pt>
                <c:pt idx="159">
                  <c:v>860</c:v>
                </c:pt>
                <c:pt idx="160">
                  <c:v>882</c:v>
                </c:pt>
                <c:pt idx="161">
                  <c:v>902</c:v>
                </c:pt>
                <c:pt idx="162">
                  <c:v>904</c:v>
                </c:pt>
                <c:pt idx="163">
                  <c:v>935</c:v>
                </c:pt>
                <c:pt idx="164">
                  <c:v>944</c:v>
                </c:pt>
                <c:pt idx="165">
                  <c:v>955</c:v>
                </c:pt>
                <c:pt idx="166">
                  <c:v>955</c:v>
                </c:pt>
                <c:pt idx="167">
                  <c:v>964</c:v>
                </c:pt>
                <c:pt idx="168">
                  <c:v>989</c:v>
                </c:pt>
                <c:pt idx="169">
                  <c:v>1017</c:v>
                </c:pt>
                <c:pt idx="170">
                  <c:v>1050</c:v>
                </c:pt>
                <c:pt idx="171">
                  <c:v>1062</c:v>
                </c:pt>
                <c:pt idx="172">
                  <c:v>1075</c:v>
                </c:pt>
                <c:pt idx="173">
                  <c:v>1076</c:v>
                </c:pt>
                <c:pt idx="174">
                  <c:v>1084</c:v>
                </c:pt>
                <c:pt idx="175">
                  <c:v>1106</c:v>
                </c:pt>
                <c:pt idx="176">
                  <c:v>1129</c:v>
                </c:pt>
                <c:pt idx="177">
                  <c:v>1141</c:v>
                </c:pt>
                <c:pt idx="178">
                  <c:v>1160</c:v>
                </c:pt>
                <c:pt idx="179">
                  <c:v>1167</c:v>
                </c:pt>
                <c:pt idx="180">
                  <c:v>1175</c:v>
                </c:pt>
                <c:pt idx="181">
                  <c:v>1182</c:v>
                </c:pt>
                <c:pt idx="182">
                  <c:v>1233</c:v>
                </c:pt>
                <c:pt idx="183">
                  <c:v>1241</c:v>
                </c:pt>
                <c:pt idx="184">
                  <c:v>1285</c:v>
                </c:pt>
                <c:pt idx="185">
                  <c:v>1289</c:v>
                </c:pt>
                <c:pt idx="186">
                  <c:v>1313</c:v>
                </c:pt>
                <c:pt idx="187">
                  <c:v>1315</c:v>
                </c:pt>
                <c:pt idx="188">
                  <c:v>1342</c:v>
                </c:pt>
                <c:pt idx="189">
                  <c:v>1355</c:v>
                </c:pt>
                <c:pt idx="190">
                  <c:v>1380</c:v>
                </c:pt>
                <c:pt idx="191">
                  <c:v>1407</c:v>
                </c:pt>
                <c:pt idx="192">
                  <c:v>1421</c:v>
                </c:pt>
                <c:pt idx="193">
                  <c:v>1466</c:v>
                </c:pt>
                <c:pt idx="194">
                  <c:v>1466</c:v>
                </c:pt>
                <c:pt idx="195">
                  <c:v>1517</c:v>
                </c:pt>
                <c:pt idx="196">
                  <c:v>1540</c:v>
                </c:pt>
                <c:pt idx="197">
                  <c:v>1580</c:v>
                </c:pt>
                <c:pt idx="198">
                  <c:v>1613</c:v>
                </c:pt>
                <c:pt idx="199">
                  <c:v>1652</c:v>
                </c:pt>
                <c:pt idx="200">
                  <c:v>1702</c:v>
                </c:pt>
                <c:pt idx="201">
                  <c:v>1704</c:v>
                </c:pt>
                <c:pt idx="202">
                  <c:v>1745</c:v>
                </c:pt>
                <c:pt idx="203">
                  <c:v>1782</c:v>
                </c:pt>
                <c:pt idx="204">
                  <c:v>1822</c:v>
                </c:pt>
                <c:pt idx="205">
                  <c:v>1845</c:v>
                </c:pt>
                <c:pt idx="206">
                  <c:v>1894</c:v>
                </c:pt>
                <c:pt idx="207">
                  <c:v>1950</c:v>
                </c:pt>
                <c:pt idx="208">
                  <c:v>1950</c:v>
                </c:pt>
                <c:pt idx="209">
                  <c:v>1999</c:v>
                </c:pt>
                <c:pt idx="210">
                  <c:v>2046</c:v>
                </c:pt>
                <c:pt idx="211">
                  <c:v>2103</c:v>
                </c:pt>
                <c:pt idx="212">
                  <c:v>2186</c:v>
                </c:pt>
                <c:pt idx="213">
                  <c:v>2221</c:v>
                </c:pt>
                <c:pt idx="214">
                  <c:v>2333</c:v>
                </c:pt>
                <c:pt idx="215">
                  <c:v>2333</c:v>
                </c:pt>
                <c:pt idx="216">
                  <c:v>2354</c:v>
                </c:pt>
                <c:pt idx="217">
                  <c:v>2392</c:v>
                </c:pt>
                <c:pt idx="218">
                  <c:v>2468</c:v>
                </c:pt>
                <c:pt idx="219">
                  <c:v>2516</c:v>
                </c:pt>
                <c:pt idx="220">
                  <c:v>2709</c:v>
                </c:pt>
                <c:pt idx="221">
                  <c:v>2785</c:v>
                </c:pt>
                <c:pt idx="222">
                  <c:v>2830</c:v>
                </c:pt>
                <c:pt idx="223">
                  <c:v>2873</c:v>
                </c:pt>
                <c:pt idx="224">
                  <c:v>2936</c:v>
                </c:pt>
                <c:pt idx="225">
                  <c:v>3036</c:v>
                </c:pt>
                <c:pt idx="226">
                  <c:v>3120</c:v>
                </c:pt>
                <c:pt idx="227">
                  <c:v>3216</c:v>
                </c:pt>
                <c:pt idx="228">
                  <c:v>3252</c:v>
                </c:pt>
                <c:pt idx="229">
                  <c:v>3289</c:v>
                </c:pt>
                <c:pt idx="230">
                  <c:v>3359</c:v>
                </c:pt>
                <c:pt idx="231">
                  <c:v>3434</c:v>
                </c:pt>
                <c:pt idx="232">
                  <c:v>3531</c:v>
                </c:pt>
                <c:pt idx="233">
                  <c:v>3596</c:v>
                </c:pt>
                <c:pt idx="234">
                  <c:v>3705</c:v>
                </c:pt>
                <c:pt idx="235">
                  <c:v>3732</c:v>
                </c:pt>
                <c:pt idx="236">
                  <c:v>3775</c:v>
                </c:pt>
                <c:pt idx="237">
                  <c:v>3838</c:v>
                </c:pt>
                <c:pt idx="238">
                  <c:v>3893</c:v>
                </c:pt>
                <c:pt idx="239">
                  <c:v>4001</c:v>
                </c:pt>
                <c:pt idx="240">
                  <c:v>4061</c:v>
                </c:pt>
                <c:pt idx="241">
                  <c:v>4110</c:v>
                </c:pt>
                <c:pt idx="242">
                  <c:v>4166</c:v>
                </c:pt>
                <c:pt idx="243">
                  <c:v>4194</c:v>
                </c:pt>
                <c:pt idx="244">
                  <c:v>4207</c:v>
                </c:pt>
                <c:pt idx="245">
                  <c:v>4224</c:v>
                </c:pt>
                <c:pt idx="246">
                  <c:v>4257</c:v>
                </c:pt>
                <c:pt idx="247">
                  <c:v>4308</c:v>
                </c:pt>
              </c:numCache>
            </c:numRef>
          </c:val>
        </c:ser>
        <c:ser>
          <c:idx val="40"/>
          <c:order val="40"/>
          <c:tx>
            <c:strRef>
              <c:f>'Judete dupa cazuri'!$AP$1</c:f>
              <c:strCache>
                <c:ptCount val="1"/>
                <c:pt idx="0">
                  <c:v>Mehedinti</c:v>
                </c:pt>
              </c:strCache>
            </c:strRef>
          </c:tx>
          <c:marker>
            <c:symbol val="none"/>
          </c:marker>
          <c:cat>
            <c:numRef>
              <c:f>'Judete dupa cazuri'!$A$3:$A$294</c:f>
              <c:numCache>
                <c:formatCode>[$-418]dd\ mmmm\ yyyy</c:formatCode>
                <c:ptCount val="292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90">
                  <c:v>44072</c:v>
                </c:pt>
                <c:pt idx="291">
                  <c:v>44073</c:v>
                </c:pt>
              </c:numCache>
            </c:numRef>
          </c:cat>
          <c:val>
            <c:numRef>
              <c:f>'Judete dupa cazuri'!$AP$3:$AP$294</c:f>
              <c:numCache>
                <c:formatCode>General</c:formatCode>
                <c:ptCount val="292"/>
                <c:pt idx="1">
                  <c:v>10</c:v>
                </c:pt>
                <c:pt idx="2">
                  <c:v>11</c:v>
                </c:pt>
                <c:pt idx="3">
                  <c:v>13</c:v>
                </c:pt>
                <c:pt idx="4">
                  <c:v>12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17</c:v>
                </c:pt>
                <c:pt idx="12">
                  <c:v>19</c:v>
                </c:pt>
                <c:pt idx="13">
                  <c:v>22</c:v>
                </c:pt>
                <c:pt idx="14">
                  <c:v>22</c:v>
                </c:pt>
                <c:pt idx="15">
                  <c:v>28</c:v>
                </c:pt>
                <c:pt idx="16">
                  <c:v>35</c:v>
                </c:pt>
                <c:pt idx="17">
                  <c:v>35</c:v>
                </c:pt>
                <c:pt idx="18">
                  <c:v>37</c:v>
                </c:pt>
                <c:pt idx="19">
                  <c:v>37</c:v>
                </c:pt>
                <c:pt idx="20">
                  <c:v>43</c:v>
                </c:pt>
                <c:pt idx="21">
                  <c:v>47</c:v>
                </c:pt>
                <c:pt idx="22">
                  <c:v>48</c:v>
                </c:pt>
                <c:pt idx="23">
                  <c:v>49</c:v>
                </c:pt>
                <c:pt idx="24">
                  <c:v>49</c:v>
                </c:pt>
                <c:pt idx="25">
                  <c:v>52</c:v>
                </c:pt>
                <c:pt idx="26">
                  <c:v>58</c:v>
                </c:pt>
                <c:pt idx="27">
                  <c:v>58</c:v>
                </c:pt>
                <c:pt idx="28">
                  <c:v>59</c:v>
                </c:pt>
                <c:pt idx="29">
                  <c:v>62</c:v>
                </c:pt>
                <c:pt idx="30">
                  <c:v>62</c:v>
                </c:pt>
                <c:pt idx="31">
                  <c:v>65</c:v>
                </c:pt>
                <c:pt idx="32">
                  <c:v>67</c:v>
                </c:pt>
                <c:pt idx="33">
                  <c:v>70</c:v>
                </c:pt>
                <c:pt idx="34">
                  <c:v>72</c:v>
                </c:pt>
                <c:pt idx="35">
                  <c:v>73</c:v>
                </c:pt>
                <c:pt idx="36">
                  <c:v>75</c:v>
                </c:pt>
                <c:pt idx="37">
                  <c:v>76</c:v>
                </c:pt>
                <c:pt idx="38">
                  <c:v>77</c:v>
                </c:pt>
                <c:pt idx="39">
                  <c:v>80</c:v>
                </c:pt>
                <c:pt idx="40">
                  <c:v>82</c:v>
                </c:pt>
                <c:pt idx="41">
                  <c:v>82</c:v>
                </c:pt>
                <c:pt idx="42">
                  <c:v>85</c:v>
                </c:pt>
                <c:pt idx="43">
                  <c:v>86</c:v>
                </c:pt>
                <c:pt idx="44">
                  <c:v>89</c:v>
                </c:pt>
                <c:pt idx="45">
                  <c:v>91</c:v>
                </c:pt>
                <c:pt idx="46">
                  <c:v>92</c:v>
                </c:pt>
                <c:pt idx="47">
                  <c:v>92</c:v>
                </c:pt>
                <c:pt idx="48">
                  <c:v>96</c:v>
                </c:pt>
                <c:pt idx="49">
                  <c:v>97</c:v>
                </c:pt>
                <c:pt idx="50">
                  <c:v>101</c:v>
                </c:pt>
                <c:pt idx="51">
                  <c:v>101</c:v>
                </c:pt>
                <c:pt idx="52">
                  <c:v>104</c:v>
                </c:pt>
                <c:pt idx="53">
                  <c:v>105</c:v>
                </c:pt>
                <c:pt idx="54">
                  <c:v>107</c:v>
                </c:pt>
                <c:pt idx="55">
                  <c:v>107</c:v>
                </c:pt>
                <c:pt idx="56">
                  <c:v>108</c:v>
                </c:pt>
                <c:pt idx="57">
                  <c:v>108</c:v>
                </c:pt>
                <c:pt idx="58">
                  <c:v>109</c:v>
                </c:pt>
                <c:pt idx="59">
                  <c:v>112</c:v>
                </c:pt>
                <c:pt idx="60">
                  <c:v>112</c:v>
                </c:pt>
                <c:pt idx="61">
                  <c:v>114</c:v>
                </c:pt>
                <c:pt idx="62">
                  <c:v>114</c:v>
                </c:pt>
                <c:pt idx="63">
                  <c:v>115</c:v>
                </c:pt>
                <c:pt idx="64">
                  <c:v>115</c:v>
                </c:pt>
                <c:pt idx="65">
                  <c:v>115</c:v>
                </c:pt>
                <c:pt idx="66">
                  <c:v>117</c:v>
                </c:pt>
                <c:pt idx="67">
                  <c:v>128</c:v>
                </c:pt>
                <c:pt idx="68">
                  <c:v>131</c:v>
                </c:pt>
                <c:pt idx="69">
                  <c:v>135</c:v>
                </c:pt>
                <c:pt idx="70">
                  <c:v>136</c:v>
                </c:pt>
                <c:pt idx="71">
                  <c:v>139</c:v>
                </c:pt>
                <c:pt idx="72">
                  <c:v>142</c:v>
                </c:pt>
                <c:pt idx="73">
                  <c:v>150</c:v>
                </c:pt>
                <c:pt idx="74">
                  <c:v>153</c:v>
                </c:pt>
                <c:pt idx="75">
                  <c:v>156</c:v>
                </c:pt>
                <c:pt idx="76">
                  <c:v>157</c:v>
                </c:pt>
                <c:pt idx="77">
                  <c:v>161</c:v>
                </c:pt>
                <c:pt idx="78">
                  <c:v>163</c:v>
                </c:pt>
                <c:pt idx="79">
                  <c:v>165</c:v>
                </c:pt>
                <c:pt idx="80">
                  <c:v>168</c:v>
                </c:pt>
                <c:pt idx="81">
                  <c:v>173</c:v>
                </c:pt>
                <c:pt idx="82">
                  <c:v>174</c:v>
                </c:pt>
                <c:pt idx="83">
                  <c:v>177</c:v>
                </c:pt>
                <c:pt idx="84">
                  <c:v>177</c:v>
                </c:pt>
                <c:pt idx="85">
                  <c:v>180</c:v>
                </c:pt>
                <c:pt idx="86">
                  <c:v>181</c:v>
                </c:pt>
                <c:pt idx="87">
                  <c:v>183</c:v>
                </c:pt>
                <c:pt idx="88">
                  <c:v>185</c:v>
                </c:pt>
                <c:pt idx="89">
                  <c:v>185</c:v>
                </c:pt>
                <c:pt idx="90">
                  <c:v>186</c:v>
                </c:pt>
                <c:pt idx="91">
                  <c:v>190</c:v>
                </c:pt>
                <c:pt idx="92">
                  <c:v>193</c:v>
                </c:pt>
                <c:pt idx="93">
                  <c:v>197</c:v>
                </c:pt>
                <c:pt idx="94">
                  <c:v>201</c:v>
                </c:pt>
                <c:pt idx="95">
                  <c:v>205</c:v>
                </c:pt>
                <c:pt idx="96">
                  <c:v>208</c:v>
                </c:pt>
                <c:pt idx="97">
                  <c:v>218</c:v>
                </c:pt>
                <c:pt idx="98">
                  <c:v>227</c:v>
                </c:pt>
                <c:pt idx="99">
                  <c:v>233</c:v>
                </c:pt>
                <c:pt idx="100">
                  <c:v>249</c:v>
                </c:pt>
                <c:pt idx="101">
                  <c:v>256</c:v>
                </c:pt>
                <c:pt idx="102">
                  <c:v>263</c:v>
                </c:pt>
                <c:pt idx="103">
                  <c:v>270</c:v>
                </c:pt>
                <c:pt idx="104">
                  <c:v>283</c:v>
                </c:pt>
                <c:pt idx="105">
                  <c:v>291</c:v>
                </c:pt>
                <c:pt idx="106">
                  <c:v>303</c:v>
                </c:pt>
                <c:pt idx="107">
                  <c:v>315</c:v>
                </c:pt>
                <c:pt idx="108">
                  <c:v>323</c:v>
                </c:pt>
                <c:pt idx="109">
                  <c:v>334</c:v>
                </c:pt>
                <c:pt idx="110">
                  <c:v>337</c:v>
                </c:pt>
                <c:pt idx="111">
                  <c:v>356</c:v>
                </c:pt>
                <c:pt idx="112">
                  <c:v>371</c:v>
                </c:pt>
                <c:pt idx="113">
                  <c:v>391</c:v>
                </c:pt>
                <c:pt idx="114">
                  <c:v>449</c:v>
                </c:pt>
                <c:pt idx="115">
                  <c:v>531</c:v>
                </c:pt>
                <c:pt idx="116">
                  <c:v>599</c:v>
                </c:pt>
                <c:pt idx="117">
                  <c:v>609</c:v>
                </c:pt>
                <c:pt idx="118">
                  <c:v>680</c:v>
                </c:pt>
                <c:pt idx="119">
                  <c:v>697</c:v>
                </c:pt>
                <c:pt idx="120">
                  <c:v>708</c:v>
                </c:pt>
                <c:pt idx="121">
                  <c:v>724</c:v>
                </c:pt>
                <c:pt idx="122">
                  <c:v>746</c:v>
                </c:pt>
                <c:pt idx="123">
                  <c:v>771</c:v>
                </c:pt>
                <c:pt idx="124">
                  <c:v>787</c:v>
                </c:pt>
                <c:pt idx="125">
                  <c:v>811</c:v>
                </c:pt>
                <c:pt idx="126">
                  <c:v>822</c:v>
                </c:pt>
                <c:pt idx="127">
                  <c:v>835</c:v>
                </c:pt>
                <c:pt idx="128">
                  <c:v>854</c:v>
                </c:pt>
                <c:pt idx="129">
                  <c:v>869</c:v>
                </c:pt>
                <c:pt idx="130">
                  <c:v>882</c:v>
                </c:pt>
                <c:pt idx="131">
                  <c:v>893</c:v>
                </c:pt>
                <c:pt idx="132">
                  <c:v>906</c:v>
                </c:pt>
                <c:pt idx="133">
                  <c:v>928</c:v>
                </c:pt>
                <c:pt idx="134">
                  <c:v>945</c:v>
                </c:pt>
                <c:pt idx="135">
                  <c:v>957</c:v>
                </c:pt>
                <c:pt idx="136">
                  <c:v>965</c:v>
                </c:pt>
                <c:pt idx="137">
                  <c:v>971</c:v>
                </c:pt>
                <c:pt idx="138">
                  <c:v>981</c:v>
                </c:pt>
                <c:pt idx="139">
                  <c:v>996</c:v>
                </c:pt>
                <c:pt idx="140">
                  <c:v>1010</c:v>
                </c:pt>
                <c:pt idx="141">
                  <c:v>1022</c:v>
                </c:pt>
                <c:pt idx="142">
                  <c:v>1034</c:v>
                </c:pt>
                <c:pt idx="143">
                  <c:v>1050</c:v>
                </c:pt>
                <c:pt idx="144">
                  <c:v>1057</c:v>
                </c:pt>
                <c:pt idx="145">
                  <c:v>1061</c:v>
                </c:pt>
                <c:pt idx="146">
                  <c:v>1078</c:v>
                </c:pt>
                <c:pt idx="147">
                  <c:v>1090</c:v>
                </c:pt>
                <c:pt idx="148">
                  <c:v>1102</c:v>
                </c:pt>
                <c:pt idx="149">
                  <c:v>1111</c:v>
                </c:pt>
                <c:pt idx="150">
                  <c:v>1117</c:v>
                </c:pt>
                <c:pt idx="151">
                  <c:v>1126</c:v>
                </c:pt>
                <c:pt idx="152">
                  <c:v>1133</c:v>
                </c:pt>
                <c:pt idx="153">
                  <c:v>1145</c:v>
                </c:pt>
                <c:pt idx="154">
                  <c:v>1161</c:v>
                </c:pt>
                <c:pt idx="155">
                  <c:v>1180</c:v>
                </c:pt>
                <c:pt idx="156">
                  <c:v>1194</c:v>
                </c:pt>
                <c:pt idx="157">
                  <c:v>1201</c:v>
                </c:pt>
                <c:pt idx="158">
                  <c:v>1206</c:v>
                </c:pt>
                <c:pt idx="159">
                  <c:v>1210</c:v>
                </c:pt>
                <c:pt idx="160">
                  <c:v>1217</c:v>
                </c:pt>
                <c:pt idx="161">
                  <c:v>1221</c:v>
                </c:pt>
                <c:pt idx="162">
                  <c:v>1229</c:v>
                </c:pt>
                <c:pt idx="163">
                  <c:v>1234</c:v>
                </c:pt>
                <c:pt idx="164">
                  <c:v>1246</c:v>
                </c:pt>
                <c:pt idx="165">
                  <c:v>1252</c:v>
                </c:pt>
                <c:pt idx="166">
                  <c:v>1255</c:v>
                </c:pt>
                <c:pt idx="167">
                  <c:v>1265</c:v>
                </c:pt>
                <c:pt idx="168">
                  <c:v>1276</c:v>
                </c:pt>
                <c:pt idx="169">
                  <c:v>1291</c:v>
                </c:pt>
                <c:pt idx="170">
                  <c:v>1315</c:v>
                </c:pt>
                <c:pt idx="171">
                  <c:v>1323</c:v>
                </c:pt>
                <c:pt idx="172">
                  <c:v>1328</c:v>
                </c:pt>
                <c:pt idx="173">
                  <c:v>1336</c:v>
                </c:pt>
                <c:pt idx="174">
                  <c:v>1346</c:v>
                </c:pt>
                <c:pt idx="175">
                  <c:v>1354</c:v>
                </c:pt>
                <c:pt idx="176">
                  <c:v>1357</c:v>
                </c:pt>
                <c:pt idx="177">
                  <c:v>1396</c:v>
                </c:pt>
                <c:pt idx="178">
                  <c:v>1410</c:v>
                </c:pt>
                <c:pt idx="179">
                  <c:v>1416</c:v>
                </c:pt>
                <c:pt idx="180">
                  <c:v>1417</c:v>
                </c:pt>
                <c:pt idx="181">
                  <c:v>1422</c:v>
                </c:pt>
                <c:pt idx="182">
                  <c:v>1426</c:v>
                </c:pt>
                <c:pt idx="183">
                  <c:v>1430</c:v>
                </c:pt>
                <c:pt idx="184">
                  <c:v>1436</c:v>
                </c:pt>
                <c:pt idx="185">
                  <c:v>1444</c:v>
                </c:pt>
                <c:pt idx="186">
                  <c:v>1449</c:v>
                </c:pt>
                <c:pt idx="187">
                  <c:v>1456</c:v>
                </c:pt>
                <c:pt idx="188">
                  <c:v>1462</c:v>
                </c:pt>
                <c:pt idx="189">
                  <c:v>1499</c:v>
                </c:pt>
                <c:pt idx="190">
                  <c:v>1507</c:v>
                </c:pt>
                <c:pt idx="191">
                  <c:v>1522</c:v>
                </c:pt>
                <c:pt idx="192">
                  <c:v>1553</c:v>
                </c:pt>
                <c:pt idx="193">
                  <c:v>1575</c:v>
                </c:pt>
                <c:pt idx="194">
                  <c:v>1593</c:v>
                </c:pt>
                <c:pt idx="195">
                  <c:v>1617</c:v>
                </c:pt>
                <c:pt idx="196">
                  <c:v>1638</c:v>
                </c:pt>
                <c:pt idx="197">
                  <c:v>1655</c:v>
                </c:pt>
                <c:pt idx="198">
                  <c:v>1676</c:v>
                </c:pt>
                <c:pt idx="199">
                  <c:v>1693</c:v>
                </c:pt>
                <c:pt idx="200">
                  <c:v>1703</c:v>
                </c:pt>
                <c:pt idx="201">
                  <c:v>1711</c:v>
                </c:pt>
                <c:pt idx="202">
                  <c:v>1741</c:v>
                </c:pt>
                <c:pt idx="203">
                  <c:v>1796</c:v>
                </c:pt>
                <c:pt idx="204">
                  <c:v>1820</c:v>
                </c:pt>
                <c:pt idx="205">
                  <c:v>1882</c:v>
                </c:pt>
                <c:pt idx="206">
                  <c:v>1914</c:v>
                </c:pt>
                <c:pt idx="207">
                  <c:v>1945</c:v>
                </c:pt>
                <c:pt idx="208">
                  <c:v>1954</c:v>
                </c:pt>
                <c:pt idx="209">
                  <c:v>2006</c:v>
                </c:pt>
                <c:pt idx="210">
                  <c:v>2035</c:v>
                </c:pt>
                <c:pt idx="211">
                  <c:v>2086</c:v>
                </c:pt>
                <c:pt idx="212">
                  <c:v>2131</c:v>
                </c:pt>
                <c:pt idx="213">
                  <c:v>2170</c:v>
                </c:pt>
                <c:pt idx="214">
                  <c:v>2200</c:v>
                </c:pt>
                <c:pt idx="215">
                  <c:v>2228</c:v>
                </c:pt>
                <c:pt idx="216">
                  <c:v>2277</c:v>
                </c:pt>
                <c:pt idx="217">
                  <c:v>2329</c:v>
                </c:pt>
                <c:pt idx="218">
                  <c:v>2358</c:v>
                </c:pt>
                <c:pt idx="219">
                  <c:v>2426</c:v>
                </c:pt>
                <c:pt idx="220">
                  <c:v>2498</c:v>
                </c:pt>
                <c:pt idx="221">
                  <c:v>2575</c:v>
                </c:pt>
                <c:pt idx="222">
                  <c:v>2623</c:v>
                </c:pt>
                <c:pt idx="223">
                  <c:v>2662</c:v>
                </c:pt>
                <c:pt idx="224">
                  <c:v>2733</c:v>
                </c:pt>
                <c:pt idx="225">
                  <c:v>2774</c:v>
                </c:pt>
                <c:pt idx="226">
                  <c:v>2839</c:v>
                </c:pt>
                <c:pt idx="227">
                  <c:v>2908</c:v>
                </c:pt>
                <c:pt idx="228">
                  <c:v>2965</c:v>
                </c:pt>
                <c:pt idx="229">
                  <c:v>3036</c:v>
                </c:pt>
                <c:pt idx="230">
                  <c:v>3092</c:v>
                </c:pt>
                <c:pt idx="231">
                  <c:v>3195</c:v>
                </c:pt>
                <c:pt idx="232">
                  <c:v>3307</c:v>
                </c:pt>
                <c:pt idx="233">
                  <c:v>3368</c:v>
                </c:pt>
                <c:pt idx="234">
                  <c:v>3458</c:v>
                </c:pt>
                <c:pt idx="235">
                  <c:v>3509</c:v>
                </c:pt>
                <c:pt idx="236">
                  <c:v>3585</c:v>
                </c:pt>
                <c:pt idx="237">
                  <c:v>3627</c:v>
                </c:pt>
                <c:pt idx="238">
                  <c:v>3705</c:v>
                </c:pt>
                <c:pt idx="239">
                  <c:v>3774</c:v>
                </c:pt>
                <c:pt idx="240">
                  <c:v>3849</c:v>
                </c:pt>
                <c:pt idx="241">
                  <c:v>3904</c:v>
                </c:pt>
                <c:pt idx="242">
                  <c:v>3935</c:v>
                </c:pt>
                <c:pt idx="243">
                  <c:v>3966</c:v>
                </c:pt>
                <c:pt idx="244">
                  <c:v>4000</c:v>
                </c:pt>
                <c:pt idx="245">
                  <c:v>4035</c:v>
                </c:pt>
                <c:pt idx="246">
                  <c:v>4098</c:v>
                </c:pt>
                <c:pt idx="247">
                  <c:v>4144</c:v>
                </c:pt>
              </c:numCache>
            </c:numRef>
          </c:val>
        </c:ser>
        <c:ser>
          <c:idx val="41"/>
          <c:order val="41"/>
          <c:tx>
            <c:strRef>
              <c:f>'Judete dupa cazuri'!$AQ$1</c:f>
              <c:strCache>
                <c:ptCount val="1"/>
                <c:pt idx="0">
                  <c:v>Tulcea</c:v>
                </c:pt>
              </c:strCache>
            </c:strRef>
          </c:tx>
          <c:marker>
            <c:symbol val="none"/>
          </c:marker>
          <c:cat>
            <c:numRef>
              <c:f>'Judete dupa cazuri'!$A$3:$A$294</c:f>
              <c:numCache>
                <c:formatCode>[$-418]dd\ mmmm\ yyyy</c:formatCode>
                <c:ptCount val="292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90">
                  <c:v>44072</c:v>
                </c:pt>
                <c:pt idx="291">
                  <c:v>44073</c:v>
                </c:pt>
              </c:numCache>
            </c:numRef>
          </c:cat>
          <c:val>
            <c:numRef>
              <c:f>'Judete dupa cazuri'!$AQ$3:$AQ$294</c:f>
              <c:numCache>
                <c:formatCode>General</c:formatCode>
                <c:ptCount val="292"/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16</c:v>
                </c:pt>
                <c:pt idx="13">
                  <c:v>18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31</c:v>
                </c:pt>
                <c:pt idx="18">
                  <c:v>31</c:v>
                </c:pt>
                <c:pt idx="19">
                  <c:v>35</c:v>
                </c:pt>
                <c:pt idx="20">
                  <c:v>35</c:v>
                </c:pt>
                <c:pt idx="21">
                  <c:v>35</c:v>
                </c:pt>
                <c:pt idx="22">
                  <c:v>35</c:v>
                </c:pt>
                <c:pt idx="23">
                  <c:v>37</c:v>
                </c:pt>
                <c:pt idx="24">
                  <c:v>39</c:v>
                </c:pt>
                <c:pt idx="25">
                  <c:v>38</c:v>
                </c:pt>
                <c:pt idx="26">
                  <c:v>40</c:v>
                </c:pt>
                <c:pt idx="27">
                  <c:v>44</c:v>
                </c:pt>
                <c:pt idx="28">
                  <c:v>44</c:v>
                </c:pt>
                <c:pt idx="29">
                  <c:v>47</c:v>
                </c:pt>
                <c:pt idx="30">
                  <c:v>50</c:v>
                </c:pt>
                <c:pt idx="31">
                  <c:v>53</c:v>
                </c:pt>
                <c:pt idx="32">
                  <c:v>54</c:v>
                </c:pt>
                <c:pt idx="33">
                  <c:v>55</c:v>
                </c:pt>
                <c:pt idx="34">
                  <c:v>57</c:v>
                </c:pt>
                <c:pt idx="35">
                  <c:v>62</c:v>
                </c:pt>
                <c:pt idx="36">
                  <c:v>65</c:v>
                </c:pt>
                <c:pt idx="37">
                  <c:v>78</c:v>
                </c:pt>
                <c:pt idx="38">
                  <c:v>81</c:v>
                </c:pt>
                <c:pt idx="39">
                  <c:v>86</c:v>
                </c:pt>
                <c:pt idx="40">
                  <c:v>88</c:v>
                </c:pt>
                <c:pt idx="41">
                  <c:v>90</c:v>
                </c:pt>
                <c:pt idx="42">
                  <c:v>93</c:v>
                </c:pt>
                <c:pt idx="43">
                  <c:v>96</c:v>
                </c:pt>
                <c:pt idx="44">
                  <c:v>96</c:v>
                </c:pt>
                <c:pt idx="45">
                  <c:v>98</c:v>
                </c:pt>
                <c:pt idx="46">
                  <c:v>108</c:v>
                </c:pt>
                <c:pt idx="47">
                  <c:v>108</c:v>
                </c:pt>
                <c:pt idx="48">
                  <c:v>114</c:v>
                </c:pt>
                <c:pt idx="49">
                  <c:v>128</c:v>
                </c:pt>
                <c:pt idx="50">
                  <c:v>135</c:v>
                </c:pt>
                <c:pt idx="51">
                  <c:v>135</c:v>
                </c:pt>
                <c:pt idx="52">
                  <c:v>139</c:v>
                </c:pt>
                <c:pt idx="53">
                  <c:v>141</c:v>
                </c:pt>
                <c:pt idx="54">
                  <c:v>141</c:v>
                </c:pt>
                <c:pt idx="55">
                  <c:v>143</c:v>
                </c:pt>
                <c:pt idx="56">
                  <c:v>143</c:v>
                </c:pt>
                <c:pt idx="57">
                  <c:v>145</c:v>
                </c:pt>
                <c:pt idx="58">
                  <c:v>145</c:v>
                </c:pt>
                <c:pt idx="59">
                  <c:v>146</c:v>
                </c:pt>
                <c:pt idx="60">
                  <c:v>150</c:v>
                </c:pt>
                <c:pt idx="61">
                  <c:v>150</c:v>
                </c:pt>
                <c:pt idx="62">
                  <c:v>153</c:v>
                </c:pt>
                <c:pt idx="63">
                  <c:v>153</c:v>
                </c:pt>
                <c:pt idx="64">
                  <c:v>153</c:v>
                </c:pt>
                <c:pt idx="65">
                  <c:v>155</c:v>
                </c:pt>
                <c:pt idx="66">
                  <c:v>155</c:v>
                </c:pt>
                <c:pt idx="67">
                  <c:v>157</c:v>
                </c:pt>
                <c:pt idx="68">
                  <c:v>158</c:v>
                </c:pt>
                <c:pt idx="69">
                  <c:v>158</c:v>
                </c:pt>
                <c:pt idx="70">
                  <c:v>158</c:v>
                </c:pt>
                <c:pt idx="71">
                  <c:v>162</c:v>
                </c:pt>
                <c:pt idx="72">
                  <c:v>162</c:v>
                </c:pt>
                <c:pt idx="73">
                  <c:v>164</c:v>
                </c:pt>
                <c:pt idx="74">
                  <c:v>165</c:v>
                </c:pt>
                <c:pt idx="75">
                  <c:v>165</c:v>
                </c:pt>
                <c:pt idx="76">
                  <c:v>166</c:v>
                </c:pt>
                <c:pt idx="77">
                  <c:v>167</c:v>
                </c:pt>
                <c:pt idx="78">
                  <c:v>167</c:v>
                </c:pt>
                <c:pt idx="79">
                  <c:v>169</c:v>
                </c:pt>
                <c:pt idx="80">
                  <c:v>171</c:v>
                </c:pt>
                <c:pt idx="81">
                  <c:v>171</c:v>
                </c:pt>
                <c:pt idx="82">
                  <c:v>172</c:v>
                </c:pt>
                <c:pt idx="83">
                  <c:v>173</c:v>
                </c:pt>
                <c:pt idx="84">
                  <c:v>173</c:v>
                </c:pt>
                <c:pt idx="85">
                  <c:v>176</c:v>
                </c:pt>
                <c:pt idx="86">
                  <c:v>176</c:v>
                </c:pt>
                <c:pt idx="87">
                  <c:v>180</c:v>
                </c:pt>
                <c:pt idx="88">
                  <c:v>180</c:v>
                </c:pt>
                <c:pt idx="89">
                  <c:v>180</c:v>
                </c:pt>
                <c:pt idx="90">
                  <c:v>180</c:v>
                </c:pt>
                <c:pt idx="91">
                  <c:v>180</c:v>
                </c:pt>
                <c:pt idx="92">
                  <c:v>183</c:v>
                </c:pt>
                <c:pt idx="93">
                  <c:v>187</c:v>
                </c:pt>
                <c:pt idx="94">
                  <c:v>188</c:v>
                </c:pt>
                <c:pt idx="95">
                  <c:v>189</c:v>
                </c:pt>
                <c:pt idx="96">
                  <c:v>190</c:v>
                </c:pt>
                <c:pt idx="97">
                  <c:v>191</c:v>
                </c:pt>
                <c:pt idx="98">
                  <c:v>192</c:v>
                </c:pt>
                <c:pt idx="99">
                  <c:v>192</c:v>
                </c:pt>
                <c:pt idx="100">
                  <c:v>198</c:v>
                </c:pt>
                <c:pt idx="101">
                  <c:v>201</c:v>
                </c:pt>
                <c:pt idx="102">
                  <c:v>203</c:v>
                </c:pt>
                <c:pt idx="103">
                  <c:v>205</c:v>
                </c:pt>
                <c:pt idx="104">
                  <c:v>206</c:v>
                </c:pt>
                <c:pt idx="105">
                  <c:v>208</c:v>
                </c:pt>
                <c:pt idx="106">
                  <c:v>218</c:v>
                </c:pt>
                <c:pt idx="107">
                  <c:v>222</c:v>
                </c:pt>
                <c:pt idx="108">
                  <c:v>229</c:v>
                </c:pt>
                <c:pt idx="109">
                  <c:v>231</c:v>
                </c:pt>
                <c:pt idx="110">
                  <c:v>230</c:v>
                </c:pt>
                <c:pt idx="111">
                  <c:v>234</c:v>
                </c:pt>
                <c:pt idx="112">
                  <c:v>241</c:v>
                </c:pt>
                <c:pt idx="113">
                  <c:v>244</c:v>
                </c:pt>
                <c:pt idx="114">
                  <c:v>252</c:v>
                </c:pt>
                <c:pt idx="115">
                  <c:v>255</c:v>
                </c:pt>
                <c:pt idx="116">
                  <c:v>261</c:v>
                </c:pt>
                <c:pt idx="117">
                  <c:v>261</c:v>
                </c:pt>
                <c:pt idx="118">
                  <c:v>266</c:v>
                </c:pt>
                <c:pt idx="119">
                  <c:v>273</c:v>
                </c:pt>
                <c:pt idx="120">
                  <c:v>276</c:v>
                </c:pt>
                <c:pt idx="121">
                  <c:v>281</c:v>
                </c:pt>
                <c:pt idx="122">
                  <c:v>291</c:v>
                </c:pt>
                <c:pt idx="123">
                  <c:v>295</c:v>
                </c:pt>
                <c:pt idx="124">
                  <c:v>301</c:v>
                </c:pt>
                <c:pt idx="125">
                  <c:v>302</c:v>
                </c:pt>
                <c:pt idx="126">
                  <c:v>310</c:v>
                </c:pt>
                <c:pt idx="127">
                  <c:v>312</c:v>
                </c:pt>
                <c:pt idx="128">
                  <c:v>320</c:v>
                </c:pt>
                <c:pt idx="129">
                  <c:v>326</c:v>
                </c:pt>
                <c:pt idx="130">
                  <c:v>326</c:v>
                </c:pt>
                <c:pt idx="131">
                  <c:v>329</c:v>
                </c:pt>
                <c:pt idx="132">
                  <c:v>332</c:v>
                </c:pt>
                <c:pt idx="133">
                  <c:v>333</c:v>
                </c:pt>
                <c:pt idx="134">
                  <c:v>342</c:v>
                </c:pt>
                <c:pt idx="135">
                  <c:v>350</c:v>
                </c:pt>
                <c:pt idx="136">
                  <c:v>355</c:v>
                </c:pt>
                <c:pt idx="137">
                  <c:v>368</c:v>
                </c:pt>
                <c:pt idx="138">
                  <c:v>373</c:v>
                </c:pt>
                <c:pt idx="139">
                  <c:v>382</c:v>
                </c:pt>
                <c:pt idx="140">
                  <c:v>394</c:v>
                </c:pt>
                <c:pt idx="141">
                  <c:v>403</c:v>
                </c:pt>
                <c:pt idx="142">
                  <c:v>425</c:v>
                </c:pt>
                <c:pt idx="143">
                  <c:v>433</c:v>
                </c:pt>
                <c:pt idx="144">
                  <c:v>438</c:v>
                </c:pt>
                <c:pt idx="145">
                  <c:v>443</c:v>
                </c:pt>
                <c:pt idx="146">
                  <c:v>460</c:v>
                </c:pt>
                <c:pt idx="147">
                  <c:v>476</c:v>
                </c:pt>
                <c:pt idx="148">
                  <c:v>504</c:v>
                </c:pt>
                <c:pt idx="149">
                  <c:v>522</c:v>
                </c:pt>
                <c:pt idx="150">
                  <c:v>529</c:v>
                </c:pt>
                <c:pt idx="151">
                  <c:v>534</c:v>
                </c:pt>
                <c:pt idx="152">
                  <c:v>538</c:v>
                </c:pt>
                <c:pt idx="153">
                  <c:v>542</c:v>
                </c:pt>
                <c:pt idx="154">
                  <c:v>556</c:v>
                </c:pt>
                <c:pt idx="155">
                  <c:v>567</c:v>
                </c:pt>
                <c:pt idx="156">
                  <c:v>574</c:v>
                </c:pt>
                <c:pt idx="157">
                  <c:v>578</c:v>
                </c:pt>
                <c:pt idx="158">
                  <c:v>587</c:v>
                </c:pt>
                <c:pt idx="159">
                  <c:v>590</c:v>
                </c:pt>
                <c:pt idx="160">
                  <c:v>597</c:v>
                </c:pt>
                <c:pt idx="161">
                  <c:v>603</c:v>
                </c:pt>
                <c:pt idx="162">
                  <c:v>637</c:v>
                </c:pt>
                <c:pt idx="163">
                  <c:v>648</c:v>
                </c:pt>
                <c:pt idx="164">
                  <c:v>652</c:v>
                </c:pt>
                <c:pt idx="165">
                  <c:v>660</c:v>
                </c:pt>
                <c:pt idx="166">
                  <c:v>663</c:v>
                </c:pt>
                <c:pt idx="167">
                  <c:v>679</c:v>
                </c:pt>
                <c:pt idx="168">
                  <c:v>695</c:v>
                </c:pt>
                <c:pt idx="169">
                  <c:v>707</c:v>
                </c:pt>
                <c:pt idx="170">
                  <c:v>722</c:v>
                </c:pt>
                <c:pt idx="171">
                  <c:v>731</c:v>
                </c:pt>
                <c:pt idx="172">
                  <c:v>746</c:v>
                </c:pt>
                <c:pt idx="173">
                  <c:v>753</c:v>
                </c:pt>
                <c:pt idx="174">
                  <c:v>761</c:v>
                </c:pt>
                <c:pt idx="175">
                  <c:v>773</c:v>
                </c:pt>
                <c:pt idx="176">
                  <c:v>792</c:v>
                </c:pt>
                <c:pt idx="177">
                  <c:v>805</c:v>
                </c:pt>
                <c:pt idx="178">
                  <c:v>820</c:v>
                </c:pt>
                <c:pt idx="179">
                  <c:v>837</c:v>
                </c:pt>
                <c:pt idx="180">
                  <c:v>847</c:v>
                </c:pt>
                <c:pt idx="181">
                  <c:v>864</c:v>
                </c:pt>
                <c:pt idx="182">
                  <c:v>886</c:v>
                </c:pt>
                <c:pt idx="183">
                  <c:v>912</c:v>
                </c:pt>
                <c:pt idx="184">
                  <c:v>929</c:v>
                </c:pt>
                <c:pt idx="185">
                  <c:v>942</c:v>
                </c:pt>
                <c:pt idx="186">
                  <c:v>961</c:v>
                </c:pt>
                <c:pt idx="187">
                  <c:v>969</c:v>
                </c:pt>
                <c:pt idx="188">
                  <c:v>986</c:v>
                </c:pt>
                <c:pt idx="189">
                  <c:v>1011</c:v>
                </c:pt>
                <c:pt idx="190">
                  <c:v>1037</c:v>
                </c:pt>
                <c:pt idx="191">
                  <c:v>1053</c:v>
                </c:pt>
                <c:pt idx="192">
                  <c:v>1069</c:v>
                </c:pt>
                <c:pt idx="193">
                  <c:v>1088</c:v>
                </c:pt>
                <c:pt idx="194">
                  <c:v>1094</c:v>
                </c:pt>
                <c:pt idx="195">
                  <c:v>1113</c:v>
                </c:pt>
                <c:pt idx="196">
                  <c:v>1145</c:v>
                </c:pt>
                <c:pt idx="197">
                  <c:v>1169</c:v>
                </c:pt>
                <c:pt idx="198">
                  <c:v>1179</c:v>
                </c:pt>
                <c:pt idx="199">
                  <c:v>1189</c:v>
                </c:pt>
                <c:pt idx="200">
                  <c:v>1210</c:v>
                </c:pt>
                <c:pt idx="201">
                  <c:v>1221</c:v>
                </c:pt>
                <c:pt idx="202">
                  <c:v>1235</c:v>
                </c:pt>
                <c:pt idx="203">
                  <c:v>1257</c:v>
                </c:pt>
                <c:pt idx="204">
                  <c:v>1292</c:v>
                </c:pt>
                <c:pt idx="205">
                  <c:v>1317</c:v>
                </c:pt>
                <c:pt idx="206">
                  <c:v>1343</c:v>
                </c:pt>
                <c:pt idx="207">
                  <c:v>1360</c:v>
                </c:pt>
                <c:pt idx="208">
                  <c:v>1367</c:v>
                </c:pt>
                <c:pt idx="209">
                  <c:v>1389</c:v>
                </c:pt>
                <c:pt idx="210">
                  <c:v>1409</c:v>
                </c:pt>
                <c:pt idx="211">
                  <c:v>1441</c:v>
                </c:pt>
                <c:pt idx="212">
                  <c:v>1466</c:v>
                </c:pt>
                <c:pt idx="213">
                  <c:v>1504</c:v>
                </c:pt>
                <c:pt idx="214">
                  <c:v>1539</c:v>
                </c:pt>
                <c:pt idx="215">
                  <c:v>1561</c:v>
                </c:pt>
                <c:pt idx="216">
                  <c:v>1576</c:v>
                </c:pt>
                <c:pt idx="217">
                  <c:v>1606</c:v>
                </c:pt>
                <c:pt idx="218">
                  <c:v>1652</c:v>
                </c:pt>
                <c:pt idx="219">
                  <c:v>1699</c:v>
                </c:pt>
                <c:pt idx="220">
                  <c:v>1773</c:v>
                </c:pt>
                <c:pt idx="221">
                  <c:v>1820</c:v>
                </c:pt>
                <c:pt idx="222">
                  <c:v>1855</c:v>
                </c:pt>
                <c:pt idx="223">
                  <c:v>1885</c:v>
                </c:pt>
                <c:pt idx="224">
                  <c:v>1943</c:v>
                </c:pt>
                <c:pt idx="225">
                  <c:v>1991</c:v>
                </c:pt>
                <c:pt idx="226">
                  <c:v>2062</c:v>
                </c:pt>
                <c:pt idx="227">
                  <c:v>2155</c:v>
                </c:pt>
                <c:pt idx="228">
                  <c:v>2239</c:v>
                </c:pt>
                <c:pt idx="229">
                  <c:v>2512</c:v>
                </c:pt>
                <c:pt idx="230">
                  <c:v>2566</c:v>
                </c:pt>
                <c:pt idx="231">
                  <c:v>2686</c:v>
                </c:pt>
                <c:pt idx="232">
                  <c:v>2778</c:v>
                </c:pt>
                <c:pt idx="233">
                  <c:v>2867</c:v>
                </c:pt>
                <c:pt idx="234">
                  <c:v>2940</c:v>
                </c:pt>
                <c:pt idx="235">
                  <c:v>2991</c:v>
                </c:pt>
                <c:pt idx="236">
                  <c:v>3060</c:v>
                </c:pt>
                <c:pt idx="237">
                  <c:v>3105</c:v>
                </c:pt>
                <c:pt idx="238">
                  <c:v>3204</c:v>
                </c:pt>
                <c:pt idx="239">
                  <c:v>3318</c:v>
                </c:pt>
                <c:pt idx="240">
                  <c:v>3431</c:v>
                </c:pt>
                <c:pt idx="241">
                  <c:v>3591</c:v>
                </c:pt>
                <c:pt idx="242">
                  <c:v>3663</c:v>
                </c:pt>
                <c:pt idx="243">
                  <c:v>3711</c:v>
                </c:pt>
                <c:pt idx="244">
                  <c:v>3755</c:v>
                </c:pt>
                <c:pt idx="245">
                  <c:v>3808</c:v>
                </c:pt>
                <c:pt idx="246">
                  <c:v>3856</c:v>
                </c:pt>
                <c:pt idx="247">
                  <c:v>3951</c:v>
                </c:pt>
              </c:numCache>
            </c:numRef>
          </c:val>
        </c:ser>
        <c:marker val="1"/>
        <c:axId val="69868544"/>
        <c:axId val="69878528"/>
      </c:lineChart>
      <c:dateAx>
        <c:axId val="69868544"/>
        <c:scaling>
          <c:orientation val="minMax"/>
        </c:scaling>
        <c:axPos val="b"/>
        <c:numFmt formatCode="[$-418]dd\ mmmm\ yyyy" sourceLinked="1"/>
        <c:tickLblPos val="nextTo"/>
        <c:crossAx val="69878528"/>
        <c:crosses val="autoZero"/>
        <c:auto val="1"/>
        <c:lblOffset val="100"/>
      </c:dateAx>
      <c:valAx>
        <c:axId val="69878528"/>
        <c:scaling>
          <c:orientation val="minMax"/>
        </c:scaling>
        <c:axPos val="l"/>
        <c:majorGridlines/>
        <c:numFmt formatCode="General" sourceLinked="1"/>
        <c:tickLblPos val="nextTo"/>
        <c:crossAx val="6986854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295</xdr:row>
      <xdr:rowOff>166687</xdr:rowOff>
    </xdr:from>
    <xdr:to>
      <xdr:col>43</xdr:col>
      <xdr:colOff>0</xdr:colOff>
      <xdr:row>344</xdr:row>
      <xdr:rowOff>166686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teoalida.ro/" TargetMode="External"/><Relationship Id="rId2" Type="http://schemas.openxmlformats.org/officeDocument/2006/relationships/hyperlink" Target="http://www.teoalida.ro/" TargetMode="External"/><Relationship Id="rId1" Type="http://schemas.openxmlformats.org/officeDocument/2006/relationships/hyperlink" Target="http://www.teoalida.ro/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teoalida.ro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teoalida.ro/" TargetMode="External"/><Relationship Id="rId3" Type="http://schemas.openxmlformats.org/officeDocument/2006/relationships/hyperlink" Target="http://www.teoalida.ro/" TargetMode="External"/><Relationship Id="rId7" Type="http://schemas.openxmlformats.org/officeDocument/2006/relationships/hyperlink" Target="http://www.teoalida.ro/" TargetMode="External"/><Relationship Id="rId12" Type="http://schemas.openxmlformats.org/officeDocument/2006/relationships/printerSettings" Target="../printerSettings/printerSettings3.bin"/><Relationship Id="rId2" Type="http://schemas.openxmlformats.org/officeDocument/2006/relationships/hyperlink" Target="http://www.teoalida.ro/" TargetMode="External"/><Relationship Id="rId1" Type="http://schemas.openxmlformats.org/officeDocument/2006/relationships/hyperlink" Target="http://www.teoalida.ro/" TargetMode="External"/><Relationship Id="rId6" Type="http://schemas.openxmlformats.org/officeDocument/2006/relationships/hyperlink" Target="http://www.teoalida.ro/" TargetMode="External"/><Relationship Id="rId11" Type="http://schemas.openxmlformats.org/officeDocument/2006/relationships/hyperlink" Target="http://www.teoalida.ro/" TargetMode="External"/><Relationship Id="rId5" Type="http://schemas.openxmlformats.org/officeDocument/2006/relationships/hyperlink" Target="http://www.teoalida.ro/" TargetMode="External"/><Relationship Id="rId10" Type="http://schemas.openxmlformats.org/officeDocument/2006/relationships/hyperlink" Target="http://www.teoalida.ro/" TargetMode="External"/><Relationship Id="rId4" Type="http://schemas.openxmlformats.org/officeDocument/2006/relationships/hyperlink" Target="http://www.teoalida.ro/" TargetMode="External"/><Relationship Id="rId9" Type="http://schemas.openxmlformats.org/officeDocument/2006/relationships/hyperlink" Target="http://www.teoalida.ro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ET491"/>
  <sheetViews>
    <sheetView tabSelected="1" zoomScaleNormal="100" workbookViewId="0">
      <pane xSplit="2" ySplit="5" topLeftCell="C359" activePane="bottomRight" state="frozen"/>
      <selection pane="topRight" activeCell="C1" sqref="C1"/>
      <selection pane="bottomLeft" activeCell="A6" sqref="A6"/>
      <selection pane="bottomRight" activeCell="A359" sqref="A359"/>
    </sheetView>
  </sheetViews>
  <sheetFormatPr defaultColWidth="2.59765625" defaultRowHeight="13.15"/>
  <cols>
    <col min="2" max="2" width="18.73046875" customWidth="1"/>
    <col min="3" max="43" width="5.73046875" customWidth="1"/>
    <col min="44" max="44" width="7.86328125" customWidth="1"/>
    <col min="45" max="45" width="5.73046875" customWidth="1"/>
    <col min="46" max="46" width="7.86328125" bestFit="1" customWidth="1"/>
    <col min="47" max="47" width="7.73046875" customWidth="1"/>
    <col min="48" max="48" width="70.73046875" customWidth="1"/>
    <col min="52" max="52" width="6.73046875" customWidth="1"/>
    <col min="58" max="101" width="5.73046875" customWidth="1"/>
    <col min="102" max="102" width="6.73046875" customWidth="1"/>
    <col min="105" max="105" width="18.73046875" customWidth="1"/>
    <col min="106" max="149" width="5.73046875" customWidth="1"/>
    <col min="150" max="150" width="6.73046875" customWidth="1"/>
  </cols>
  <sheetData>
    <row r="1" spans="2:150" ht="13.5" thickBot="1">
      <c r="B1" s="5"/>
      <c r="C1" s="5">
        <v>1</v>
      </c>
      <c r="D1" s="5">
        <v>2</v>
      </c>
      <c r="E1" s="5">
        <v>3</v>
      </c>
      <c r="F1" s="5">
        <v>4</v>
      </c>
      <c r="G1" s="5">
        <v>5</v>
      </c>
      <c r="H1" s="5">
        <v>6</v>
      </c>
      <c r="I1" s="5">
        <v>7</v>
      </c>
      <c r="J1" s="5">
        <v>8</v>
      </c>
      <c r="K1" s="5">
        <v>9</v>
      </c>
      <c r="L1" s="5">
        <v>10</v>
      </c>
      <c r="M1" s="5">
        <v>11</v>
      </c>
      <c r="N1" s="5">
        <v>12</v>
      </c>
      <c r="O1" s="5">
        <v>13</v>
      </c>
      <c r="P1" s="5">
        <v>14</v>
      </c>
      <c r="Q1" s="5">
        <v>15</v>
      </c>
      <c r="R1" s="5">
        <v>16</v>
      </c>
      <c r="S1" s="5">
        <v>17</v>
      </c>
      <c r="T1" s="5">
        <v>18</v>
      </c>
      <c r="U1" s="5">
        <v>19</v>
      </c>
      <c r="V1" s="5">
        <v>20</v>
      </c>
      <c r="W1" s="5">
        <v>21</v>
      </c>
      <c r="X1" s="5">
        <v>22</v>
      </c>
      <c r="Y1" s="5">
        <v>23</v>
      </c>
      <c r="Z1" s="5">
        <v>24</v>
      </c>
      <c r="AA1" s="5">
        <v>25</v>
      </c>
      <c r="AB1" s="5">
        <v>26</v>
      </c>
      <c r="AC1" s="5">
        <v>27</v>
      </c>
      <c r="AD1" s="5">
        <v>28</v>
      </c>
      <c r="AE1" s="5">
        <v>29</v>
      </c>
      <c r="AF1" s="5">
        <v>30</v>
      </c>
      <c r="AG1" s="5">
        <v>31</v>
      </c>
      <c r="AH1" s="5">
        <v>32</v>
      </c>
      <c r="AI1" s="5">
        <v>33</v>
      </c>
      <c r="AJ1" s="5">
        <v>34</v>
      </c>
      <c r="AK1" s="5">
        <v>35</v>
      </c>
      <c r="AL1" s="5">
        <v>36</v>
      </c>
      <c r="AM1" s="5">
        <v>37</v>
      </c>
      <c r="AN1" s="5">
        <v>38</v>
      </c>
      <c r="AO1" s="5">
        <v>39</v>
      </c>
      <c r="AP1" s="5">
        <v>40</v>
      </c>
      <c r="AQ1" s="5">
        <v>41</v>
      </c>
      <c r="AR1" s="5">
        <v>42</v>
      </c>
      <c r="AS1" s="5"/>
      <c r="AT1" s="5"/>
      <c r="AU1" s="5"/>
      <c r="AV1" s="5"/>
      <c r="BF1" s="5">
        <v>1</v>
      </c>
      <c r="BG1" s="5">
        <v>2</v>
      </c>
      <c r="BH1" s="5">
        <v>3</v>
      </c>
      <c r="BI1" s="5">
        <v>4</v>
      </c>
      <c r="BJ1" s="5">
        <v>5</v>
      </c>
      <c r="BK1" s="5">
        <v>6</v>
      </c>
      <c r="BL1" s="5">
        <v>7</v>
      </c>
      <c r="BM1" s="5">
        <v>8</v>
      </c>
      <c r="BN1" s="5">
        <v>9</v>
      </c>
      <c r="BO1" s="5">
        <v>10</v>
      </c>
      <c r="BP1" s="5">
        <v>11</v>
      </c>
      <c r="BQ1" s="5">
        <v>12</v>
      </c>
      <c r="BR1" s="5">
        <v>13</v>
      </c>
      <c r="BS1" s="5">
        <v>14</v>
      </c>
      <c r="BT1" s="5">
        <v>15</v>
      </c>
      <c r="BU1" s="5">
        <v>16</v>
      </c>
      <c r="BV1" s="5">
        <v>17</v>
      </c>
      <c r="BW1" s="5">
        <v>18</v>
      </c>
      <c r="BX1" s="5">
        <v>19</v>
      </c>
      <c r="BY1" s="5">
        <v>20</v>
      </c>
      <c r="BZ1" s="5">
        <v>21</v>
      </c>
      <c r="CA1" s="5">
        <v>22</v>
      </c>
      <c r="CB1" s="5">
        <v>23</v>
      </c>
      <c r="CC1" s="5">
        <v>24</v>
      </c>
      <c r="CD1" s="5">
        <v>25</v>
      </c>
      <c r="CE1" s="5">
        <v>26</v>
      </c>
      <c r="CF1" s="5">
        <v>27</v>
      </c>
      <c r="CG1" s="5">
        <v>28</v>
      </c>
      <c r="CH1" s="5">
        <v>29</v>
      </c>
      <c r="CI1" s="5">
        <v>30</v>
      </c>
      <c r="CJ1" s="5">
        <v>31</v>
      </c>
      <c r="CK1" s="5">
        <v>32</v>
      </c>
      <c r="CL1" s="5">
        <v>33</v>
      </c>
      <c r="CM1" s="5">
        <v>34</v>
      </c>
      <c r="CN1" s="5">
        <v>35</v>
      </c>
      <c r="CO1" s="5">
        <v>36</v>
      </c>
      <c r="CP1" s="5">
        <v>37</v>
      </c>
      <c r="CQ1" s="5">
        <v>38</v>
      </c>
      <c r="CR1" s="5">
        <v>39</v>
      </c>
      <c r="CS1" s="5">
        <v>40</v>
      </c>
      <c r="CT1" s="5">
        <v>41</v>
      </c>
      <c r="CU1" s="5">
        <v>42</v>
      </c>
      <c r="CV1" s="5"/>
      <c r="CW1" s="5"/>
      <c r="CX1" s="5"/>
      <c r="DA1" s="5"/>
      <c r="DB1" s="5">
        <v>42</v>
      </c>
      <c r="DC1" s="5">
        <v>1</v>
      </c>
      <c r="DD1" s="5">
        <v>2</v>
      </c>
      <c r="DE1" s="5">
        <v>3</v>
      </c>
      <c r="DF1" s="5">
        <v>4</v>
      </c>
      <c r="DG1" s="5">
        <v>5</v>
      </c>
      <c r="DH1" s="5">
        <v>6</v>
      </c>
      <c r="DI1" s="5">
        <v>7</v>
      </c>
      <c r="DJ1" s="5">
        <v>8</v>
      </c>
      <c r="DK1" s="5">
        <v>9</v>
      </c>
      <c r="DL1" s="5">
        <v>10</v>
      </c>
      <c r="DM1" s="5">
        <v>11</v>
      </c>
      <c r="DN1" s="5">
        <v>12</v>
      </c>
      <c r="DO1" s="5">
        <v>13</v>
      </c>
      <c r="DP1" s="5">
        <v>14</v>
      </c>
      <c r="DQ1" s="5">
        <v>15</v>
      </c>
      <c r="DR1" s="5">
        <v>16</v>
      </c>
      <c r="DS1" s="5">
        <v>17</v>
      </c>
      <c r="DT1" s="5">
        <v>18</v>
      </c>
      <c r="DU1" s="5">
        <v>19</v>
      </c>
      <c r="DV1" s="5">
        <v>20</v>
      </c>
      <c r="DW1" s="5">
        <v>21</v>
      </c>
      <c r="DX1" s="5">
        <v>22</v>
      </c>
      <c r="DY1" s="5">
        <v>23</v>
      </c>
      <c r="DZ1" s="5">
        <v>24</v>
      </c>
      <c r="EA1" s="5">
        <v>25</v>
      </c>
      <c r="EB1" s="5">
        <v>26</v>
      </c>
      <c r="EC1" s="5">
        <v>27</v>
      </c>
      <c r="ED1" s="5">
        <v>28</v>
      </c>
      <c r="EE1" s="5">
        <v>29</v>
      </c>
      <c r="EF1" s="5">
        <v>30</v>
      </c>
      <c r="EG1" s="5">
        <v>31</v>
      </c>
      <c r="EH1" s="5">
        <v>32</v>
      </c>
      <c r="EI1" s="5">
        <v>33</v>
      </c>
      <c r="EJ1" s="5">
        <v>34</v>
      </c>
      <c r="EK1" s="5">
        <v>35</v>
      </c>
      <c r="EL1" s="5">
        <v>36</v>
      </c>
      <c r="EM1" s="5">
        <v>37</v>
      </c>
      <c r="EN1" s="5">
        <v>38</v>
      </c>
      <c r="EO1" s="5">
        <v>39</v>
      </c>
      <c r="EP1" s="5">
        <v>40</v>
      </c>
      <c r="EQ1" s="5">
        <v>41</v>
      </c>
      <c r="ER1" s="5"/>
      <c r="ES1" s="5"/>
      <c r="ET1" s="5"/>
    </row>
    <row r="2" spans="2:150" ht="79.150000000000006">
      <c r="B2" s="7" t="s">
        <v>168</v>
      </c>
      <c r="C2" s="9" t="s">
        <v>0</v>
      </c>
      <c r="D2" s="10" t="s">
        <v>1</v>
      </c>
      <c r="E2" s="10" t="s">
        <v>2</v>
      </c>
      <c r="F2" s="10" t="s">
        <v>3</v>
      </c>
      <c r="G2" s="10" t="s">
        <v>4</v>
      </c>
      <c r="H2" s="10" t="s">
        <v>5</v>
      </c>
      <c r="I2" s="10" t="s">
        <v>6</v>
      </c>
      <c r="J2" s="11" t="s">
        <v>7</v>
      </c>
      <c r="K2" s="10" t="s">
        <v>8</v>
      </c>
      <c r="L2" s="10" t="s">
        <v>9</v>
      </c>
      <c r="M2" s="10" t="s">
        <v>10</v>
      </c>
      <c r="N2" s="10" t="s">
        <v>11</v>
      </c>
      <c r="O2" s="10" t="s">
        <v>12</v>
      </c>
      <c r="P2" s="10" t="s">
        <v>13</v>
      </c>
      <c r="Q2" s="12" t="s">
        <v>14</v>
      </c>
      <c r="R2" s="13" t="s">
        <v>15</v>
      </c>
      <c r="S2" s="13" t="s">
        <v>16</v>
      </c>
      <c r="T2" s="13" t="s">
        <v>17</v>
      </c>
      <c r="U2" s="13" t="s">
        <v>18</v>
      </c>
      <c r="V2" s="13" t="s">
        <v>19</v>
      </c>
      <c r="W2" s="13" t="s">
        <v>20</v>
      </c>
      <c r="X2" s="12" t="s">
        <v>21</v>
      </c>
      <c r="Y2" s="13" t="s">
        <v>22</v>
      </c>
      <c r="Z2" s="13" t="s">
        <v>23</v>
      </c>
      <c r="AA2" s="13" t="s">
        <v>24</v>
      </c>
      <c r="AB2" s="13" t="s">
        <v>25</v>
      </c>
      <c r="AC2" s="13" t="s">
        <v>26</v>
      </c>
      <c r="AD2" s="13" t="s">
        <v>27</v>
      </c>
      <c r="AE2" s="14" t="s">
        <v>28</v>
      </c>
      <c r="AF2" s="15" t="s">
        <v>29</v>
      </c>
      <c r="AG2" s="15" t="s">
        <v>30</v>
      </c>
      <c r="AH2" s="15" t="s">
        <v>31</v>
      </c>
      <c r="AI2" s="15" t="s">
        <v>32</v>
      </c>
      <c r="AJ2" s="15" t="s">
        <v>33</v>
      </c>
      <c r="AK2" s="15" t="s">
        <v>34</v>
      </c>
      <c r="AL2" s="14" t="s">
        <v>35</v>
      </c>
      <c r="AM2" s="15" t="s">
        <v>36</v>
      </c>
      <c r="AN2" s="15" t="s">
        <v>37</v>
      </c>
      <c r="AO2" s="15" t="s">
        <v>38</v>
      </c>
      <c r="AP2" s="15" t="s">
        <v>39</v>
      </c>
      <c r="AQ2" s="15" t="s">
        <v>40</v>
      </c>
      <c r="AR2" s="15" t="s">
        <v>41</v>
      </c>
      <c r="AS2" s="16" t="s">
        <v>42</v>
      </c>
      <c r="AT2" s="91" t="s">
        <v>535</v>
      </c>
      <c r="AU2" s="17" t="s">
        <v>43</v>
      </c>
      <c r="AV2" s="8" t="s">
        <v>44</v>
      </c>
      <c r="AW2" s="4"/>
      <c r="BF2" s="9" t="s">
        <v>0</v>
      </c>
      <c r="BG2" s="10" t="s">
        <v>1</v>
      </c>
      <c r="BH2" s="10" t="s">
        <v>2</v>
      </c>
      <c r="BI2" s="10" t="s">
        <v>3</v>
      </c>
      <c r="BJ2" s="10" t="s">
        <v>4</v>
      </c>
      <c r="BK2" s="10" t="s">
        <v>5</v>
      </c>
      <c r="BL2" s="10" t="s">
        <v>6</v>
      </c>
      <c r="BM2" s="11" t="s">
        <v>7</v>
      </c>
      <c r="BN2" s="10" t="s">
        <v>8</v>
      </c>
      <c r="BO2" s="10" t="s">
        <v>9</v>
      </c>
      <c r="BP2" s="10" t="s">
        <v>10</v>
      </c>
      <c r="BQ2" s="10" t="s">
        <v>11</v>
      </c>
      <c r="BR2" s="10" t="s">
        <v>12</v>
      </c>
      <c r="BS2" s="10" t="s">
        <v>13</v>
      </c>
      <c r="BT2" s="12" t="s">
        <v>14</v>
      </c>
      <c r="BU2" s="13" t="s">
        <v>15</v>
      </c>
      <c r="BV2" s="13" t="s">
        <v>16</v>
      </c>
      <c r="BW2" s="13" t="s">
        <v>17</v>
      </c>
      <c r="BX2" s="13" t="s">
        <v>18</v>
      </c>
      <c r="BY2" s="13" t="s">
        <v>19</v>
      </c>
      <c r="BZ2" s="13" t="s">
        <v>20</v>
      </c>
      <c r="CA2" s="12" t="s">
        <v>21</v>
      </c>
      <c r="CB2" s="13" t="s">
        <v>22</v>
      </c>
      <c r="CC2" s="13" t="s">
        <v>23</v>
      </c>
      <c r="CD2" s="13" t="s">
        <v>24</v>
      </c>
      <c r="CE2" s="13" t="s">
        <v>25</v>
      </c>
      <c r="CF2" s="13" t="s">
        <v>26</v>
      </c>
      <c r="CG2" s="13" t="s">
        <v>27</v>
      </c>
      <c r="CH2" s="14" t="s">
        <v>28</v>
      </c>
      <c r="CI2" s="15" t="s">
        <v>29</v>
      </c>
      <c r="CJ2" s="15" t="s">
        <v>30</v>
      </c>
      <c r="CK2" s="15" t="s">
        <v>31</v>
      </c>
      <c r="CL2" s="15" t="s">
        <v>32</v>
      </c>
      <c r="CM2" s="15" t="s">
        <v>33</v>
      </c>
      <c r="CN2" s="15" t="s">
        <v>34</v>
      </c>
      <c r="CO2" s="14" t="s">
        <v>35</v>
      </c>
      <c r="CP2" s="15" t="s">
        <v>36</v>
      </c>
      <c r="CQ2" s="15" t="s">
        <v>37</v>
      </c>
      <c r="CR2" s="15" t="s">
        <v>38</v>
      </c>
      <c r="CS2" s="15" t="s">
        <v>39</v>
      </c>
      <c r="CT2" s="15" t="s">
        <v>40</v>
      </c>
      <c r="CU2" s="15" t="s">
        <v>41</v>
      </c>
      <c r="CV2" s="16" t="s">
        <v>42</v>
      </c>
      <c r="CW2" s="17"/>
      <c r="CX2" s="17" t="s">
        <v>43</v>
      </c>
      <c r="DA2" s="7" t="s">
        <v>168</v>
      </c>
      <c r="DB2" s="15" t="s">
        <v>41</v>
      </c>
      <c r="DC2" s="9" t="s">
        <v>0</v>
      </c>
      <c r="DD2" s="10" t="s">
        <v>1</v>
      </c>
      <c r="DE2" s="10" t="s">
        <v>2</v>
      </c>
      <c r="DF2" s="10" t="s">
        <v>3</v>
      </c>
      <c r="DG2" s="10" t="s">
        <v>4</v>
      </c>
      <c r="DH2" s="10" t="s">
        <v>5</v>
      </c>
      <c r="DI2" s="10" t="s">
        <v>6</v>
      </c>
      <c r="DJ2" s="11" t="s">
        <v>7</v>
      </c>
      <c r="DK2" s="10" t="s">
        <v>8</v>
      </c>
      <c r="DL2" s="10" t="s">
        <v>9</v>
      </c>
      <c r="DM2" s="10" t="s">
        <v>10</v>
      </c>
      <c r="DN2" s="10" t="s">
        <v>11</v>
      </c>
      <c r="DO2" s="10" t="s">
        <v>12</v>
      </c>
      <c r="DP2" s="10" t="s">
        <v>13</v>
      </c>
      <c r="DQ2" s="12" t="s">
        <v>14</v>
      </c>
      <c r="DR2" s="13" t="s">
        <v>15</v>
      </c>
      <c r="DS2" s="13" t="s">
        <v>16</v>
      </c>
      <c r="DT2" s="13" t="s">
        <v>17</v>
      </c>
      <c r="DU2" s="13" t="s">
        <v>18</v>
      </c>
      <c r="DV2" s="13" t="s">
        <v>19</v>
      </c>
      <c r="DW2" s="13" t="s">
        <v>20</v>
      </c>
      <c r="DX2" s="12" t="s">
        <v>21</v>
      </c>
      <c r="DY2" s="13" t="s">
        <v>22</v>
      </c>
      <c r="DZ2" s="13" t="s">
        <v>23</v>
      </c>
      <c r="EA2" s="13" t="s">
        <v>24</v>
      </c>
      <c r="EB2" s="13" t="s">
        <v>25</v>
      </c>
      <c r="EC2" s="13" t="s">
        <v>26</v>
      </c>
      <c r="ED2" s="13" t="s">
        <v>27</v>
      </c>
      <c r="EE2" s="14" t="s">
        <v>28</v>
      </c>
      <c r="EF2" s="15" t="s">
        <v>29</v>
      </c>
      <c r="EG2" s="15" t="s">
        <v>30</v>
      </c>
      <c r="EH2" s="15" t="s">
        <v>31</v>
      </c>
      <c r="EI2" s="15" t="s">
        <v>32</v>
      </c>
      <c r="EJ2" s="15" t="s">
        <v>33</v>
      </c>
      <c r="EK2" s="15" t="s">
        <v>34</v>
      </c>
      <c r="EL2" s="14" t="s">
        <v>35</v>
      </c>
      <c r="EM2" s="15" t="s">
        <v>36</v>
      </c>
      <c r="EN2" s="15" t="s">
        <v>37</v>
      </c>
      <c r="EO2" s="15" t="s">
        <v>38</v>
      </c>
      <c r="EP2" s="15" t="s">
        <v>39</v>
      </c>
      <c r="EQ2" s="15" t="s">
        <v>40</v>
      </c>
      <c r="ER2" s="16" t="s">
        <v>42</v>
      </c>
      <c r="ES2" s="17"/>
      <c r="ET2" s="17" t="s">
        <v>43</v>
      </c>
    </row>
    <row r="3" spans="2:150" ht="79.150000000000006">
      <c r="B3" s="7" t="s">
        <v>168</v>
      </c>
      <c r="C3" s="9" t="s">
        <v>0</v>
      </c>
      <c r="D3" s="10" t="s">
        <v>1</v>
      </c>
      <c r="E3" s="10" t="s">
        <v>171</v>
      </c>
      <c r="F3" s="10" t="s">
        <v>172</v>
      </c>
      <c r="G3" s="10" t="s">
        <v>4</v>
      </c>
      <c r="H3" s="10" t="s">
        <v>173</v>
      </c>
      <c r="I3" s="10" t="s">
        <v>174</v>
      </c>
      <c r="J3" s="11" t="s">
        <v>175</v>
      </c>
      <c r="K3" s="10" t="s">
        <v>176</v>
      </c>
      <c r="L3" s="10" t="s">
        <v>177</v>
      </c>
      <c r="M3" s="10" t="s">
        <v>186</v>
      </c>
      <c r="N3" s="10" t="s">
        <v>187</v>
      </c>
      <c r="O3" s="10" t="s">
        <v>12</v>
      </c>
      <c r="P3" s="10" t="s">
        <v>180</v>
      </c>
      <c r="Q3" s="12" t="s">
        <v>14</v>
      </c>
      <c r="R3" s="13" t="s">
        <v>181</v>
      </c>
      <c r="S3" s="13" t="s">
        <v>16</v>
      </c>
      <c r="T3" s="13" t="s">
        <v>182</v>
      </c>
      <c r="U3" s="13" t="s">
        <v>18</v>
      </c>
      <c r="V3" s="13" t="s">
        <v>19</v>
      </c>
      <c r="W3" s="13" t="s">
        <v>20</v>
      </c>
      <c r="X3" s="12" t="s">
        <v>21</v>
      </c>
      <c r="Y3" s="13" t="s">
        <v>183</v>
      </c>
      <c r="Z3" s="13" t="s">
        <v>188</v>
      </c>
      <c r="AA3" s="13" t="s">
        <v>24</v>
      </c>
      <c r="AB3" s="13" t="s">
        <v>189</v>
      </c>
      <c r="AC3" s="13" t="s">
        <v>184</v>
      </c>
      <c r="AD3" s="13" t="s">
        <v>190</v>
      </c>
      <c r="AE3" s="14" t="s">
        <v>185</v>
      </c>
      <c r="AF3" s="15" t="s">
        <v>29</v>
      </c>
      <c r="AG3" s="15" t="s">
        <v>30</v>
      </c>
      <c r="AH3" s="15" t="s">
        <v>31</v>
      </c>
      <c r="AI3" s="15" t="s">
        <v>178</v>
      </c>
      <c r="AJ3" s="15" t="s">
        <v>33</v>
      </c>
      <c r="AK3" s="15" t="s">
        <v>34</v>
      </c>
      <c r="AL3" s="14" t="s">
        <v>35</v>
      </c>
      <c r="AM3" s="15" t="s">
        <v>191</v>
      </c>
      <c r="AN3" s="15" t="s">
        <v>37</v>
      </c>
      <c r="AO3" s="15" t="s">
        <v>38</v>
      </c>
      <c r="AP3" s="15" t="s">
        <v>179</v>
      </c>
      <c r="AQ3" s="15" t="s">
        <v>40</v>
      </c>
      <c r="AR3" s="15" t="s">
        <v>193</v>
      </c>
      <c r="AS3" s="16" t="s">
        <v>42</v>
      </c>
      <c r="AT3" s="91" t="s">
        <v>535</v>
      </c>
      <c r="AU3" s="17" t="s">
        <v>43</v>
      </c>
      <c r="AV3" s="8" t="s">
        <v>44</v>
      </c>
      <c r="AW3" s="4"/>
      <c r="BF3" s="9" t="s">
        <v>0</v>
      </c>
      <c r="BG3" s="10" t="s">
        <v>1</v>
      </c>
      <c r="BH3" s="10" t="s">
        <v>171</v>
      </c>
      <c r="BI3" s="10" t="s">
        <v>172</v>
      </c>
      <c r="BJ3" s="10" t="s">
        <v>4</v>
      </c>
      <c r="BK3" s="10" t="s">
        <v>173</v>
      </c>
      <c r="BL3" s="10" t="s">
        <v>174</v>
      </c>
      <c r="BM3" s="11" t="s">
        <v>175</v>
      </c>
      <c r="BN3" s="10" t="s">
        <v>176</v>
      </c>
      <c r="BO3" s="10" t="s">
        <v>177</v>
      </c>
      <c r="BP3" s="10" t="s">
        <v>186</v>
      </c>
      <c r="BQ3" s="10" t="s">
        <v>187</v>
      </c>
      <c r="BR3" s="10" t="s">
        <v>12</v>
      </c>
      <c r="BS3" s="10" t="s">
        <v>180</v>
      </c>
      <c r="BT3" s="12" t="s">
        <v>14</v>
      </c>
      <c r="BU3" s="13" t="s">
        <v>181</v>
      </c>
      <c r="BV3" s="13" t="s">
        <v>16</v>
      </c>
      <c r="BW3" s="13" t="s">
        <v>182</v>
      </c>
      <c r="BX3" s="13" t="s">
        <v>18</v>
      </c>
      <c r="BY3" s="13" t="s">
        <v>19</v>
      </c>
      <c r="BZ3" s="13" t="s">
        <v>20</v>
      </c>
      <c r="CA3" s="12" t="s">
        <v>21</v>
      </c>
      <c r="CB3" s="13" t="s">
        <v>183</v>
      </c>
      <c r="CC3" s="13" t="s">
        <v>188</v>
      </c>
      <c r="CD3" s="13" t="s">
        <v>24</v>
      </c>
      <c r="CE3" s="13" t="s">
        <v>189</v>
      </c>
      <c r="CF3" s="13" t="s">
        <v>184</v>
      </c>
      <c r="CG3" s="13" t="s">
        <v>190</v>
      </c>
      <c r="CH3" s="14" t="s">
        <v>185</v>
      </c>
      <c r="CI3" s="15" t="s">
        <v>29</v>
      </c>
      <c r="CJ3" s="15" t="s">
        <v>30</v>
      </c>
      <c r="CK3" s="15" t="s">
        <v>31</v>
      </c>
      <c r="CL3" s="15" t="s">
        <v>178</v>
      </c>
      <c r="CM3" s="15" t="s">
        <v>33</v>
      </c>
      <c r="CN3" s="15" t="s">
        <v>34</v>
      </c>
      <c r="CO3" s="14" t="s">
        <v>35</v>
      </c>
      <c r="CP3" s="15" t="s">
        <v>191</v>
      </c>
      <c r="CQ3" s="15" t="s">
        <v>37</v>
      </c>
      <c r="CR3" s="15" t="s">
        <v>38</v>
      </c>
      <c r="CS3" s="15" t="s">
        <v>179</v>
      </c>
      <c r="CT3" s="15" t="s">
        <v>40</v>
      </c>
      <c r="CU3" s="15" t="s">
        <v>193</v>
      </c>
      <c r="CV3" s="16" t="s">
        <v>42</v>
      </c>
      <c r="CW3" s="17"/>
      <c r="CX3" s="17" t="s">
        <v>43</v>
      </c>
      <c r="DA3" s="7" t="s">
        <v>168</v>
      </c>
      <c r="DB3" s="15" t="s">
        <v>193</v>
      </c>
      <c r="DC3" s="9" t="s">
        <v>0</v>
      </c>
      <c r="DD3" s="10" t="s">
        <v>1</v>
      </c>
      <c r="DE3" s="10" t="s">
        <v>171</v>
      </c>
      <c r="DF3" s="10" t="s">
        <v>172</v>
      </c>
      <c r="DG3" s="10" t="s">
        <v>4</v>
      </c>
      <c r="DH3" s="10" t="s">
        <v>173</v>
      </c>
      <c r="DI3" s="10" t="s">
        <v>174</v>
      </c>
      <c r="DJ3" s="11" t="s">
        <v>175</v>
      </c>
      <c r="DK3" s="10" t="s">
        <v>176</v>
      </c>
      <c r="DL3" s="10" t="s">
        <v>177</v>
      </c>
      <c r="DM3" s="10" t="s">
        <v>186</v>
      </c>
      <c r="DN3" s="10" t="s">
        <v>187</v>
      </c>
      <c r="DO3" s="10" t="s">
        <v>12</v>
      </c>
      <c r="DP3" s="10" t="s">
        <v>180</v>
      </c>
      <c r="DQ3" s="12" t="s">
        <v>14</v>
      </c>
      <c r="DR3" s="13" t="s">
        <v>181</v>
      </c>
      <c r="DS3" s="13" t="s">
        <v>16</v>
      </c>
      <c r="DT3" s="13" t="s">
        <v>182</v>
      </c>
      <c r="DU3" s="13" t="s">
        <v>18</v>
      </c>
      <c r="DV3" s="13" t="s">
        <v>19</v>
      </c>
      <c r="DW3" s="13" t="s">
        <v>20</v>
      </c>
      <c r="DX3" s="12" t="s">
        <v>21</v>
      </c>
      <c r="DY3" s="13" t="s">
        <v>183</v>
      </c>
      <c r="DZ3" s="13" t="s">
        <v>188</v>
      </c>
      <c r="EA3" s="13" t="s">
        <v>24</v>
      </c>
      <c r="EB3" s="13" t="s">
        <v>189</v>
      </c>
      <c r="EC3" s="13" t="s">
        <v>184</v>
      </c>
      <c r="ED3" s="13" t="s">
        <v>190</v>
      </c>
      <c r="EE3" s="14" t="s">
        <v>185</v>
      </c>
      <c r="EF3" s="15" t="s">
        <v>29</v>
      </c>
      <c r="EG3" s="15" t="s">
        <v>30</v>
      </c>
      <c r="EH3" s="15" t="s">
        <v>31</v>
      </c>
      <c r="EI3" s="15" t="s">
        <v>178</v>
      </c>
      <c r="EJ3" s="15" t="s">
        <v>33</v>
      </c>
      <c r="EK3" s="15" t="s">
        <v>34</v>
      </c>
      <c r="EL3" s="14" t="s">
        <v>35</v>
      </c>
      <c r="EM3" s="15" t="s">
        <v>191</v>
      </c>
      <c r="EN3" s="15" t="s">
        <v>37</v>
      </c>
      <c r="EO3" s="15" t="s">
        <v>38</v>
      </c>
      <c r="EP3" s="15" t="s">
        <v>179</v>
      </c>
      <c r="EQ3" s="15" t="s">
        <v>40</v>
      </c>
      <c r="ER3" s="16" t="s">
        <v>42</v>
      </c>
      <c r="ES3" s="17"/>
      <c r="ET3" s="17" t="s">
        <v>43</v>
      </c>
    </row>
    <row r="4" spans="2:150" ht="42.4" thickBot="1">
      <c r="B4" s="7" t="s">
        <v>170</v>
      </c>
      <c r="C4" s="9" t="s">
        <v>169</v>
      </c>
      <c r="D4" s="10" t="s">
        <v>169</v>
      </c>
      <c r="E4" s="10" t="s">
        <v>169</v>
      </c>
      <c r="F4" s="10" t="s">
        <v>169</v>
      </c>
      <c r="G4" s="10" t="s">
        <v>169</v>
      </c>
      <c r="H4" s="10" t="s">
        <v>169</v>
      </c>
      <c r="I4" s="10" t="s">
        <v>169</v>
      </c>
      <c r="J4" s="11" t="s">
        <v>169</v>
      </c>
      <c r="K4" s="10" t="s">
        <v>169</v>
      </c>
      <c r="L4" s="10" t="s">
        <v>169</v>
      </c>
      <c r="M4" s="10" t="s">
        <v>169</v>
      </c>
      <c r="N4" s="10" t="s">
        <v>169</v>
      </c>
      <c r="O4" s="10" t="s">
        <v>169</v>
      </c>
      <c r="P4" s="10" t="s">
        <v>169</v>
      </c>
      <c r="Q4" s="12" t="s">
        <v>169</v>
      </c>
      <c r="R4" s="13" t="s">
        <v>169</v>
      </c>
      <c r="S4" s="13" t="s">
        <v>169</v>
      </c>
      <c r="T4" s="13" t="s">
        <v>169</v>
      </c>
      <c r="U4" s="13" t="s">
        <v>169</v>
      </c>
      <c r="V4" s="13" t="s">
        <v>169</v>
      </c>
      <c r="W4" s="13" t="s">
        <v>169</v>
      </c>
      <c r="X4" s="12" t="s">
        <v>169</v>
      </c>
      <c r="Y4" s="13" t="s">
        <v>169</v>
      </c>
      <c r="Z4" s="13" t="s">
        <v>169</v>
      </c>
      <c r="AA4" s="13" t="s">
        <v>169</v>
      </c>
      <c r="AB4" s="13" t="s">
        <v>169</v>
      </c>
      <c r="AC4" s="13" t="s">
        <v>169</v>
      </c>
      <c r="AD4" s="13" t="s">
        <v>169</v>
      </c>
      <c r="AE4" s="14" t="s">
        <v>169</v>
      </c>
      <c r="AF4" s="15" t="s">
        <v>169</v>
      </c>
      <c r="AG4" s="15" t="s">
        <v>169</v>
      </c>
      <c r="AH4" s="15" t="s">
        <v>169</v>
      </c>
      <c r="AI4" s="15" t="s">
        <v>169</v>
      </c>
      <c r="AJ4" s="15" t="s">
        <v>169</v>
      </c>
      <c r="AK4" s="15" t="s">
        <v>169</v>
      </c>
      <c r="AL4" s="14" t="s">
        <v>169</v>
      </c>
      <c r="AM4" s="15" t="s">
        <v>169</v>
      </c>
      <c r="AN4" s="15" t="s">
        <v>169</v>
      </c>
      <c r="AO4" s="15" t="s">
        <v>169</v>
      </c>
      <c r="AP4" s="15" t="s">
        <v>169</v>
      </c>
      <c r="AQ4" s="15" t="s">
        <v>169</v>
      </c>
      <c r="AR4" s="15" t="s">
        <v>169</v>
      </c>
      <c r="AS4" s="16"/>
      <c r="AT4" s="17"/>
      <c r="AU4" s="17"/>
      <c r="AV4" s="8"/>
      <c r="AW4" s="4"/>
      <c r="BF4" s="9" t="s">
        <v>169</v>
      </c>
      <c r="BG4" s="10" t="s">
        <v>169</v>
      </c>
      <c r="BH4" s="10" t="s">
        <v>169</v>
      </c>
      <c r="BI4" s="10" t="s">
        <v>169</v>
      </c>
      <c r="BJ4" s="10" t="s">
        <v>169</v>
      </c>
      <c r="BK4" s="10" t="s">
        <v>169</v>
      </c>
      <c r="BL4" s="10" t="s">
        <v>169</v>
      </c>
      <c r="BM4" s="11" t="s">
        <v>169</v>
      </c>
      <c r="BN4" s="10" t="s">
        <v>169</v>
      </c>
      <c r="BO4" s="10" t="s">
        <v>169</v>
      </c>
      <c r="BP4" s="10" t="s">
        <v>169</v>
      </c>
      <c r="BQ4" s="10" t="s">
        <v>169</v>
      </c>
      <c r="BR4" s="10" t="s">
        <v>169</v>
      </c>
      <c r="BS4" s="10" t="s">
        <v>169</v>
      </c>
      <c r="BT4" s="12" t="s">
        <v>169</v>
      </c>
      <c r="BU4" s="13" t="s">
        <v>169</v>
      </c>
      <c r="BV4" s="13" t="s">
        <v>169</v>
      </c>
      <c r="BW4" s="13" t="s">
        <v>169</v>
      </c>
      <c r="BX4" s="13" t="s">
        <v>169</v>
      </c>
      <c r="BY4" s="13" t="s">
        <v>169</v>
      </c>
      <c r="BZ4" s="13" t="s">
        <v>169</v>
      </c>
      <c r="CA4" s="12" t="s">
        <v>169</v>
      </c>
      <c r="CB4" s="13" t="s">
        <v>169</v>
      </c>
      <c r="CC4" s="13" t="s">
        <v>169</v>
      </c>
      <c r="CD4" s="13" t="s">
        <v>169</v>
      </c>
      <c r="CE4" s="13" t="s">
        <v>169</v>
      </c>
      <c r="CF4" s="13" t="s">
        <v>169</v>
      </c>
      <c r="CG4" s="13" t="s">
        <v>169</v>
      </c>
      <c r="CH4" s="14" t="s">
        <v>169</v>
      </c>
      <c r="CI4" s="15" t="s">
        <v>169</v>
      </c>
      <c r="CJ4" s="15" t="s">
        <v>169</v>
      </c>
      <c r="CK4" s="15" t="s">
        <v>169</v>
      </c>
      <c r="CL4" s="15" t="s">
        <v>169</v>
      </c>
      <c r="CM4" s="15" t="s">
        <v>169</v>
      </c>
      <c r="CN4" s="15" t="s">
        <v>169</v>
      </c>
      <c r="CO4" s="14" t="s">
        <v>169</v>
      </c>
      <c r="CP4" s="15" t="s">
        <v>169</v>
      </c>
      <c r="CQ4" s="15" t="s">
        <v>169</v>
      </c>
      <c r="CR4" s="15" t="s">
        <v>169</v>
      </c>
      <c r="CS4" s="15" t="s">
        <v>169</v>
      </c>
      <c r="CT4" s="15" t="s">
        <v>169</v>
      </c>
      <c r="CU4" s="15" t="s">
        <v>169</v>
      </c>
      <c r="CV4" s="16"/>
      <c r="CW4" s="17"/>
      <c r="CX4" s="17"/>
      <c r="DA4" s="7" t="s">
        <v>170</v>
      </c>
      <c r="DB4" s="15" t="s">
        <v>169</v>
      </c>
      <c r="DC4" s="9" t="s">
        <v>169</v>
      </c>
      <c r="DD4" s="10" t="s">
        <v>169</v>
      </c>
      <c r="DE4" s="10" t="s">
        <v>169</v>
      </c>
      <c r="DF4" s="10" t="s">
        <v>169</v>
      </c>
      <c r="DG4" s="10" t="s">
        <v>169</v>
      </c>
      <c r="DH4" s="10" t="s">
        <v>169</v>
      </c>
      <c r="DI4" s="10" t="s">
        <v>169</v>
      </c>
      <c r="DJ4" s="11" t="s">
        <v>169</v>
      </c>
      <c r="DK4" s="10" t="s">
        <v>169</v>
      </c>
      <c r="DL4" s="10" t="s">
        <v>169</v>
      </c>
      <c r="DM4" s="10" t="s">
        <v>169</v>
      </c>
      <c r="DN4" s="10" t="s">
        <v>169</v>
      </c>
      <c r="DO4" s="10" t="s">
        <v>169</v>
      </c>
      <c r="DP4" s="10" t="s">
        <v>169</v>
      </c>
      <c r="DQ4" s="12" t="s">
        <v>169</v>
      </c>
      <c r="DR4" s="13" t="s">
        <v>169</v>
      </c>
      <c r="DS4" s="13" t="s">
        <v>169</v>
      </c>
      <c r="DT4" s="13" t="s">
        <v>169</v>
      </c>
      <c r="DU4" s="13" t="s">
        <v>169</v>
      </c>
      <c r="DV4" s="13" t="s">
        <v>169</v>
      </c>
      <c r="DW4" s="13" t="s">
        <v>169</v>
      </c>
      <c r="DX4" s="12" t="s">
        <v>169</v>
      </c>
      <c r="DY4" s="13" t="s">
        <v>169</v>
      </c>
      <c r="DZ4" s="13" t="s">
        <v>169</v>
      </c>
      <c r="EA4" s="13" t="s">
        <v>169</v>
      </c>
      <c r="EB4" s="13" t="s">
        <v>169</v>
      </c>
      <c r="EC4" s="13" t="s">
        <v>169</v>
      </c>
      <c r="ED4" s="13" t="s">
        <v>169</v>
      </c>
      <c r="EE4" s="14" t="s">
        <v>169</v>
      </c>
      <c r="EF4" s="15" t="s">
        <v>169</v>
      </c>
      <c r="EG4" s="15" t="s">
        <v>169</v>
      </c>
      <c r="EH4" s="15" t="s">
        <v>169</v>
      </c>
      <c r="EI4" s="15" t="s">
        <v>169</v>
      </c>
      <c r="EJ4" s="15" t="s">
        <v>169</v>
      </c>
      <c r="EK4" s="15" t="s">
        <v>169</v>
      </c>
      <c r="EL4" s="14" t="s">
        <v>169</v>
      </c>
      <c r="EM4" s="15" t="s">
        <v>169</v>
      </c>
      <c r="EN4" s="15" t="s">
        <v>169</v>
      </c>
      <c r="EO4" s="15" t="s">
        <v>169</v>
      </c>
      <c r="EP4" s="15" t="s">
        <v>169</v>
      </c>
      <c r="EQ4" s="15" t="s">
        <v>169</v>
      </c>
      <c r="ER4" s="16"/>
      <c r="ES4" s="17"/>
      <c r="ET4" s="17"/>
    </row>
    <row r="5" spans="2:150"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</row>
    <row r="6" spans="2:150" ht="42.75">
      <c r="C6" s="92">
        <v>342376</v>
      </c>
      <c r="D6" s="92">
        <v>430629</v>
      </c>
      <c r="E6" s="92">
        <v>612431</v>
      </c>
      <c r="F6" s="92">
        <v>616168</v>
      </c>
      <c r="G6" s="92">
        <v>575398</v>
      </c>
      <c r="H6" s="92">
        <v>286225</v>
      </c>
      <c r="I6" s="92">
        <v>412626</v>
      </c>
      <c r="J6" s="92">
        <v>549217</v>
      </c>
      <c r="K6" s="92">
        <v>321212</v>
      </c>
      <c r="L6" s="92">
        <v>451069</v>
      </c>
      <c r="M6" s="92">
        <v>295579</v>
      </c>
      <c r="N6" s="92">
        <v>306691</v>
      </c>
      <c r="O6" s="92">
        <v>691106</v>
      </c>
      <c r="P6" s="92">
        <v>684082</v>
      </c>
      <c r="Q6" s="92">
        <v>210177</v>
      </c>
      <c r="R6" s="92">
        <v>518745</v>
      </c>
      <c r="S6" s="92">
        <v>660544</v>
      </c>
      <c r="T6" s="92">
        <v>536167</v>
      </c>
      <c r="U6" s="92">
        <v>281422</v>
      </c>
      <c r="V6" s="92">
        <v>341594</v>
      </c>
      <c r="W6" s="92">
        <v>310867</v>
      </c>
      <c r="X6" s="92">
        <v>418565</v>
      </c>
      <c r="Y6" s="92">
        <v>274148</v>
      </c>
      <c r="Z6" s="92">
        <v>772348</v>
      </c>
      <c r="AA6" s="92">
        <v>388738</v>
      </c>
      <c r="AB6" s="92">
        <v>478659</v>
      </c>
      <c r="AC6" s="92">
        <v>265390</v>
      </c>
      <c r="AD6" s="92">
        <v>550846</v>
      </c>
      <c r="AE6" s="92">
        <v>470766</v>
      </c>
      <c r="AF6" s="92">
        <v>436400</v>
      </c>
      <c r="AG6" s="92">
        <v>762886</v>
      </c>
      <c r="AH6" s="92">
        <v>344360</v>
      </c>
      <c r="AI6" s="92">
        <v>224384</v>
      </c>
      <c r="AJ6" s="92">
        <v>397322</v>
      </c>
      <c r="AK6" s="92">
        <v>634810</v>
      </c>
      <c r="AL6" s="92">
        <v>380123</v>
      </c>
      <c r="AM6" s="92">
        <v>683540</v>
      </c>
      <c r="AN6" s="92">
        <v>213083</v>
      </c>
      <c r="AO6" s="92">
        <v>371714</v>
      </c>
      <c r="AP6" s="92">
        <v>395499</v>
      </c>
      <c r="AQ6" s="92">
        <v>340310</v>
      </c>
      <c r="AR6" s="92">
        <v>1883425</v>
      </c>
      <c r="BF6" s="92">
        <v>342376</v>
      </c>
      <c r="BG6" s="92">
        <v>430629</v>
      </c>
      <c r="BH6" s="92">
        <v>612431</v>
      </c>
      <c r="BI6" s="92">
        <v>616168</v>
      </c>
      <c r="BJ6" s="92">
        <v>575398</v>
      </c>
      <c r="BK6" s="92">
        <v>286225</v>
      </c>
      <c r="BL6" s="92">
        <v>412626</v>
      </c>
      <c r="BM6" s="92">
        <v>549217</v>
      </c>
      <c r="BN6" s="92">
        <v>321212</v>
      </c>
      <c r="BO6" s="92">
        <v>451069</v>
      </c>
      <c r="BP6" s="92">
        <v>295579</v>
      </c>
      <c r="BQ6" s="92">
        <v>306691</v>
      </c>
      <c r="BR6" s="92">
        <v>691106</v>
      </c>
      <c r="BS6" s="92">
        <v>684082</v>
      </c>
      <c r="BT6" s="92">
        <v>210177</v>
      </c>
      <c r="BU6" s="92">
        <v>518745</v>
      </c>
      <c r="BV6" s="92">
        <v>660544</v>
      </c>
      <c r="BW6" s="92">
        <v>536167</v>
      </c>
      <c r="BX6" s="92">
        <v>281422</v>
      </c>
      <c r="BY6" s="92">
        <v>341594</v>
      </c>
      <c r="BZ6" s="92">
        <v>310867</v>
      </c>
      <c r="CA6" s="92">
        <v>418565</v>
      </c>
      <c r="CB6" s="92">
        <v>274148</v>
      </c>
      <c r="CC6" s="92">
        <v>772348</v>
      </c>
      <c r="CD6" s="92">
        <v>388738</v>
      </c>
      <c r="CE6" s="92">
        <v>478659</v>
      </c>
      <c r="CF6" s="92">
        <v>265390</v>
      </c>
      <c r="CG6" s="92">
        <v>550846</v>
      </c>
      <c r="CH6" s="92">
        <v>470766</v>
      </c>
      <c r="CI6" s="92">
        <v>436400</v>
      </c>
      <c r="CJ6" s="92">
        <v>762886</v>
      </c>
      <c r="CK6" s="92">
        <v>344360</v>
      </c>
      <c r="CL6" s="92">
        <v>224384</v>
      </c>
      <c r="CM6" s="92">
        <v>397322</v>
      </c>
      <c r="CN6" s="92">
        <v>634810</v>
      </c>
      <c r="CO6" s="92">
        <v>380123</v>
      </c>
      <c r="CP6" s="92">
        <v>683540</v>
      </c>
      <c r="CQ6" s="92">
        <v>213083</v>
      </c>
      <c r="CR6" s="92">
        <v>371714</v>
      </c>
      <c r="CS6" s="92">
        <v>395499</v>
      </c>
      <c r="CT6" s="92">
        <v>340310</v>
      </c>
      <c r="CU6" s="92">
        <v>1883425</v>
      </c>
      <c r="DB6" s="92">
        <v>1883425</v>
      </c>
      <c r="DC6" s="92">
        <v>342376</v>
      </c>
      <c r="DD6" s="92">
        <v>430629</v>
      </c>
      <c r="DE6" s="92">
        <v>612431</v>
      </c>
      <c r="DF6" s="92">
        <v>616168</v>
      </c>
      <c r="DG6" s="92">
        <v>575398</v>
      </c>
      <c r="DH6" s="92">
        <v>286225</v>
      </c>
      <c r="DI6" s="92">
        <v>412626</v>
      </c>
      <c r="DJ6" s="92">
        <v>549217</v>
      </c>
      <c r="DK6" s="92">
        <v>321212</v>
      </c>
      <c r="DL6" s="92">
        <v>451069</v>
      </c>
      <c r="DM6" s="92">
        <v>295579</v>
      </c>
      <c r="DN6" s="92">
        <v>306691</v>
      </c>
      <c r="DO6" s="92">
        <v>691106</v>
      </c>
      <c r="DP6" s="92">
        <v>684082</v>
      </c>
      <c r="DQ6" s="92">
        <v>210177</v>
      </c>
      <c r="DR6" s="92">
        <v>518745</v>
      </c>
      <c r="DS6" s="92">
        <v>660544</v>
      </c>
      <c r="DT6" s="92">
        <v>536167</v>
      </c>
      <c r="DU6" s="92">
        <v>281422</v>
      </c>
      <c r="DV6" s="92">
        <v>341594</v>
      </c>
      <c r="DW6" s="92">
        <v>310867</v>
      </c>
      <c r="DX6" s="92">
        <v>418565</v>
      </c>
      <c r="DY6" s="92">
        <v>274148</v>
      </c>
      <c r="DZ6" s="92">
        <v>772348</v>
      </c>
      <c r="EA6" s="92">
        <v>388738</v>
      </c>
      <c r="EB6" s="92">
        <v>478659</v>
      </c>
      <c r="EC6" s="92">
        <v>265390</v>
      </c>
      <c r="ED6" s="92">
        <v>550846</v>
      </c>
      <c r="EE6" s="92">
        <v>470766</v>
      </c>
      <c r="EF6" s="92">
        <v>436400</v>
      </c>
      <c r="EG6" s="92">
        <v>762886</v>
      </c>
      <c r="EH6" s="92">
        <v>344360</v>
      </c>
      <c r="EI6" s="92">
        <v>224384</v>
      </c>
      <c r="EJ6" s="92">
        <v>397322</v>
      </c>
      <c r="EK6" s="92">
        <v>634810</v>
      </c>
      <c r="EL6" s="92">
        <v>380123</v>
      </c>
      <c r="EM6" s="92">
        <v>683540</v>
      </c>
      <c r="EN6" s="92">
        <v>213083</v>
      </c>
      <c r="EO6" s="92">
        <v>371714</v>
      </c>
      <c r="EP6" s="92">
        <v>395499</v>
      </c>
      <c r="EQ6" s="92">
        <v>340310</v>
      </c>
    </row>
    <row r="7" spans="2:150" ht="25.15">
      <c r="B7" s="3" t="s">
        <v>167</v>
      </c>
      <c r="DA7" s="3" t="s">
        <v>167</v>
      </c>
    </row>
    <row r="8" spans="2:150" ht="17.649999999999999">
      <c r="B8" s="2" t="s">
        <v>449</v>
      </c>
      <c r="DA8" s="2" t="s">
        <v>449</v>
      </c>
    </row>
    <row r="9" spans="2:150">
      <c r="B9" s="1" t="s">
        <v>192</v>
      </c>
      <c r="DA9" s="1" t="s">
        <v>192</v>
      </c>
    </row>
    <row r="24" spans="2:150" ht="13.5" thickBot="1"/>
    <row r="25" spans="2:150">
      <c r="B25" s="18">
        <v>43922</v>
      </c>
      <c r="C25" s="21"/>
      <c r="D25" s="22"/>
      <c r="E25" s="22"/>
      <c r="F25" s="22"/>
      <c r="G25" s="22"/>
      <c r="H25" s="22"/>
      <c r="I25" s="22"/>
      <c r="J25" s="23"/>
      <c r="K25" s="22"/>
      <c r="L25" s="22"/>
      <c r="M25" s="22"/>
      <c r="N25" s="22"/>
      <c r="O25" s="22"/>
      <c r="P25" s="22"/>
      <c r="Q25" s="30"/>
      <c r="R25" s="31"/>
      <c r="S25" s="31"/>
      <c r="T25" s="31"/>
      <c r="U25" s="31"/>
      <c r="V25" s="31"/>
      <c r="W25" s="31"/>
      <c r="X25" s="30"/>
      <c r="Y25" s="31"/>
      <c r="Z25" s="31"/>
      <c r="AA25" s="31"/>
      <c r="AB25" s="31"/>
      <c r="AC25" s="31"/>
      <c r="AD25" s="31"/>
      <c r="AE25" s="36"/>
      <c r="AF25" s="37"/>
      <c r="AG25" s="37"/>
      <c r="AH25" s="37"/>
      <c r="AI25" s="37"/>
      <c r="AJ25" s="37"/>
      <c r="AK25" s="37"/>
      <c r="AL25" s="36"/>
      <c r="AM25" s="37"/>
      <c r="AN25" s="37"/>
      <c r="AO25" s="37"/>
      <c r="AP25" s="37"/>
      <c r="AQ25" s="37"/>
      <c r="AR25" s="37"/>
      <c r="AS25" s="42"/>
      <c r="AT25" s="43"/>
      <c r="AU25" s="43"/>
      <c r="AV25" s="48" t="s">
        <v>45</v>
      </c>
      <c r="AW25" s="4"/>
      <c r="AZ25">
        <f t="shared" ref="AZ25:AZ88" si="0">AU25-AU24</f>
        <v>0</v>
      </c>
      <c r="BF25" s="21"/>
      <c r="BG25" s="22"/>
      <c r="BH25" s="22"/>
      <c r="BI25" s="22"/>
      <c r="BJ25" s="22"/>
      <c r="BK25" s="22"/>
      <c r="BL25" s="22"/>
      <c r="BM25" s="23"/>
      <c r="BN25" s="22"/>
      <c r="BO25" s="22"/>
      <c r="BP25" s="22"/>
      <c r="BQ25" s="22"/>
      <c r="BR25" s="22"/>
      <c r="BS25" s="22"/>
      <c r="BT25" s="30"/>
      <c r="BU25" s="31"/>
      <c r="BV25" s="31"/>
      <c r="BW25" s="31"/>
      <c r="BX25" s="31"/>
      <c r="BY25" s="31"/>
      <c r="BZ25" s="31"/>
      <c r="CA25" s="30"/>
      <c r="CB25" s="31"/>
      <c r="CC25" s="31"/>
      <c r="CD25" s="31"/>
      <c r="CE25" s="31"/>
      <c r="CF25" s="31"/>
      <c r="CG25" s="31"/>
      <c r="CH25" s="36"/>
      <c r="CI25" s="37"/>
      <c r="CJ25" s="37"/>
      <c r="CK25" s="37"/>
      <c r="CL25" s="37"/>
      <c r="CM25" s="37"/>
      <c r="CN25" s="37"/>
      <c r="CO25" s="36"/>
      <c r="CP25" s="37"/>
      <c r="CQ25" s="37"/>
      <c r="CR25" s="37"/>
      <c r="CS25" s="37"/>
      <c r="CT25" s="37"/>
      <c r="CU25" s="37"/>
      <c r="CV25" s="42"/>
      <c r="CW25" s="43"/>
      <c r="CX25" s="43"/>
      <c r="DA25" s="93">
        <v>43922</v>
      </c>
      <c r="DB25" s="37"/>
      <c r="DC25" s="21"/>
      <c r="DD25" s="22"/>
      <c r="DE25" s="22"/>
      <c r="DF25" s="22"/>
      <c r="DG25" s="22"/>
      <c r="DH25" s="22"/>
      <c r="DI25" s="22"/>
      <c r="DJ25" s="23"/>
      <c r="DK25" s="22"/>
      <c r="DL25" s="22"/>
      <c r="DM25" s="22"/>
      <c r="DN25" s="22"/>
      <c r="DO25" s="22"/>
      <c r="DP25" s="22"/>
      <c r="DQ25" s="30"/>
      <c r="DR25" s="31"/>
      <c r="DS25" s="31"/>
      <c r="DT25" s="31"/>
      <c r="DU25" s="31"/>
      <c r="DV25" s="31"/>
      <c r="DW25" s="31"/>
      <c r="DX25" s="30"/>
      <c r="DY25" s="31"/>
      <c r="DZ25" s="31"/>
      <c r="EA25" s="31"/>
      <c r="EB25" s="31"/>
      <c r="EC25" s="31"/>
      <c r="ED25" s="31"/>
      <c r="EE25" s="36"/>
      <c r="EF25" s="37"/>
      <c r="EG25" s="37"/>
      <c r="EH25" s="37"/>
      <c r="EI25" s="37"/>
      <c r="EJ25" s="37"/>
      <c r="EK25" s="37"/>
      <c r="EL25" s="36"/>
      <c r="EM25" s="37"/>
      <c r="EN25" s="37"/>
      <c r="EO25" s="37"/>
      <c r="EP25" s="37"/>
      <c r="EQ25" s="37"/>
      <c r="ER25" s="42"/>
      <c r="ES25" s="43"/>
      <c r="ET25" s="43"/>
    </row>
    <row r="26" spans="2:150">
      <c r="B26" s="19">
        <v>43923</v>
      </c>
      <c r="C26" s="24">
        <v>9</v>
      </c>
      <c r="D26" s="25">
        <v>110</v>
      </c>
      <c r="E26" s="25">
        <v>10</v>
      </c>
      <c r="F26" s="25">
        <v>19</v>
      </c>
      <c r="G26" s="25">
        <v>39</v>
      </c>
      <c r="H26" s="25">
        <v>22</v>
      </c>
      <c r="I26" s="25">
        <v>40</v>
      </c>
      <c r="J26" s="26">
        <v>117</v>
      </c>
      <c r="K26" s="25">
        <v>11</v>
      </c>
      <c r="L26" s="25">
        <v>12</v>
      </c>
      <c r="M26" s="25">
        <v>13</v>
      </c>
      <c r="N26" s="25">
        <v>17</v>
      </c>
      <c r="O26" s="25">
        <v>105</v>
      </c>
      <c r="P26" s="25">
        <v>111</v>
      </c>
      <c r="Q26" s="32">
        <v>34</v>
      </c>
      <c r="R26" s="33">
        <v>19</v>
      </c>
      <c r="S26" s="33">
        <v>22</v>
      </c>
      <c r="T26" s="33">
        <v>82</v>
      </c>
      <c r="U26" s="33">
        <v>19</v>
      </c>
      <c r="V26" s="33">
        <v>7</v>
      </c>
      <c r="W26" s="33">
        <v>0</v>
      </c>
      <c r="X26" s="32">
        <v>100</v>
      </c>
      <c r="Y26" s="33">
        <v>37</v>
      </c>
      <c r="Z26" s="33">
        <v>54</v>
      </c>
      <c r="AA26" s="33">
        <v>54</v>
      </c>
      <c r="AB26" s="33">
        <v>39</v>
      </c>
      <c r="AC26" s="33">
        <v>10</v>
      </c>
      <c r="AD26" s="33">
        <v>38</v>
      </c>
      <c r="AE26" s="38">
        <v>107</v>
      </c>
      <c r="AF26" s="39">
        <v>8</v>
      </c>
      <c r="AG26" s="39">
        <v>27</v>
      </c>
      <c r="AH26" s="39">
        <v>16</v>
      </c>
      <c r="AI26" s="39">
        <v>6</v>
      </c>
      <c r="AJ26" s="39">
        <v>22</v>
      </c>
      <c r="AK26" s="39">
        <v>701</v>
      </c>
      <c r="AL26" s="38">
        <v>16</v>
      </c>
      <c r="AM26" s="39">
        <v>98</v>
      </c>
      <c r="AN26" s="39">
        <v>6</v>
      </c>
      <c r="AO26" s="39">
        <v>9</v>
      </c>
      <c r="AP26" s="39">
        <v>7</v>
      </c>
      <c r="AQ26" s="39">
        <v>60</v>
      </c>
      <c r="AR26" s="39">
        <v>505</v>
      </c>
      <c r="AS26" s="44"/>
      <c r="AT26" s="45"/>
      <c r="AU26" s="45">
        <v>2738</v>
      </c>
      <c r="AV26" s="49" t="s">
        <v>46</v>
      </c>
      <c r="AW26" s="4"/>
      <c r="AZ26">
        <f t="shared" si="0"/>
        <v>2738</v>
      </c>
      <c r="BF26" s="24">
        <f>C26-C25</f>
        <v>9</v>
      </c>
      <c r="BG26" s="25">
        <f t="shared" ref="BG26:BG89" si="1">D26-D25</f>
        <v>110</v>
      </c>
      <c r="BH26" s="25">
        <f t="shared" ref="BH26:BH89" si="2">E26-E25</f>
        <v>10</v>
      </c>
      <c r="BI26" s="25">
        <f t="shared" ref="BI26:BI89" si="3">F26-F25</f>
        <v>19</v>
      </c>
      <c r="BJ26" s="25">
        <f t="shared" ref="BJ26:BJ89" si="4">G26-G25</f>
        <v>39</v>
      </c>
      <c r="BK26" s="25">
        <f t="shared" ref="BK26:BK89" si="5">H26-H25</f>
        <v>22</v>
      </c>
      <c r="BL26" s="25">
        <f t="shared" ref="BL26:BL89" si="6">I26-I25</f>
        <v>40</v>
      </c>
      <c r="BM26" s="26">
        <f t="shared" ref="BM26:BM89" si="7">J26-J25</f>
        <v>117</v>
      </c>
      <c r="BN26" s="25">
        <f t="shared" ref="BN26:BN89" si="8">K26-K25</f>
        <v>11</v>
      </c>
      <c r="BO26" s="25">
        <f t="shared" ref="BO26:BO89" si="9">L26-L25</f>
        <v>12</v>
      </c>
      <c r="BP26" s="25">
        <f t="shared" ref="BP26:BP89" si="10">M26-M25</f>
        <v>13</v>
      </c>
      <c r="BQ26" s="25">
        <f t="shared" ref="BQ26:BQ89" si="11">N26-N25</f>
        <v>17</v>
      </c>
      <c r="BR26" s="25">
        <f t="shared" ref="BR26:BR89" si="12">O26-O25</f>
        <v>105</v>
      </c>
      <c r="BS26" s="25">
        <f t="shared" ref="BS26:BS89" si="13">P26-P25</f>
        <v>111</v>
      </c>
      <c r="BT26" s="32">
        <f t="shared" ref="BT26:BT89" si="14">Q26-Q25</f>
        <v>34</v>
      </c>
      <c r="BU26" s="33">
        <f t="shared" ref="BU26:BU89" si="15">R26-R25</f>
        <v>19</v>
      </c>
      <c r="BV26" s="33">
        <f t="shared" ref="BV26:BV89" si="16">S26-S25</f>
        <v>22</v>
      </c>
      <c r="BW26" s="33">
        <f t="shared" ref="BW26:BW89" si="17">T26-T25</f>
        <v>82</v>
      </c>
      <c r="BX26" s="33">
        <f t="shared" ref="BX26:BX89" si="18">U26-U25</f>
        <v>19</v>
      </c>
      <c r="BY26" s="33">
        <f t="shared" ref="BY26:BY89" si="19">V26-V25</f>
        <v>7</v>
      </c>
      <c r="BZ26" s="33">
        <f t="shared" ref="BZ26:BZ89" si="20">W26-W25</f>
        <v>0</v>
      </c>
      <c r="CA26" s="32">
        <f t="shared" ref="CA26:CA89" si="21">X26-X25</f>
        <v>100</v>
      </c>
      <c r="CB26" s="33">
        <f t="shared" ref="CB26:CB89" si="22">Y26-Y25</f>
        <v>37</v>
      </c>
      <c r="CC26" s="33">
        <f t="shared" ref="CC26:CC89" si="23">Z26-Z25</f>
        <v>54</v>
      </c>
      <c r="CD26" s="33">
        <f t="shared" ref="CD26:CD89" si="24">AA26-AA25</f>
        <v>54</v>
      </c>
      <c r="CE26" s="33">
        <f t="shared" ref="CE26:CE89" si="25">AB26-AB25</f>
        <v>39</v>
      </c>
      <c r="CF26" s="33">
        <f t="shared" ref="CF26:CF89" si="26">AC26-AC25</f>
        <v>10</v>
      </c>
      <c r="CG26" s="33">
        <f t="shared" ref="CG26:CG89" si="27">AD26-AD25</f>
        <v>38</v>
      </c>
      <c r="CH26" s="38">
        <f t="shared" ref="CH26:CH89" si="28">AE26-AE25</f>
        <v>107</v>
      </c>
      <c r="CI26" s="39">
        <f t="shared" ref="CI26:CI89" si="29">AF26-AF25</f>
        <v>8</v>
      </c>
      <c r="CJ26" s="39">
        <f t="shared" ref="CJ26:CJ89" si="30">AG26-AG25</f>
        <v>27</v>
      </c>
      <c r="CK26" s="39">
        <f t="shared" ref="CK26:CK89" si="31">AH26-AH25</f>
        <v>16</v>
      </c>
      <c r="CL26" s="39">
        <f t="shared" ref="CL26:CL89" si="32">AI26-AI25</f>
        <v>6</v>
      </c>
      <c r="CM26" s="39">
        <f t="shared" ref="CM26:CM89" si="33">AJ26-AJ25</f>
        <v>22</v>
      </c>
      <c r="CN26" s="39">
        <f t="shared" ref="CN26:CN89" si="34">AK26-AK25</f>
        <v>701</v>
      </c>
      <c r="CO26" s="38">
        <f t="shared" ref="CO26:CO89" si="35">AL26-AL25</f>
        <v>16</v>
      </c>
      <c r="CP26" s="39">
        <f t="shared" ref="CP26:CP89" si="36">AM26-AM25</f>
        <v>98</v>
      </c>
      <c r="CQ26" s="39">
        <f t="shared" ref="CQ26:CQ89" si="37">AN26-AN25</f>
        <v>6</v>
      </c>
      <c r="CR26" s="39">
        <f t="shared" ref="CR26:CR89" si="38">AO26-AO25</f>
        <v>9</v>
      </c>
      <c r="CS26" s="39">
        <f t="shared" ref="CS26:CS89" si="39">AP26-AP25</f>
        <v>7</v>
      </c>
      <c r="CT26" s="39">
        <f t="shared" ref="CT26:CT89" si="40">AQ26-AQ25</f>
        <v>60</v>
      </c>
      <c r="CU26" s="39">
        <f t="shared" ref="CU26:CU89" si="41">AR26-AR25</f>
        <v>505</v>
      </c>
      <c r="CV26" s="44">
        <f t="shared" ref="CV26:CV89" si="42">AS26-AS25</f>
        <v>0</v>
      </c>
      <c r="CW26" s="45"/>
      <c r="CX26" s="45">
        <f t="shared" ref="CX26:CX89" si="43">AU26-AU25</f>
        <v>2738</v>
      </c>
      <c r="DA26" s="94">
        <v>43923</v>
      </c>
      <c r="DB26" s="39">
        <f t="shared" ref="DB26:DB89" si="44">SUM(CU13:CU26)/DB$6*1000</f>
        <v>0.26812854241607709</v>
      </c>
      <c r="DC26" s="24">
        <f t="shared" ref="DC26:DC89" si="45">SUM(BF13:BF26)/DC$6*1000</f>
        <v>2.6286889267939342E-2</v>
      </c>
      <c r="DD26" s="25">
        <f t="shared" ref="DD26:DD89" si="46">SUM(BG13:BG26)/DD$6*1000</f>
        <v>0.25544029779694355</v>
      </c>
      <c r="DE26" s="25">
        <f t="shared" ref="DE26:DE89" si="47">SUM(BH13:BH26)/DE$6*1000</f>
        <v>1.6328370053116187E-2</v>
      </c>
      <c r="DF26" s="25">
        <f t="shared" ref="DF26:DF89" si="48">SUM(BI13:BI26)/DF$6*1000</f>
        <v>3.0835746095220787E-2</v>
      </c>
      <c r="DG26" s="25">
        <f t="shared" ref="DG26:DG89" si="49">SUM(BJ13:BJ26)/DG$6*1000</f>
        <v>6.7779171981828243E-2</v>
      </c>
      <c r="DH26" s="25">
        <f t="shared" ref="DH26:DH89" si="50">SUM(BK13:BK26)/DH$6*1000</f>
        <v>7.6862608088042614E-2</v>
      </c>
      <c r="DI26" s="25">
        <f t="shared" ref="DI26:DI89" si="51">SUM(BL13:BL26)/DI$6*1000</f>
        <v>9.6940086179736609E-2</v>
      </c>
      <c r="DJ26" s="26">
        <f t="shared" ref="DJ26:DJ89" si="52">SUM(BM13:BM26)/DJ$6*1000</f>
        <v>0.21303055076590857</v>
      </c>
      <c r="DK26" s="25">
        <f t="shared" ref="DK26:DK89" si="53">SUM(BN13:BN26)/DK$6*1000</f>
        <v>3.4245295941621109E-2</v>
      </c>
      <c r="DL26" s="25">
        <f t="shared" ref="DL26:DL89" si="54">SUM(BO13:BO26)/DL$6*1000</f>
        <v>2.6603468648920676E-2</v>
      </c>
      <c r="DM26" s="25">
        <f t="shared" ref="DM26:DM89" si="55">SUM(BP13:BP26)/DM$6*1000</f>
        <v>4.3981473650022501E-2</v>
      </c>
      <c r="DN26" s="25">
        <f t="shared" ref="DN26:DN89" si="56">SUM(BQ13:BQ26)/DN$6*1000</f>
        <v>5.5430384328200043E-2</v>
      </c>
      <c r="DO26" s="25">
        <f t="shared" ref="DO26:DO89" si="57">SUM(BR13:BR26)/DO$6*1000</f>
        <v>0.15193038405107176</v>
      </c>
      <c r="DP26" s="25">
        <f t="shared" ref="DP26:DP89" si="58">SUM(BS13:BS26)/DP$6*1000</f>
        <v>0.16226124938238398</v>
      </c>
      <c r="DQ26" s="32">
        <f t="shared" ref="DQ26:DQ89" si="59">SUM(BT13:BT26)/DQ$6*1000</f>
        <v>0.16176841424132993</v>
      </c>
      <c r="DR26" s="33">
        <f t="shared" ref="DR26:DR89" si="60">SUM(BU13:BU26)/DR$6*1000</f>
        <v>3.6626859054063175E-2</v>
      </c>
      <c r="DS26" s="33">
        <f t="shared" ref="DS26:DS89" si="61">SUM(BV13:BV26)/DS$6*1000</f>
        <v>3.3305881213060745E-2</v>
      </c>
      <c r="DT26" s="33">
        <f t="shared" ref="DT26:DT89" si="62">SUM(BW13:BW26)/DT$6*1000</f>
        <v>0.15293742434726496</v>
      </c>
      <c r="DU26" s="33">
        <f t="shared" ref="DU26:DU89" si="63">SUM(BX13:BX26)/DU$6*1000</f>
        <v>6.7514266830596054E-2</v>
      </c>
      <c r="DV26" s="33">
        <f t="shared" ref="DV26:DV89" si="64">SUM(BY13:BY26)/DV$6*1000</f>
        <v>2.0492163211297622E-2</v>
      </c>
      <c r="DW26" s="33">
        <f t="shared" ref="DW26:DW89" si="65">SUM(BZ13:BZ26)/DW$6*1000</f>
        <v>0</v>
      </c>
      <c r="DX26" s="32">
        <f t="shared" ref="DX26:DX89" si="66">SUM(CA13:CA26)/DX$6*1000</f>
        <v>0.23891151911889433</v>
      </c>
      <c r="DY26" s="33">
        <f t="shared" ref="DY26:DY89" si="67">SUM(CB13:CB26)/DY$6*1000</f>
        <v>0.13496359630564511</v>
      </c>
      <c r="DZ26" s="33">
        <f t="shared" ref="DZ26:DZ89" si="68">SUM(CC13:CC26)/DZ$6*1000</f>
        <v>6.9916669687757324E-2</v>
      </c>
      <c r="EA26" s="33">
        <f t="shared" ref="EA26:EA89" si="69">SUM(CD13:CD26)/EA$6*1000</f>
        <v>0.13891104034079507</v>
      </c>
      <c r="EB26" s="33">
        <f t="shared" ref="EB26:EB89" si="70">SUM(CE13:CE26)/EB$6*1000</f>
        <v>8.147762812357022E-2</v>
      </c>
      <c r="EC26" s="33">
        <f t="shared" ref="EC26:EC89" si="71">SUM(CF13:CF26)/EC$6*1000</f>
        <v>3.7680394890538454E-2</v>
      </c>
      <c r="ED26" s="33">
        <f t="shared" ref="ED26:ED89" si="72">SUM(CG13:CG26)/ED$6*1000</f>
        <v>6.8984797929003763E-2</v>
      </c>
      <c r="EE26" s="38">
        <f t="shared" ref="EE26:EE89" si="73">SUM(CH13:CH26)/EE$6*1000</f>
        <v>0.22728914152678828</v>
      </c>
      <c r="EF26" s="39">
        <f t="shared" ref="EF26:EF89" si="74">SUM(CI13:CI26)/EF$6*1000</f>
        <v>1.8331805682859761E-2</v>
      </c>
      <c r="EG26" s="39">
        <f t="shared" ref="EG26:EG89" si="75">SUM(CJ13:CJ26)/EG$6*1000</f>
        <v>3.5391919631504572E-2</v>
      </c>
      <c r="EH26" s="39">
        <f t="shared" ref="EH26:EH89" si="76">SUM(CK13:CK26)/EH$6*1000</f>
        <v>4.6463003833197819E-2</v>
      </c>
      <c r="EI26" s="39">
        <f t="shared" ref="EI26:EI89" si="77">SUM(CL13:CL26)/EI$6*1000</f>
        <v>2.6739874500855677E-2</v>
      </c>
      <c r="EJ26" s="39">
        <f t="shared" ref="EJ26:EJ89" si="78">SUM(CM13:CM26)/EJ$6*1000</f>
        <v>5.5370706882578863E-2</v>
      </c>
      <c r="EK26" s="39">
        <f t="shared" ref="EK26:EK89" si="79">SUM(CN13:CN26)/EK$6*1000</f>
        <v>1.1042674185976906</v>
      </c>
      <c r="EL26" s="38">
        <f t="shared" ref="EL26:EL89" si="80">SUM(CO13:CO26)/EL$6*1000</f>
        <v>4.2091638759033254E-2</v>
      </c>
      <c r="EM26" s="39">
        <f t="shared" ref="EM26:EM89" si="81">SUM(CP13:CP26)/EM$6*1000</f>
        <v>0.14337127307838604</v>
      </c>
      <c r="EN26" s="39">
        <f t="shared" ref="EN26:EN89" si="82">SUM(CQ13:CQ26)/EN$6*1000</f>
        <v>2.8158041702059763E-2</v>
      </c>
      <c r="EO26" s="39">
        <f t="shared" ref="EO26:EO89" si="83">SUM(CR13:CR26)/EO$6*1000</f>
        <v>2.4212163114652664E-2</v>
      </c>
      <c r="EP26" s="39">
        <f t="shared" ref="EP26:EP89" si="84">SUM(CS13:CS26)/EP$6*1000</f>
        <v>1.7699159795599988E-2</v>
      </c>
      <c r="EQ26" s="39">
        <f t="shared" ref="EQ26:EQ89" si="85">SUM(CT13:CT26)/EQ$6*1000</f>
        <v>0.17630983515030416</v>
      </c>
      <c r="ER26" s="44">
        <f t="shared" ref="ER26" si="86">AVERAGE(CU9:CU29)</f>
        <v>138</v>
      </c>
      <c r="ES26" s="45"/>
      <c r="ET26" s="45">
        <f t="shared" ref="ET26" si="87">AVERAGE(CV9:CV29)</f>
        <v>0</v>
      </c>
    </row>
    <row r="27" spans="2:150">
      <c r="B27" s="19">
        <v>43924</v>
      </c>
      <c r="C27" s="24">
        <v>13</v>
      </c>
      <c r="D27" s="25">
        <v>110</v>
      </c>
      <c r="E27" s="25">
        <v>12</v>
      </c>
      <c r="F27" s="25">
        <v>24</v>
      </c>
      <c r="G27" s="25">
        <v>44</v>
      </c>
      <c r="H27" s="25">
        <v>27</v>
      </c>
      <c r="I27" s="25">
        <v>44</v>
      </c>
      <c r="J27" s="26">
        <v>124</v>
      </c>
      <c r="K27" s="25">
        <v>13</v>
      </c>
      <c r="L27" s="25">
        <v>12</v>
      </c>
      <c r="M27" s="25">
        <v>17</v>
      </c>
      <c r="N27" s="25">
        <v>26</v>
      </c>
      <c r="O27" s="25">
        <v>108</v>
      </c>
      <c r="P27" s="25">
        <v>117</v>
      </c>
      <c r="Q27" s="32">
        <v>38</v>
      </c>
      <c r="R27" s="33">
        <v>19</v>
      </c>
      <c r="S27" s="33">
        <v>27</v>
      </c>
      <c r="T27" s="33">
        <v>90</v>
      </c>
      <c r="U27" s="33">
        <v>22</v>
      </c>
      <c r="V27" s="33">
        <v>8</v>
      </c>
      <c r="W27" s="33">
        <v>1</v>
      </c>
      <c r="X27" s="32">
        <v>108</v>
      </c>
      <c r="Y27" s="33">
        <v>45</v>
      </c>
      <c r="Z27" s="33">
        <v>72</v>
      </c>
      <c r="AA27" s="33">
        <v>60</v>
      </c>
      <c r="AB27" s="33">
        <v>46</v>
      </c>
      <c r="AC27" s="33">
        <v>11</v>
      </c>
      <c r="AD27" s="33">
        <v>55</v>
      </c>
      <c r="AE27" s="38">
        <v>150</v>
      </c>
      <c r="AF27" s="39">
        <v>8</v>
      </c>
      <c r="AG27" s="39">
        <v>27</v>
      </c>
      <c r="AH27" s="39">
        <v>16</v>
      </c>
      <c r="AI27" s="39">
        <v>7</v>
      </c>
      <c r="AJ27" s="39">
        <v>27</v>
      </c>
      <c r="AK27" s="39">
        <v>866</v>
      </c>
      <c r="AL27" s="38">
        <v>24</v>
      </c>
      <c r="AM27" s="39">
        <v>126</v>
      </c>
      <c r="AN27" s="39">
        <v>6</v>
      </c>
      <c r="AO27" s="39">
        <v>11</v>
      </c>
      <c r="AP27" s="39">
        <v>8</v>
      </c>
      <c r="AQ27" s="39">
        <v>70</v>
      </c>
      <c r="AR27" s="39">
        <v>544</v>
      </c>
      <c r="AS27" s="44"/>
      <c r="AT27" s="45"/>
      <c r="AU27" s="45">
        <v>3183</v>
      </c>
      <c r="AV27" s="49" t="s">
        <v>47</v>
      </c>
      <c r="AW27" s="4"/>
      <c r="AZ27">
        <f t="shared" si="0"/>
        <v>445</v>
      </c>
      <c r="BF27" s="24">
        <f t="shared" ref="BF27:BF90" si="88">C27-C26</f>
        <v>4</v>
      </c>
      <c r="BG27" s="25">
        <f t="shared" si="1"/>
        <v>0</v>
      </c>
      <c r="BH27" s="25">
        <f t="shared" si="2"/>
        <v>2</v>
      </c>
      <c r="BI27" s="25">
        <f t="shared" si="3"/>
        <v>5</v>
      </c>
      <c r="BJ27" s="25">
        <f t="shared" si="4"/>
        <v>5</v>
      </c>
      <c r="BK27" s="25">
        <f t="shared" si="5"/>
        <v>5</v>
      </c>
      <c r="BL27" s="25">
        <f t="shared" si="6"/>
        <v>4</v>
      </c>
      <c r="BM27" s="26">
        <f t="shared" si="7"/>
        <v>7</v>
      </c>
      <c r="BN27" s="25">
        <f t="shared" si="8"/>
        <v>2</v>
      </c>
      <c r="BO27" s="25">
        <f t="shared" si="9"/>
        <v>0</v>
      </c>
      <c r="BP27" s="25">
        <f t="shared" si="10"/>
        <v>4</v>
      </c>
      <c r="BQ27" s="25">
        <f t="shared" si="11"/>
        <v>9</v>
      </c>
      <c r="BR27" s="25">
        <f t="shared" si="12"/>
        <v>3</v>
      </c>
      <c r="BS27" s="25">
        <f t="shared" si="13"/>
        <v>6</v>
      </c>
      <c r="BT27" s="32">
        <f t="shared" si="14"/>
        <v>4</v>
      </c>
      <c r="BU27" s="33">
        <f t="shared" si="15"/>
        <v>0</v>
      </c>
      <c r="BV27" s="33">
        <f t="shared" si="16"/>
        <v>5</v>
      </c>
      <c r="BW27" s="33">
        <f t="shared" si="17"/>
        <v>8</v>
      </c>
      <c r="BX27" s="33">
        <f t="shared" si="18"/>
        <v>3</v>
      </c>
      <c r="BY27" s="33">
        <f t="shared" si="19"/>
        <v>1</v>
      </c>
      <c r="BZ27" s="33">
        <f t="shared" si="20"/>
        <v>1</v>
      </c>
      <c r="CA27" s="32">
        <f t="shared" si="21"/>
        <v>8</v>
      </c>
      <c r="CB27" s="33">
        <f t="shared" si="22"/>
        <v>8</v>
      </c>
      <c r="CC27" s="33">
        <f t="shared" si="23"/>
        <v>18</v>
      </c>
      <c r="CD27" s="33">
        <f t="shared" si="24"/>
        <v>6</v>
      </c>
      <c r="CE27" s="33">
        <f t="shared" si="25"/>
        <v>7</v>
      </c>
      <c r="CF27" s="33">
        <f t="shared" si="26"/>
        <v>1</v>
      </c>
      <c r="CG27" s="33">
        <f t="shared" si="27"/>
        <v>17</v>
      </c>
      <c r="CH27" s="38">
        <f t="shared" si="28"/>
        <v>43</v>
      </c>
      <c r="CI27" s="39">
        <f t="shared" si="29"/>
        <v>0</v>
      </c>
      <c r="CJ27" s="39">
        <f t="shared" si="30"/>
        <v>0</v>
      </c>
      <c r="CK27" s="39">
        <f t="shared" si="31"/>
        <v>0</v>
      </c>
      <c r="CL27" s="39">
        <f t="shared" si="32"/>
        <v>1</v>
      </c>
      <c r="CM27" s="39">
        <f t="shared" si="33"/>
        <v>5</v>
      </c>
      <c r="CN27" s="39">
        <f t="shared" si="34"/>
        <v>165</v>
      </c>
      <c r="CO27" s="38">
        <f t="shared" si="35"/>
        <v>8</v>
      </c>
      <c r="CP27" s="39">
        <f t="shared" si="36"/>
        <v>28</v>
      </c>
      <c r="CQ27" s="39">
        <f t="shared" si="37"/>
        <v>0</v>
      </c>
      <c r="CR27" s="39">
        <f t="shared" si="38"/>
        <v>2</v>
      </c>
      <c r="CS27" s="39">
        <f t="shared" si="39"/>
        <v>1</v>
      </c>
      <c r="CT27" s="39">
        <f t="shared" si="40"/>
        <v>10</v>
      </c>
      <c r="CU27" s="39">
        <f t="shared" si="41"/>
        <v>39</v>
      </c>
      <c r="CV27" s="44">
        <f t="shared" si="42"/>
        <v>0</v>
      </c>
      <c r="CW27" s="45"/>
      <c r="CX27" s="45">
        <f t="shared" si="43"/>
        <v>445</v>
      </c>
      <c r="DA27" s="94">
        <v>43924</v>
      </c>
      <c r="DB27" s="39">
        <f t="shared" si="44"/>
        <v>0.2888354991571207</v>
      </c>
      <c r="DC27" s="24">
        <f t="shared" si="45"/>
        <v>3.7969951164801265E-2</v>
      </c>
      <c r="DD27" s="25">
        <f t="shared" si="46"/>
        <v>0.25544029779694355</v>
      </c>
      <c r="DE27" s="25">
        <f t="shared" si="47"/>
        <v>1.9594044063739425E-2</v>
      </c>
      <c r="DF27" s="25">
        <f t="shared" si="48"/>
        <v>3.8950416120278886E-2</v>
      </c>
      <c r="DG27" s="25">
        <f t="shared" si="49"/>
        <v>7.6468809415395952E-2</v>
      </c>
      <c r="DH27" s="25">
        <f t="shared" si="50"/>
        <v>9.4331382653506851E-2</v>
      </c>
      <c r="DI27" s="25">
        <f t="shared" si="51"/>
        <v>0.10663409479771027</v>
      </c>
      <c r="DJ27" s="26">
        <f t="shared" si="52"/>
        <v>0.22577596833309965</v>
      </c>
      <c r="DK27" s="25">
        <f t="shared" si="53"/>
        <v>4.0471713385552222E-2</v>
      </c>
      <c r="DL27" s="25">
        <f t="shared" si="54"/>
        <v>2.6603468648920676E-2</v>
      </c>
      <c r="DM27" s="25">
        <f t="shared" si="55"/>
        <v>5.751423477310634E-2</v>
      </c>
      <c r="DN27" s="25">
        <f t="shared" si="56"/>
        <v>8.477588191371771E-2</v>
      </c>
      <c r="DO27" s="25">
        <f t="shared" si="57"/>
        <v>0.15627125216681667</v>
      </c>
      <c r="DP27" s="25">
        <f t="shared" si="58"/>
        <v>0.17103212772737772</v>
      </c>
      <c r="DQ27" s="32">
        <f t="shared" si="59"/>
        <v>0.18079999238736874</v>
      </c>
      <c r="DR27" s="33">
        <f t="shared" si="60"/>
        <v>3.6626859054063175E-2</v>
      </c>
      <c r="DS27" s="33">
        <f t="shared" si="61"/>
        <v>4.0875399670574561E-2</v>
      </c>
      <c r="DT27" s="33">
        <f t="shared" si="62"/>
        <v>0.16785814867382737</v>
      </c>
      <c r="DU27" s="33">
        <f t="shared" si="63"/>
        <v>7.8174414224900679E-2</v>
      </c>
      <c r="DV27" s="33">
        <f t="shared" si="64"/>
        <v>2.3419615098625852E-2</v>
      </c>
      <c r="DW27" s="33">
        <f t="shared" si="65"/>
        <v>3.2168097610875391E-3</v>
      </c>
      <c r="DX27" s="32">
        <f t="shared" si="66"/>
        <v>0.25802444064840585</v>
      </c>
      <c r="DY27" s="33">
        <f t="shared" si="67"/>
        <v>0.16414491442578463</v>
      </c>
      <c r="DZ27" s="33">
        <f t="shared" si="68"/>
        <v>9.3222226250343113E-2</v>
      </c>
      <c r="EA27" s="33">
        <f t="shared" si="69"/>
        <v>0.15434560037866121</v>
      </c>
      <c r="EB27" s="33">
        <f t="shared" si="70"/>
        <v>9.6101817786775137E-2</v>
      </c>
      <c r="EC27" s="33">
        <f t="shared" si="71"/>
        <v>4.1448434379592301E-2</v>
      </c>
      <c r="ED27" s="33">
        <f t="shared" si="72"/>
        <v>9.9846418055137012E-2</v>
      </c>
      <c r="EE27" s="38">
        <f t="shared" si="73"/>
        <v>0.31862963765437602</v>
      </c>
      <c r="EF27" s="39">
        <f t="shared" si="74"/>
        <v>1.8331805682859761E-2</v>
      </c>
      <c r="EG27" s="39">
        <f t="shared" si="75"/>
        <v>3.5391919631504572E-2</v>
      </c>
      <c r="EH27" s="39">
        <f t="shared" si="76"/>
        <v>4.6463003833197819E-2</v>
      </c>
      <c r="EI27" s="39">
        <f t="shared" si="77"/>
        <v>3.119652025099829E-2</v>
      </c>
      <c r="EJ27" s="39">
        <f t="shared" si="78"/>
        <v>6.7954958446801328E-2</v>
      </c>
      <c r="EK27" s="39">
        <f t="shared" si="79"/>
        <v>1.3641877097084165</v>
      </c>
      <c r="EL27" s="38">
        <f t="shared" si="80"/>
        <v>6.3137458138549887E-2</v>
      </c>
      <c r="EM27" s="39">
        <f t="shared" si="81"/>
        <v>0.18433449395792492</v>
      </c>
      <c r="EN27" s="39">
        <f t="shared" si="82"/>
        <v>2.8158041702059763E-2</v>
      </c>
      <c r="EO27" s="39">
        <f t="shared" si="83"/>
        <v>2.95926438067977E-2</v>
      </c>
      <c r="EP27" s="39">
        <f t="shared" si="84"/>
        <v>2.0227611194971417E-2</v>
      </c>
      <c r="EQ27" s="39">
        <f t="shared" si="85"/>
        <v>0.20569480767535481</v>
      </c>
      <c r="ER27" s="44">
        <f t="shared" ref="ER27:ER90" si="89">AVERAGE(CU24:CU30)</f>
        <v>113.2</v>
      </c>
      <c r="ES27" s="45"/>
      <c r="ET27" s="45">
        <f t="shared" ref="ET27:ET90" si="90">AVERAGE(CV24:CV30)</f>
        <v>0</v>
      </c>
    </row>
    <row r="28" spans="2:150">
      <c r="B28" s="19">
        <v>43925</v>
      </c>
      <c r="C28" s="24">
        <v>15</v>
      </c>
      <c r="D28" s="25">
        <v>128</v>
      </c>
      <c r="E28" s="25">
        <v>14</v>
      </c>
      <c r="F28" s="25">
        <v>27</v>
      </c>
      <c r="G28" s="25">
        <v>46</v>
      </c>
      <c r="H28" s="25">
        <v>28</v>
      </c>
      <c r="I28" s="25">
        <v>48</v>
      </c>
      <c r="J28" s="26">
        <v>127</v>
      </c>
      <c r="K28" s="25">
        <v>11</v>
      </c>
      <c r="L28" s="25">
        <v>12</v>
      </c>
      <c r="M28" s="25">
        <v>17</v>
      </c>
      <c r="N28" s="25">
        <v>29</v>
      </c>
      <c r="O28" s="25">
        <v>121</v>
      </c>
      <c r="P28" s="25">
        <v>110</v>
      </c>
      <c r="Q28" s="32">
        <v>37</v>
      </c>
      <c r="R28" s="33">
        <v>27</v>
      </c>
      <c r="S28" s="33">
        <v>27</v>
      </c>
      <c r="T28" s="33">
        <v>101</v>
      </c>
      <c r="U28" s="33">
        <v>23</v>
      </c>
      <c r="V28" s="33">
        <v>8</v>
      </c>
      <c r="W28" s="33">
        <v>1</v>
      </c>
      <c r="X28" s="32">
        <v>123</v>
      </c>
      <c r="Y28" s="33">
        <v>50</v>
      </c>
      <c r="Z28" s="33">
        <v>81</v>
      </c>
      <c r="AA28" s="33">
        <v>64</v>
      </c>
      <c r="AB28" s="33">
        <v>42</v>
      </c>
      <c r="AC28" s="33">
        <v>13</v>
      </c>
      <c r="AD28" s="33">
        <v>57</v>
      </c>
      <c r="AE28" s="38">
        <v>148</v>
      </c>
      <c r="AF28" s="39">
        <v>11</v>
      </c>
      <c r="AG28" s="39">
        <v>25</v>
      </c>
      <c r="AH28" s="39">
        <v>15</v>
      </c>
      <c r="AI28" s="39">
        <v>5</v>
      </c>
      <c r="AJ28" s="39">
        <v>27</v>
      </c>
      <c r="AK28" s="39">
        <v>967</v>
      </c>
      <c r="AL28" s="38">
        <v>21</v>
      </c>
      <c r="AM28" s="39">
        <v>136</v>
      </c>
      <c r="AN28" s="39">
        <v>6</v>
      </c>
      <c r="AO28" s="39">
        <v>11</v>
      </c>
      <c r="AP28" s="39">
        <v>9</v>
      </c>
      <c r="AQ28" s="39">
        <v>70</v>
      </c>
      <c r="AR28" s="39">
        <v>550</v>
      </c>
      <c r="AS28" s="44">
        <v>5</v>
      </c>
      <c r="AT28" s="45"/>
      <c r="AU28" s="45">
        <v>3393</v>
      </c>
      <c r="AV28" s="49" t="s">
        <v>48</v>
      </c>
      <c r="AW28" s="4"/>
      <c r="AZ28">
        <f t="shared" si="0"/>
        <v>210</v>
      </c>
      <c r="BF28" s="24">
        <f t="shared" si="88"/>
        <v>2</v>
      </c>
      <c r="BG28" s="25">
        <f t="shared" si="1"/>
        <v>18</v>
      </c>
      <c r="BH28" s="25">
        <f t="shared" si="2"/>
        <v>2</v>
      </c>
      <c r="BI28" s="25">
        <f t="shared" si="3"/>
        <v>3</v>
      </c>
      <c r="BJ28" s="25">
        <f t="shared" si="4"/>
        <v>2</v>
      </c>
      <c r="BK28" s="25">
        <f t="shared" si="5"/>
        <v>1</v>
      </c>
      <c r="BL28" s="25">
        <f t="shared" si="6"/>
        <v>4</v>
      </c>
      <c r="BM28" s="26">
        <f t="shared" si="7"/>
        <v>3</v>
      </c>
      <c r="BN28" s="25">
        <f t="shared" si="8"/>
        <v>-2</v>
      </c>
      <c r="BO28" s="25">
        <f t="shared" si="9"/>
        <v>0</v>
      </c>
      <c r="BP28" s="25">
        <f t="shared" si="10"/>
        <v>0</v>
      </c>
      <c r="BQ28" s="25">
        <f t="shared" si="11"/>
        <v>3</v>
      </c>
      <c r="BR28" s="25">
        <f t="shared" si="12"/>
        <v>13</v>
      </c>
      <c r="BS28" s="25">
        <f t="shared" si="13"/>
        <v>-7</v>
      </c>
      <c r="BT28" s="32">
        <f t="shared" si="14"/>
        <v>-1</v>
      </c>
      <c r="BU28" s="33">
        <f t="shared" si="15"/>
        <v>8</v>
      </c>
      <c r="BV28" s="33">
        <f t="shared" si="16"/>
        <v>0</v>
      </c>
      <c r="BW28" s="33">
        <f t="shared" si="17"/>
        <v>11</v>
      </c>
      <c r="BX28" s="33">
        <f t="shared" si="18"/>
        <v>1</v>
      </c>
      <c r="BY28" s="33">
        <f t="shared" si="19"/>
        <v>0</v>
      </c>
      <c r="BZ28" s="33">
        <f t="shared" si="20"/>
        <v>0</v>
      </c>
      <c r="CA28" s="32">
        <f t="shared" si="21"/>
        <v>15</v>
      </c>
      <c r="CB28" s="33">
        <f t="shared" si="22"/>
        <v>5</v>
      </c>
      <c r="CC28" s="33">
        <f t="shared" si="23"/>
        <v>9</v>
      </c>
      <c r="CD28" s="33">
        <f t="shared" si="24"/>
        <v>4</v>
      </c>
      <c r="CE28" s="33">
        <f t="shared" si="25"/>
        <v>-4</v>
      </c>
      <c r="CF28" s="33">
        <f t="shared" si="26"/>
        <v>2</v>
      </c>
      <c r="CG28" s="33">
        <f t="shared" si="27"/>
        <v>2</v>
      </c>
      <c r="CH28" s="38">
        <f t="shared" si="28"/>
        <v>-2</v>
      </c>
      <c r="CI28" s="39">
        <f t="shared" si="29"/>
        <v>3</v>
      </c>
      <c r="CJ28" s="39">
        <f t="shared" si="30"/>
        <v>-2</v>
      </c>
      <c r="CK28" s="39">
        <f t="shared" si="31"/>
        <v>-1</v>
      </c>
      <c r="CL28" s="39">
        <f t="shared" si="32"/>
        <v>-2</v>
      </c>
      <c r="CM28" s="39">
        <f t="shared" si="33"/>
        <v>0</v>
      </c>
      <c r="CN28" s="39">
        <f t="shared" si="34"/>
        <v>101</v>
      </c>
      <c r="CO28" s="38">
        <f t="shared" si="35"/>
        <v>-3</v>
      </c>
      <c r="CP28" s="39">
        <f t="shared" si="36"/>
        <v>10</v>
      </c>
      <c r="CQ28" s="39">
        <f t="shared" si="37"/>
        <v>0</v>
      </c>
      <c r="CR28" s="39">
        <f t="shared" si="38"/>
        <v>0</v>
      </c>
      <c r="CS28" s="39">
        <f t="shared" si="39"/>
        <v>1</v>
      </c>
      <c r="CT28" s="39">
        <f t="shared" si="40"/>
        <v>0</v>
      </c>
      <c r="CU28" s="39">
        <f t="shared" si="41"/>
        <v>6</v>
      </c>
      <c r="CV28" s="44">
        <f t="shared" si="42"/>
        <v>5</v>
      </c>
      <c r="CW28" s="45"/>
      <c r="CX28" s="45">
        <f t="shared" si="43"/>
        <v>210</v>
      </c>
      <c r="DA28" s="94">
        <v>43925</v>
      </c>
      <c r="DB28" s="39">
        <f t="shared" si="44"/>
        <v>0.29202118480958889</v>
      </c>
      <c r="DC28" s="24">
        <f t="shared" si="45"/>
        <v>4.3811482113232235E-2</v>
      </c>
      <c r="DD28" s="25">
        <f t="shared" si="46"/>
        <v>0.29723961925462522</v>
      </c>
      <c r="DE28" s="25">
        <f t="shared" si="47"/>
        <v>2.2859718074362663E-2</v>
      </c>
      <c r="DF28" s="25">
        <f t="shared" si="48"/>
        <v>4.3819218135313746E-2</v>
      </c>
      <c r="DG28" s="25">
        <f t="shared" si="49"/>
        <v>7.9944664388823042E-2</v>
      </c>
      <c r="DH28" s="25">
        <f t="shared" si="50"/>
        <v>9.7825137566599704E-2</v>
      </c>
      <c r="DI28" s="25">
        <f t="shared" si="51"/>
        <v>0.11632810341568393</v>
      </c>
      <c r="DJ28" s="26">
        <f t="shared" si="52"/>
        <v>0.23123829014761013</v>
      </c>
      <c r="DK28" s="25">
        <f t="shared" si="53"/>
        <v>3.4245295941621109E-2</v>
      </c>
      <c r="DL28" s="25">
        <f t="shared" si="54"/>
        <v>2.6603468648920676E-2</v>
      </c>
      <c r="DM28" s="25">
        <f t="shared" si="55"/>
        <v>5.751423477310634E-2</v>
      </c>
      <c r="DN28" s="25">
        <f t="shared" si="56"/>
        <v>9.4557714442223606E-2</v>
      </c>
      <c r="DO28" s="25">
        <f t="shared" si="57"/>
        <v>0.17508168066837795</v>
      </c>
      <c r="DP28" s="25">
        <f t="shared" si="58"/>
        <v>0.16079943632488503</v>
      </c>
      <c r="DQ28" s="32">
        <f t="shared" si="59"/>
        <v>0.17604209785085903</v>
      </c>
      <c r="DR28" s="33">
        <f t="shared" si="60"/>
        <v>5.2048694445247665E-2</v>
      </c>
      <c r="DS28" s="33">
        <f t="shared" si="61"/>
        <v>4.0875399670574561E-2</v>
      </c>
      <c r="DT28" s="33">
        <f t="shared" si="62"/>
        <v>0.18837414462285071</v>
      </c>
      <c r="DU28" s="33">
        <f t="shared" si="63"/>
        <v>8.1727796689668897E-2</v>
      </c>
      <c r="DV28" s="33">
        <f t="shared" si="64"/>
        <v>2.3419615098625852E-2</v>
      </c>
      <c r="DW28" s="33">
        <f t="shared" si="65"/>
        <v>3.2168097610875391E-3</v>
      </c>
      <c r="DX28" s="32">
        <f t="shared" si="66"/>
        <v>0.29386116851624</v>
      </c>
      <c r="DY28" s="33">
        <f t="shared" si="67"/>
        <v>0.1823832382508718</v>
      </c>
      <c r="DZ28" s="33">
        <f t="shared" si="68"/>
        <v>0.10487500453163599</v>
      </c>
      <c r="EA28" s="33">
        <f t="shared" si="69"/>
        <v>0.16463530707057195</v>
      </c>
      <c r="EB28" s="33">
        <f t="shared" si="70"/>
        <v>8.7745137979229476E-2</v>
      </c>
      <c r="EC28" s="33">
        <f t="shared" si="71"/>
        <v>4.8984513357699988E-2</v>
      </c>
      <c r="ED28" s="33">
        <f t="shared" si="72"/>
        <v>0.10347719689350562</v>
      </c>
      <c r="EE28" s="38">
        <f t="shared" si="73"/>
        <v>0.31438124248565102</v>
      </c>
      <c r="EF28" s="39">
        <f t="shared" si="74"/>
        <v>2.5206232813932174E-2</v>
      </c>
      <c r="EG28" s="39">
        <f t="shared" si="75"/>
        <v>3.2770295955096826E-2</v>
      </c>
      <c r="EH28" s="39">
        <f t="shared" si="76"/>
        <v>4.355906609362295E-2</v>
      </c>
      <c r="EI28" s="39">
        <f t="shared" si="77"/>
        <v>2.2283228750713063E-2</v>
      </c>
      <c r="EJ28" s="39">
        <f t="shared" si="78"/>
        <v>6.7954958446801328E-2</v>
      </c>
      <c r="EK28" s="39">
        <f t="shared" si="79"/>
        <v>1.5232904333580128</v>
      </c>
      <c r="EL28" s="38">
        <f t="shared" si="80"/>
        <v>5.524527587123116E-2</v>
      </c>
      <c r="EM28" s="39">
        <f t="shared" si="81"/>
        <v>0.19896421570061737</v>
      </c>
      <c r="EN28" s="39">
        <f t="shared" si="82"/>
        <v>2.8158041702059763E-2</v>
      </c>
      <c r="EO28" s="39">
        <f t="shared" si="83"/>
        <v>2.95926438067977E-2</v>
      </c>
      <c r="EP28" s="39">
        <f t="shared" si="84"/>
        <v>2.2756062594342843E-2</v>
      </c>
      <c r="EQ28" s="39">
        <f t="shared" si="85"/>
        <v>0.20569480767535481</v>
      </c>
      <c r="ER28" s="44">
        <f t="shared" si="89"/>
        <v>99.666666666666671</v>
      </c>
      <c r="ES28" s="45"/>
      <c r="ET28" s="45">
        <f t="shared" si="90"/>
        <v>0</v>
      </c>
    </row>
    <row r="29" spans="2:150">
      <c r="B29" s="19">
        <v>43926</v>
      </c>
      <c r="C29" s="24">
        <v>33</v>
      </c>
      <c r="D29" s="25">
        <v>150</v>
      </c>
      <c r="E29" s="25">
        <v>25</v>
      </c>
      <c r="F29" s="25">
        <v>38</v>
      </c>
      <c r="G29" s="25">
        <v>46</v>
      </c>
      <c r="H29" s="25">
        <v>42</v>
      </c>
      <c r="I29" s="25">
        <v>68</v>
      </c>
      <c r="J29" s="26">
        <v>131</v>
      </c>
      <c r="K29" s="25">
        <v>11</v>
      </c>
      <c r="L29" s="25">
        <v>12</v>
      </c>
      <c r="M29" s="25">
        <v>21</v>
      </c>
      <c r="N29" s="25">
        <v>30</v>
      </c>
      <c r="O29" s="25">
        <v>110</v>
      </c>
      <c r="P29" s="25">
        <v>114</v>
      </c>
      <c r="Q29" s="32">
        <v>47</v>
      </c>
      <c r="R29" s="33">
        <v>23</v>
      </c>
      <c r="S29" s="33">
        <v>27</v>
      </c>
      <c r="T29" s="33">
        <v>101</v>
      </c>
      <c r="U29" s="33">
        <v>24</v>
      </c>
      <c r="V29" s="33">
        <v>8</v>
      </c>
      <c r="W29" s="33">
        <v>1</v>
      </c>
      <c r="X29" s="32">
        <v>124</v>
      </c>
      <c r="Y29" s="33">
        <v>56</v>
      </c>
      <c r="Z29" s="33">
        <v>88</v>
      </c>
      <c r="AA29" s="33">
        <v>78</v>
      </c>
      <c r="AB29" s="33">
        <v>42</v>
      </c>
      <c r="AC29" s="33">
        <v>12</v>
      </c>
      <c r="AD29" s="33">
        <v>57</v>
      </c>
      <c r="AE29" s="38">
        <v>160</v>
      </c>
      <c r="AF29" s="39">
        <v>11</v>
      </c>
      <c r="AG29" s="39">
        <v>26</v>
      </c>
      <c r="AH29" s="39">
        <v>21</v>
      </c>
      <c r="AI29" s="39">
        <v>8</v>
      </c>
      <c r="AJ29" s="39">
        <v>49</v>
      </c>
      <c r="AK29" s="39">
        <v>1215</v>
      </c>
      <c r="AL29" s="38">
        <v>21</v>
      </c>
      <c r="AM29" s="39">
        <v>176</v>
      </c>
      <c r="AN29" s="39">
        <v>6</v>
      </c>
      <c r="AO29" s="39">
        <v>13</v>
      </c>
      <c r="AP29" s="39">
        <v>8</v>
      </c>
      <c r="AQ29" s="39">
        <v>79</v>
      </c>
      <c r="AR29" s="39">
        <v>552</v>
      </c>
      <c r="AS29" s="44"/>
      <c r="AT29" s="45"/>
      <c r="AU29" s="45">
        <v>3864</v>
      </c>
      <c r="AV29" s="49" t="s">
        <v>49</v>
      </c>
      <c r="AW29" s="4"/>
      <c r="AZ29">
        <f t="shared" si="0"/>
        <v>471</v>
      </c>
      <c r="BF29" s="24">
        <f t="shared" si="88"/>
        <v>18</v>
      </c>
      <c r="BG29" s="25">
        <f t="shared" si="1"/>
        <v>22</v>
      </c>
      <c r="BH29" s="25">
        <f t="shared" si="2"/>
        <v>11</v>
      </c>
      <c r="BI29" s="25">
        <f t="shared" si="3"/>
        <v>11</v>
      </c>
      <c r="BJ29" s="25">
        <f t="shared" si="4"/>
        <v>0</v>
      </c>
      <c r="BK29" s="25">
        <f t="shared" si="5"/>
        <v>14</v>
      </c>
      <c r="BL29" s="25">
        <f t="shared" si="6"/>
        <v>20</v>
      </c>
      <c r="BM29" s="26">
        <f t="shared" si="7"/>
        <v>4</v>
      </c>
      <c r="BN29" s="25">
        <f t="shared" si="8"/>
        <v>0</v>
      </c>
      <c r="BO29" s="25">
        <f t="shared" si="9"/>
        <v>0</v>
      </c>
      <c r="BP29" s="25">
        <f t="shared" si="10"/>
        <v>4</v>
      </c>
      <c r="BQ29" s="25">
        <f t="shared" si="11"/>
        <v>1</v>
      </c>
      <c r="BR29" s="25">
        <f t="shared" si="12"/>
        <v>-11</v>
      </c>
      <c r="BS29" s="25">
        <f t="shared" si="13"/>
        <v>4</v>
      </c>
      <c r="BT29" s="32">
        <f t="shared" si="14"/>
        <v>10</v>
      </c>
      <c r="BU29" s="33">
        <f t="shared" si="15"/>
        <v>-4</v>
      </c>
      <c r="BV29" s="33">
        <f t="shared" si="16"/>
        <v>0</v>
      </c>
      <c r="BW29" s="33">
        <f t="shared" si="17"/>
        <v>0</v>
      </c>
      <c r="BX29" s="33">
        <f t="shared" si="18"/>
        <v>1</v>
      </c>
      <c r="BY29" s="33">
        <f t="shared" si="19"/>
        <v>0</v>
      </c>
      <c r="BZ29" s="33">
        <f t="shared" si="20"/>
        <v>0</v>
      </c>
      <c r="CA29" s="32">
        <f t="shared" si="21"/>
        <v>1</v>
      </c>
      <c r="CB29" s="33">
        <f t="shared" si="22"/>
        <v>6</v>
      </c>
      <c r="CC29" s="33">
        <f t="shared" si="23"/>
        <v>7</v>
      </c>
      <c r="CD29" s="33">
        <f t="shared" si="24"/>
        <v>14</v>
      </c>
      <c r="CE29" s="33">
        <f t="shared" si="25"/>
        <v>0</v>
      </c>
      <c r="CF29" s="33">
        <f t="shared" si="26"/>
        <v>-1</v>
      </c>
      <c r="CG29" s="33">
        <f t="shared" si="27"/>
        <v>0</v>
      </c>
      <c r="CH29" s="38">
        <f t="shared" si="28"/>
        <v>12</v>
      </c>
      <c r="CI29" s="39">
        <f t="shared" si="29"/>
        <v>0</v>
      </c>
      <c r="CJ29" s="39">
        <f t="shared" si="30"/>
        <v>1</v>
      </c>
      <c r="CK29" s="39">
        <f t="shared" si="31"/>
        <v>6</v>
      </c>
      <c r="CL29" s="39">
        <f t="shared" si="32"/>
        <v>3</v>
      </c>
      <c r="CM29" s="39">
        <f t="shared" si="33"/>
        <v>22</v>
      </c>
      <c r="CN29" s="39">
        <f t="shared" si="34"/>
        <v>248</v>
      </c>
      <c r="CO29" s="38">
        <f t="shared" si="35"/>
        <v>0</v>
      </c>
      <c r="CP29" s="39">
        <f t="shared" si="36"/>
        <v>40</v>
      </c>
      <c r="CQ29" s="39">
        <f t="shared" si="37"/>
        <v>0</v>
      </c>
      <c r="CR29" s="39">
        <f t="shared" si="38"/>
        <v>2</v>
      </c>
      <c r="CS29" s="39">
        <f t="shared" si="39"/>
        <v>-1</v>
      </c>
      <c r="CT29" s="39">
        <f t="shared" si="40"/>
        <v>9</v>
      </c>
      <c r="CU29" s="39">
        <f t="shared" si="41"/>
        <v>2</v>
      </c>
      <c r="CV29" s="44">
        <f t="shared" si="42"/>
        <v>-5</v>
      </c>
      <c r="CW29" s="45"/>
      <c r="CX29" s="45">
        <f t="shared" si="43"/>
        <v>471</v>
      </c>
      <c r="DA29" s="94">
        <v>43926</v>
      </c>
      <c r="DB29" s="39">
        <f t="shared" si="44"/>
        <v>0.29308308002707828</v>
      </c>
      <c r="DC29" s="24">
        <f t="shared" si="45"/>
        <v>9.6385260649110918E-2</v>
      </c>
      <c r="DD29" s="25">
        <f t="shared" si="46"/>
        <v>0.34832767881401389</v>
      </c>
      <c r="DE29" s="25">
        <f t="shared" si="47"/>
        <v>4.0820925132790467E-2</v>
      </c>
      <c r="DF29" s="25">
        <f t="shared" si="48"/>
        <v>6.1671492190441574E-2</v>
      </c>
      <c r="DG29" s="25">
        <f t="shared" si="49"/>
        <v>7.9944664388823042E-2</v>
      </c>
      <c r="DH29" s="25">
        <f t="shared" si="50"/>
        <v>0.14673770634989955</v>
      </c>
      <c r="DI29" s="25">
        <f t="shared" si="51"/>
        <v>0.16479814650555225</v>
      </c>
      <c r="DJ29" s="26">
        <f t="shared" si="52"/>
        <v>0.23852138590029079</v>
      </c>
      <c r="DK29" s="25">
        <f t="shared" si="53"/>
        <v>3.4245295941621109E-2</v>
      </c>
      <c r="DL29" s="25">
        <f t="shared" si="54"/>
        <v>2.6603468648920676E-2</v>
      </c>
      <c r="DM29" s="25">
        <f t="shared" si="55"/>
        <v>7.1046995896190193E-2</v>
      </c>
      <c r="DN29" s="25">
        <f t="shared" si="56"/>
        <v>9.7818325285058905E-2</v>
      </c>
      <c r="DO29" s="25">
        <f t="shared" si="57"/>
        <v>0.15916516424397995</v>
      </c>
      <c r="DP29" s="25">
        <f t="shared" si="58"/>
        <v>0.16664668855488085</v>
      </c>
      <c r="DQ29" s="32">
        <f t="shared" si="59"/>
        <v>0.22362104321595608</v>
      </c>
      <c r="DR29" s="33">
        <f t="shared" si="60"/>
        <v>4.4337776749655416E-2</v>
      </c>
      <c r="DS29" s="33">
        <f t="shared" si="61"/>
        <v>4.0875399670574561E-2</v>
      </c>
      <c r="DT29" s="33">
        <f t="shared" si="62"/>
        <v>0.18837414462285071</v>
      </c>
      <c r="DU29" s="33">
        <f t="shared" si="63"/>
        <v>8.5281179154437101E-2</v>
      </c>
      <c r="DV29" s="33">
        <f t="shared" si="64"/>
        <v>2.3419615098625852E-2</v>
      </c>
      <c r="DW29" s="33">
        <f t="shared" si="65"/>
        <v>3.2168097610875391E-3</v>
      </c>
      <c r="DX29" s="32">
        <f t="shared" si="66"/>
        <v>0.29625028370742895</v>
      </c>
      <c r="DY29" s="33">
        <f t="shared" si="67"/>
        <v>0.2042692268409764</v>
      </c>
      <c r="DZ29" s="33">
        <f t="shared" si="68"/>
        <v>0.11393827652819713</v>
      </c>
      <c r="EA29" s="33">
        <f t="shared" si="69"/>
        <v>0.20064928049225955</v>
      </c>
      <c r="EB29" s="33">
        <f t="shared" si="70"/>
        <v>8.7745137979229476E-2</v>
      </c>
      <c r="EC29" s="33">
        <f t="shared" si="71"/>
        <v>4.5216473868646141E-2</v>
      </c>
      <c r="ED29" s="33">
        <f t="shared" si="72"/>
        <v>0.10347719689350562</v>
      </c>
      <c r="EE29" s="38">
        <f t="shared" si="73"/>
        <v>0.33987161349800116</v>
      </c>
      <c r="EF29" s="39">
        <f t="shared" si="74"/>
        <v>2.5206232813932174E-2</v>
      </c>
      <c r="EG29" s="39">
        <f t="shared" si="75"/>
        <v>3.4081107793300702E-2</v>
      </c>
      <c r="EH29" s="39">
        <f t="shared" si="76"/>
        <v>6.0982692531072136E-2</v>
      </c>
      <c r="EI29" s="39">
        <f t="shared" si="77"/>
        <v>3.56531660011409E-2</v>
      </c>
      <c r="EJ29" s="39">
        <f t="shared" si="78"/>
        <v>0.12332566532938019</v>
      </c>
      <c r="EK29" s="39">
        <f t="shared" si="79"/>
        <v>1.9139585072698917</v>
      </c>
      <c r="EL29" s="38">
        <f t="shared" si="80"/>
        <v>5.524527587123116E-2</v>
      </c>
      <c r="EM29" s="39">
        <f t="shared" si="81"/>
        <v>0.25748310267138719</v>
      </c>
      <c r="EN29" s="39">
        <f t="shared" si="82"/>
        <v>2.8158041702059763E-2</v>
      </c>
      <c r="EO29" s="39">
        <f t="shared" si="83"/>
        <v>3.4973124498942736E-2</v>
      </c>
      <c r="EP29" s="39">
        <f t="shared" si="84"/>
        <v>2.0227611194971417E-2</v>
      </c>
      <c r="EQ29" s="39">
        <f t="shared" si="85"/>
        <v>0.23214128294790043</v>
      </c>
      <c r="ER29" s="44">
        <f t="shared" si="89"/>
        <v>91</v>
      </c>
      <c r="ES29" s="45"/>
      <c r="ET29" s="45">
        <f t="shared" si="90"/>
        <v>0</v>
      </c>
    </row>
    <row r="30" spans="2:150">
      <c r="B30" s="20">
        <v>43927</v>
      </c>
      <c r="C30" s="27">
        <v>34</v>
      </c>
      <c r="D30" s="28">
        <v>157</v>
      </c>
      <c r="E30" s="28">
        <v>27</v>
      </c>
      <c r="F30" s="28">
        <v>39</v>
      </c>
      <c r="G30" s="28">
        <v>52</v>
      </c>
      <c r="H30" s="28">
        <v>58</v>
      </c>
      <c r="I30" s="28">
        <v>84</v>
      </c>
      <c r="J30" s="29">
        <v>138</v>
      </c>
      <c r="K30" s="28">
        <v>11</v>
      </c>
      <c r="L30" s="28">
        <v>13</v>
      </c>
      <c r="M30" s="28">
        <v>21</v>
      </c>
      <c r="N30" s="28">
        <v>31</v>
      </c>
      <c r="O30" s="28">
        <v>114</v>
      </c>
      <c r="P30" s="28">
        <v>117</v>
      </c>
      <c r="Q30" s="34">
        <v>52</v>
      </c>
      <c r="R30" s="35">
        <v>24</v>
      </c>
      <c r="S30" s="35">
        <v>29</v>
      </c>
      <c r="T30" s="35">
        <v>119</v>
      </c>
      <c r="U30" s="35">
        <v>32</v>
      </c>
      <c r="V30" s="35">
        <v>8</v>
      </c>
      <c r="W30" s="35">
        <v>3</v>
      </c>
      <c r="X30" s="34">
        <v>138</v>
      </c>
      <c r="Y30" s="35">
        <v>63</v>
      </c>
      <c r="Z30" s="35">
        <v>87</v>
      </c>
      <c r="AA30" s="35">
        <v>89</v>
      </c>
      <c r="AB30" s="35">
        <v>42</v>
      </c>
      <c r="AC30" s="35">
        <v>13</v>
      </c>
      <c r="AD30" s="35">
        <v>56</v>
      </c>
      <c r="AE30" s="40">
        <v>160</v>
      </c>
      <c r="AF30" s="41">
        <v>11</v>
      </c>
      <c r="AG30" s="41">
        <v>33</v>
      </c>
      <c r="AH30" s="41">
        <v>25</v>
      </c>
      <c r="AI30" s="41">
        <v>10</v>
      </c>
      <c r="AJ30" s="41">
        <v>55</v>
      </c>
      <c r="AK30" s="41">
        <v>1228</v>
      </c>
      <c r="AL30" s="40">
        <v>30</v>
      </c>
      <c r="AM30" s="41">
        <v>181</v>
      </c>
      <c r="AN30" s="41">
        <v>6</v>
      </c>
      <c r="AO30" s="41">
        <v>14</v>
      </c>
      <c r="AP30" s="41">
        <v>8</v>
      </c>
      <c r="AQ30" s="41">
        <v>79</v>
      </c>
      <c r="AR30" s="41">
        <v>566</v>
      </c>
      <c r="AS30" s="46"/>
      <c r="AT30" s="47"/>
      <c r="AU30" s="47">
        <v>4057</v>
      </c>
      <c r="AV30" s="50" t="s">
        <v>50</v>
      </c>
      <c r="AW30" s="4"/>
      <c r="AZ30">
        <f t="shared" si="0"/>
        <v>193</v>
      </c>
      <c r="BF30" s="27">
        <f t="shared" si="88"/>
        <v>1</v>
      </c>
      <c r="BG30" s="28">
        <f t="shared" si="1"/>
        <v>7</v>
      </c>
      <c r="BH30" s="28">
        <f t="shared" si="2"/>
        <v>2</v>
      </c>
      <c r="BI30" s="28">
        <f t="shared" si="3"/>
        <v>1</v>
      </c>
      <c r="BJ30" s="28">
        <f t="shared" si="4"/>
        <v>6</v>
      </c>
      <c r="BK30" s="28">
        <f t="shared" si="5"/>
        <v>16</v>
      </c>
      <c r="BL30" s="28">
        <f t="shared" si="6"/>
        <v>16</v>
      </c>
      <c r="BM30" s="29">
        <f t="shared" si="7"/>
        <v>7</v>
      </c>
      <c r="BN30" s="28">
        <f t="shared" si="8"/>
        <v>0</v>
      </c>
      <c r="BO30" s="28">
        <f t="shared" si="9"/>
        <v>1</v>
      </c>
      <c r="BP30" s="28">
        <f t="shared" si="10"/>
        <v>0</v>
      </c>
      <c r="BQ30" s="28">
        <f t="shared" si="11"/>
        <v>1</v>
      </c>
      <c r="BR30" s="28">
        <f t="shared" si="12"/>
        <v>4</v>
      </c>
      <c r="BS30" s="28">
        <f t="shared" si="13"/>
        <v>3</v>
      </c>
      <c r="BT30" s="34">
        <f t="shared" si="14"/>
        <v>5</v>
      </c>
      <c r="BU30" s="35">
        <f t="shared" si="15"/>
        <v>1</v>
      </c>
      <c r="BV30" s="35">
        <f t="shared" si="16"/>
        <v>2</v>
      </c>
      <c r="BW30" s="35">
        <f t="shared" si="17"/>
        <v>18</v>
      </c>
      <c r="BX30" s="35">
        <f t="shared" si="18"/>
        <v>8</v>
      </c>
      <c r="BY30" s="35">
        <f t="shared" si="19"/>
        <v>0</v>
      </c>
      <c r="BZ30" s="35">
        <f t="shared" si="20"/>
        <v>2</v>
      </c>
      <c r="CA30" s="34">
        <f t="shared" si="21"/>
        <v>14</v>
      </c>
      <c r="CB30" s="35">
        <f t="shared" si="22"/>
        <v>7</v>
      </c>
      <c r="CC30" s="35">
        <f t="shared" si="23"/>
        <v>-1</v>
      </c>
      <c r="CD30" s="35">
        <f t="shared" si="24"/>
        <v>11</v>
      </c>
      <c r="CE30" s="35">
        <f t="shared" si="25"/>
        <v>0</v>
      </c>
      <c r="CF30" s="35">
        <f t="shared" si="26"/>
        <v>1</v>
      </c>
      <c r="CG30" s="35">
        <f t="shared" si="27"/>
        <v>-1</v>
      </c>
      <c r="CH30" s="40">
        <f t="shared" si="28"/>
        <v>0</v>
      </c>
      <c r="CI30" s="41">
        <f t="shared" si="29"/>
        <v>0</v>
      </c>
      <c r="CJ30" s="41">
        <f t="shared" si="30"/>
        <v>7</v>
      </c>
      <c r="CK30" s="41">
        <f t="shared" si="31"/>
        <v>4</v>
      </c>
      <c r="CL30" s="41">
        <f t="shared" si="32"/>
        <v>2</v>
      </c>
      <c r="CM30" s="41">
        <f t="shared" si="33"/>
        <v>6</v>
      </c>
      <c r="CN30" s="41">
        <f t="shared" si="34"/>
        <v>13</v>
      </c>
      <c r="CO30" s="40">
        <f t="shared" si="35"/>
        <v>9</v>
      </c>
      <c r="CP30" s="41">
        <f t="shared" si="36"/>
        <v>5</v>
      </c>
      <c r="CQ30" s="41">
        <f t="shared" si="37"/>
        <v>0</v>
      </c>
      <c r="CR30" s="41">
        <f t="shared" si="38"/>
        <v>1</v>
      </c>
      <c r="CS30" s="41">
        <f t="shared" si="39"/>
        <v>0</v>
      </c>
      <c r="CT30" s="41">
        <f t="shared" si="40"/>
        <v>0</v>
      </c>
      <c r="CU30" s="41">
        <f t="shared" si="41"/>
        <v>14</v>
      </c>
      <c r="CV30" s="46">
        <f t="shared" si="42"/>
        <v>0</v>
      </c>
      <c r="CW30" s="47"/>
      <c r="CX30" s="47">
        <f t="shared" si="43"/>
        <v>193</v>
      </c>
      <c r="DA30" s="95">
        <v>43927</v>
      </c>
      <c r="DB30" s="41">
        <f t="shared" si="44"/>
        <v>0.30051634654950421</v>
      </c>
      <c r="DC30" s="27">
        <f t="shared" si="45"/>
        <v>9.930602612332641E-2</v>
      </c>
      <c r="DD30" s="28">
        <f t="shared" si="46"/>
        <v>0.36458297049200122</v>
      </c>
      <c r="DE30" s="28">
        <f t="shared" si="47"/>
        <v>4.4086599143413709E-2</v>
      </c>
      <c r="DF30" s="28">
        <f t="shared" si="48"/>
        <v>6.3294426195453196E-2</v>
      </c>
      <c r="DG30" s="28">
        <f t="shared" si="49"/>
        <v>9.037222930910431E-2</v>
      </c>
      <c r="DH30" s="28">
        <f t="shared" si="50"/>
        <v>0.20263778495938509</v>
      </c>
      <c r="DI30" s="28">
        <f t="shared" si="51"/>
        <v>0.20357418097744689</v>
      </c>
      <c r="DJ30" s="29">
        <f t="shared" si="52"/>
        <v>0.25126680346748187</v>
      </c>
      <c r="DK30" s="28">
        <f t="shared" si="53"/>
        <v>3.4245295941621109E-2</v>
      </c>
      <c r="DL30" s="28">
        <f t="shared" si="54"/>
        <v>2.8820424369664064E-2</v>
      </c>
      <c r="DM30" s="28">
        <f t="shared" si="55"/>
        <v>7.1046995896190193E-2</v>
      </c>
      <c r="DN30" s="28">
        <f t="shared" si="56"/>
        <v>0.10107893612789419</v>
      </c>
      <c r="DO30" s="28">
        <f t="shared" si="57"/>
        <v>0.16495298839830649</v>
      </c>
      <c r="DP30" s="28">
        <f t="shared" si="58"/>
        <v>0.17103212772737772</v>
      </c>
      <c r="DQ30" s="34">
        <f t="shared" si="59"/>
        <v>0.24741051589850457</v>
      </c>
      <c r="DR30" s="35">
        <f t="shared" si="60"/>
        <v>4.6265506173553482E-2</v>
      </c>
      <c r="DS30" s="35">
        <f t="shared" si="61"/>
        <v>4.3903207053580084E-2</v>
      </c>
      <c r="DT30" s="35">
        <f t="shared" si="62"/>
        <v>0.2219457743576162</v>
      </c>
      <c r="DU30" s="35">
        <f t="shared" si="63"/>
        <v>0.11370823887258281</v>
      </c>
      <c r="DV30" s="35">
        <f t="shared" si="64"/>
        <v>2.3419615098625852E-2</v>
      </c>
      <c r="DW30" s="35">
        <f t="shared" si="65"/>
        <v>9.6504292832626185E-3</v>
      </c>
      <c r="DX30" s="34">
        <f t="shared" si="66"/>
        <v>0.32969789638407415</v>
      </c>
      <c r="DY30" s="35">
        <f t="shared" si="67"/>
        <v>0.22980288019609846</v>
      </c>
      <c r="DZ30" s="35">
        <f t="shared" si="68"/>
        <v>0.11264352338583125</v>
      </c>
      <c r="EA30" s="35">
        <f t="shared" si="69"/>
        <v>0.22894597389501412</v>
      </c>
      <c r="EB30" s="35">
        <f t="shared" si="70"/>
        <v>8.7745137979229476E-2</v>
      </c>
      <c r="EC30" s="35">
        <f t="shared" si="71"/>
        <v>4.8984513357699988E-2</v>
      </c>
      <c r="ED30" s="35">
        <f t="shared" si="72"/>
        <v>0.10166180747432133</v>
      </c>
      <c r="EE30" s="40">
        <f t="shared" si="73"/>
        <v>0.33987161349800116</v>
      </c>
      <c r="EF30" s="41">
        <f t="shared" si="74"/>
        <v>2.5206232813932174E-2</v>
      </c>
      <c r="EG30" s="41">
        <f t="shared" si="75"/>
        <v>4.3256790660727816E-2</v>
      </c>
      <c r="EH30" s="41">
        <f t="shared" si="76"/>
        <v>7.2598443489371584E-2</v>
      </c>
      <c r="EI30" s="41">
        <f t="shared" si="77"/>
        <v>4.4566457501426127E-2</v>
      </c>
      <c r="EJ30" s="41">
        <f t="shared" si="78"/>
        <v>0.13842676720644717</v>
      </c>
      <c r="EK30" s="41">
        <f t="shared" si="79"/>
        <v>1.9344370756604339</v>
      </c>
      <c r="EL30" s="40">
        <f t="shared" si="80"/>
        <v>7.8921822673187356E-2</v>
      </c>
      <c r="EM30" s="41">
        <f t="shared" si="81"/>
        <v>0.26479796354273344</v>
      </c>
      <c r="EN30" s="41">
        <f t="shared" si="82"/>
        <v>2.8158041702059763E-2</v>
      </c>
      <c r="EO30" s="41">
        <f t="shared" si="83"/>
        <v>3.766336484501525E-2</v>
      </c>
      <c r="EP30" s="41">
        <f t="shared" si="84"/>
        <v>2.0227611194971417E-2</v>
      </c>
      <c r="EQ30" s="41">
        <f t="shared" si="85"/>
        <v>0.23214128294790043</v>
      </c>
      <c r="ER30" s="46">
        <f t="shared" si="89"/>
        <v>22</v>
      </c>
      <c r="ES30" s="47"/>
      <c r="ET30" s="47">
        <f t="shared" si="90"/>
        <v>0</v>
      </c>
    </row>
    <row r="31" spans="2:150">
      <c r="B31" s="19">
        <v>43928</v>
      </c>
      <c r="C31" s="24">
        <v>50</v>
      </c>
      <c r="D31" s="25">
        <v>161</v>
      </c>
      <c r="E31" s="25">
        <v>31</v>
      </c>
      <c r="F31" s="25">
        <v>47</v>
      </c>
      <c r="G31" s="25">
        <v>55</v>
      </c>
      <c r="H31" s="25">
        <v>70</v>
      </c>
      <c r="I31" s="25">
        <v>86</v>
      </c>
      <c r="J31" s="26">
        <v>156</v>
      </c>
      <c r="K31" s="25">
        <v>12</v>
      </c>
      <c r="L31" s="25">
        <v>13</v>
      </c>
      <c r="M31" s="25">
        <v>23</v>
      </c>
      <c r="N31" s="25">
        <v>33</v>
      </c>
      <c r="O31" s="25">
        <v>119</v>
      </c>
      <c r="P31" s="25">
        <v>119</v>
      </c>
      <c r="Q31" s="32">
        <v>55</v>
      </c>
      <c r="R31" s="33">
        <v>25</v>
      </c>
      <c r="S31" s="33">
        <v>29</v>
      </c>
      <c r="T31" s="33">
        <v>133</v>
      </c>
      <c r="U31" s="33">
        <v>34</v>
      </c>
      <c r="V31" s="33">
        <v>7</v>
      </c>
      <c r="W31" s="33">
        <v>3</v>
      </c>
      <c r="X31" s="32">
        <v>158</v>
      </c>
      <c r="Y31" s="33">
        <v>72</v>
      </c>
      <c r="Z31" s="33">
        <v>92</v>
      </c>
      <c r="AA31" s="33">
        <v>99</v>
      </c>
      <c r="AB31" s="33">
        <v>43</v>
      </c>
      <c r="AC31" s="33">
        <v>13</v>
      </c>
      <c r="AD31" s="33">
        <v>92</v>
      </c>
      <c r="AE31" s="38">
        <v>182</v>
      </c>
      <c r="AF31" s="39">
        <v>11</v>
      </c>
      <c r="AG31" s="39">
        <v>36</v>
      </c>
      <c r="AH31" s="39">
        <v>27</v>
      </c>
      <c r="AI31" s="39">
        <v>11</v>
      </c>
      <c r="AJ31" s="39">
        <v>69</v>
      </c>
      <c r="AK31" s="39">
        <v>1322</v>
      </c>
      <c r="AL31" s="38">
        <v>31</v>
      </c>
      <c r="AM31" s="39">
        <v>191</v>
      </c>
      <c r="AN31" s="39">
        <v>6</v>
      </c>
      <c r="AO31" s="39">
        <v>15</v>
      </c>
      <c r="AP31" s="39">
        <v>9</v>
      </c>
      <c r="AQ31" s="39">
        <v>79</v>
      </c>
      <c r="AR31" s="39">
        <v>598</v>
      </c>
      <c r="AS31" s="44"/>
      <c r="AT31" s="45"/>
      <c r="AU31" s="45">
        <v>4417</v>
      </c>
      <c r="AV31" s="49" t="s">
        <v>51</v>
      </c>
      <c r="AW31" s="4"/>
      <c r="AZ31">
        <f t="shared" si="0"/>
        <v>360</v>
      </c>
      <c r="BF31" s="24">
        <f t="shared" si="88"/>
        <v>16</v>
      </c>
      <c r="BG31" s="25">
        <f t="shared" si="1"/>
        <v>4</v>
      </c>
      <c r="BH31" s="25">
        <f t="shared" si="2"/>
        <v>4</v>
      </c>
      <c r="BI31" s="25">
        <f t="shared" si="3"/>
        <v>8</v>
      </c>
      <c r="BJ31" s="25">
        <f t="shared" si="4"/>
        <v>3</v>
      </c>
      <c r="BK31" s="25">
        <f t="shared" si="5"/>
        <v>12</v>
      </c>
      <c r="BL31" s="25">
        <f t="shared" si="6"/>
        <v>2</v>
      </c>
      <c r="BM31" s="26">
        <f t="shared" si="7"/>
        <v>18</v>
      </c>
      <c r="BN31" s="25">
        <f t="shared" si="8"/>
        <v>1</v>
      </c>
      <c r="BO31" s="25">
        <f t="shared" si="9"/>
        <v>0</v>
      </c>
      <c r="BP31" s="25">
        <f t="shared" si="10"/>
        <v>2</v>
      </c>
      <c r="BQ31" s="25">
        <f t="shared" si="11"/>
        <v>2</v>
      </c>
      <c r="BR31" s="25">
        <f t="shared" si="12"/>
        <v>5</v>
      </c>
      <c r="BS31" s="25">
        <f t="shared" si="13"/>
        <v>2</v>
      </c>
      <c r="BT31" s="32">
        <f t="shared" si="14"/>
        <v>3</v>
      </c>
      <c r="BU31" s="33">
        <f t="shared" si="15"/>
        <v>1</v>
      </c>
      <c r="BV31" s="33">
        <f t="shared" si="16"/>
        <v>0</v>
      </c>
      <c r="BW31" s="33">
        <f t="shared" si="17"/>
        <v>14</v>
      </c>
      <c r="BX31" s="33">
        <f t="shared" si="18"/>
        <v>2</v>
      </c>
      <c r="BY31" s="33">
        <f t="shared" si="19"/>
        <v>-1</v>
      </c>
      <c r="BZ31" s="33">
        <f t="shared" si="20"/>
        <v>0</v>
      </c>
      <c r="CA31" s="32">
        <f t="shared" si="21"/>
        <v>20</v>
      </c>
      <c r="CB31" s="33">
        <f t="shared" si="22"/>
        <v>9</v>
      </c>
      <c r="CC31" s="33">
        <f t="shared" si="23"/>
        <v>5</v>
      </c>
      <c r="CD31" s="33">
        <f t="shared" si="24"/>
        <v>10</v>
      </c>
      <c r="CE31" s="33">
        <f t="shared" si="25"/>
        <v>1</v>
      </c>
      <c r="CF31" s="33">
        <f t="shared" si="26"/>
        <v>0</v>
      </c>
      <c r="CG31" s="33">
        <f t="shared" si="27"/>
        <v>36</v>
      </c>
      <c r="CH31" s="38">
        <f t="shared" si="28"/>
        <v>22</v>
      </c>
      <c r="CI31" s="39">
        <f t="shared" si="29"/>
        <v>0</v>
      </c>
      <c r="CJ31" s="39">
        <f t="shared" si="30"/>
        <v>3</v>
      </c>
      <c r="CK31" s="39">
        <f t="shared" si="31"/>
        <v>2</v>
      </c>
      <c r="CL31" s="39">
        <f t="shared" si="32"/>
        <v>1</v>
      </c>
      <c r="CM31" s="39">
        <f t="shared" si="33"/>
        <v>14</v>
      </c>
      <c r="CN31" s="39">
        <f t="shared" si="34"/>
        <v>94</v>
      </c>
      <c r="CO31" s="38">
        <f t="shared" si="35"/>
        <v>1</v>
      </c>
      <c r="CP31" s="39">
        <f t="shared" si="36"/>
        <v>10</v>
      </c>
      <c r="CQ31" s="39">
        <f t="shared" si="37"/>
        <v>0</v>
      </c>
      <c r="CR31" s="39">
        <f t="shared" si="38"/>
        <v>1</v>
      </c>
      <c r="CS31" s="39">
        <f t="shared" si="39"/>
        <v>1</v>
      </c>
      <c r="CT31" s="39">
        <f t="shared" si="40"/>
        <v>0</v>
      </c>
      <c r="CU31" s="39">
        <f t="shared" si="41"/>
        <v>32</v>
      </c>
      <c r="CV31" s="44">
        <f t="shared" si="42"/>
        <v>0</v>
      </c>
      <c r="CW31" s="45"/>
      <c r="CX31" s="45">
        <f t="shared" si="43"/>
        <v>360</v>
      </c>
      <c r="DA31" s="94">
        <v>43928</v>
      </c>
      <c r="DB31" s="39">
        <f t="shared" si="44"/>
        <v>0.31750667002933486</v>
      </c>
      <c r="DC31" s="24">
        <f t="shared" si="45"/>
        <v>0.14603827371077413</v>
      </c>
      <c r="DD31" s="25">
        <f t="shared" si="46"/>
        <v>0.37387170859370827</v>
      </c>
      <c r="DE31" s="25">
        <f t="shared" si="47"/>
        <v>5.0617947164660178E-2</v>
      </c>
      <c r="DF31" s="25">
        <f t="shared" si="48"/>
        <v>7.6277898235546149E-2</v>
      </c>
      <c r="DG31" s="25">
        <f t="shared" si="49"/>
        <v>9.5586011769244944E-2</v>
      </c>
      <c r="DH31" s="25">
        <f t="shared" si="50"/>
        <v>0.24456284391649927</v>
      </c>
      <c r="DI31" s="25">
        <f t="shared" si="51"/>
        <v>0.20842118528643372</v>
      </c>
      <c r="DJ31" s="26">
        <f t="shared" si="52"/>
        <v>0.28404073435454474</v>
      </c>
      <c r="DK31" s="25">
        <f t="shared" si="53"/>
        <v>3.7358504663586665E-2</v>
      </c>
      <c r="DL31" s="25">
        <f t="shared" si="54"/>
        <v>2.8820424369664064E-2</v>
      </c>
      <c r="DM31" s="25">
        <f t="shared" si="55"/>
        <v>7.781337645773212E-2</v>
      </c>
      <c r="DN31" s="25">
        <f t="shared" si="56"/>
        <v>0.10760015781356479</v>
      </c>
      <c r="DO31" s="25">
        <f t="shared" si="57"/>
        <v>0.17218776859121465</v>
      </c>
      <c r="DP31" s="25">
        <f t="shared" si="58"/>
        <v>0.1739557538423756</v>
      </c>
      <c r="DQ31" s="32">
        <f t="shared" si="59"/>
        <v>0.26168419950803373</v>
      </c>
      <c r="DR31" s="33">
        <f t="shared" si="60"/>
        <v>4.8193235597451541E-2</v>
      </c>
      <c r="DS31" s="33">
        <f t="shared" si="61"/>
        <v>4.3903207053580084E-2</v>
      </c>
      <c r="DT31" s="33">
        <f t="shared" si="62"/>
        <v>0.24805704192910041</v>
      </c>
      <c r="DU31" s="33">
        <f t="shared" si="63"/>
        <v>0.12081500380211924</v>
      </c>
      <c r="DV31" s="33">
        <f t="shared" si="64"/>
        <v>2.0492163211297622E-2</v>
      </c>
      <c r="DW31" s="33">
        <f t="shared" si="65"/>
        <v>9.6504292832626185E-3</v>
      </c>
      <c r="DX31" s="32">
        <f t="shared" si="66"/>
        <v>0.37748020020785306</v>
      </c>
      <c r="DY31" s="33">
        <f t="shared" si="67"/>
        <v>0.26263186308125536</v>
      </c>
      <c r="DZ31" s="33">
        <f t="shared" si="68"/>
        <v>0.11911728909766063</v>
      </c>
      <c r="EA31" s="33">
        <f t="shared" si="69"/>
        <v>0.25467024062479099</v>
      </c>
      <c r="EB31" s="33">
        <f t="shared" si="70"/>
        <v>8.9834307931115895E-2</v>
      </c>
      <c r="EC31" s="33">
        <f t="shared" si="71"/>
        <v>4.8984513357699988E-2</v>
      </c>
      <c r="ED31" s="33">
        <f t="shared" si="72"/>
        <v>0.16701582656495645</v>
      </c>
      <c r="EE31" s="38">
        <f t="shared" si="73"/>
        <v>0.38660396035397626</v>
      </c>
      <c r="EF31" s="39">
        <f t="shared" si="74"/>
        <v>2.5206232813932174E-2</v>
      </c>
      <c r="EG31" s="39">
        <f t="shared" si="75"/>
        <v>4.7189226175339438E-2</v>
      </c>
      <c r="EH31" s="39">
        <f t="shared" si="76"/>
        <v>7.8406318968521307E-2</v>
      </c>
      <c r="EI31" s="39">
        <f t="shared" si="77"/>
        <v>4.9023103251568743E-2</v>
      </c>
      <c r="EJ31" s="39">
        <f t="shared" si="78"/>
        <v>0.17366267158627008</v>
      </c>
      <c r="EK31" s="39">
        <f t="shared" si="79"/>
        <v>2.082512877868969</v>
      </c>
      <c r="EL31" s="38">
        <f t="shared" si="80"/>
        <v>8.1552550095626938E-2</v>
      </c>
      <c r="EM31" s="39">
        <f t="shared" si="81"/>
        <v>0.27942768528542583</v>
      </c>
      <c r="EN31" s="39">
        <f t="shared" si="82"/>
        <v>2.8158041702059763E-2</v>
      </c>
      <c r="EO31" s="39">
        <f t="shared" si="83"/>
        <v>4.0353605191087771E-2</v>
      </c>
      <c r="EP31" s="39">
        <f t="shared" si="84"/>
        <v>2.2756062594342843E-2</v>
      </c>
      <c r="EQ31" s="39">
        <f t="shared" si="85"/>
        <v>0.23214128294790043</v>
      </c>
      <c r="ER31" s="44">
        <f t="shared" si="89"/>
        <v>20.571428571428573</v>
      </c>
      <c r="ES31" s="45"/>
      <c r="ET31" s="45">
        <f t="shared" si="90"/>
        <v>0</v>
      </c>
    </row>
    <row r="32" spans="2:150">
      <c r="B32" s="19">
        <v>43929</v>
      </c>
      <c r="C32" s="24">
        <v>83</v>
      </c>
      <c r="D32" s="25">
        <v>161</v>
      </c>
      <c r="E32" s="25">
        <v>33</v>
      </c>
      <c r="F32" s="25">
        <v>51</v>
      </c>
      <c r="G32" s="25">
        <v>58</v>
      </c>
      <c r="H32" s="25">
        <v>72</v>
      </c>
      <c r="I32" s="25">
        <v>89</v>
      </c>
      <c r="J32" s="26">
        <v>161</v>
      </c>
      <c r="K32" s="25">
        <v>14</v>
      </c>
      <c r="L32" s="25">
        <v>13</v>
      </c>
      <c r="M32" s="25">
        <v>28</v>
      </c>
      <c r="N32" s="25">
        <v>35</v>
      </c>
      <c r="O32" s="25">
        <v>129</v>
      </c>
      <c r="P32" s="25">
        <v>114</v>
      </c>
      <c r="Q32" s="32">
        <v>57</v>
      </c>
      <c r="R32" s="33">
        <v>27</v>
      </c>
      <c r="S32" s="33">
        <v>39</v>
      </c>
      <c r="T32" s="33">
        <v>128</v>
      </c>
      <c r="U32" s="33">
        <v>36</v>
      </c>
      <c r="V32" s="33">
        <v>7</v>
      </c>
      <c r="W32" s="33">
        <v>3</v>
      </c>
      <c r="X32" s="32">
        <v>174</v>
      </c>
      <c r="Y32" s="33">
        <v>79</v>
      </c>
      <c r="Z32" s="33">
        <v>106</v>
      </c>
      <c r="AA32" s="33">
        <v>99</v>
      </c>
      <c r="AB32" s="33">
        <v>41</v>
      </c>
      <c r="AC32" s="33">
        <v>13</v>
      </c>
      <c r="AD32" s="33">
        <v>103</v>
      </c>
      <c r="AE32" s="38">
        <v>196</v>
      </c>
      <c r="AF32" s="39">
        <v>12</v>
      </c>
      <c r="AG32" s="39">
        <v>36</v>
      </c>
      <c r="AH32" s="39">
        <v>25</v>
      </c>
      <c r="AI32" s="39">
        <v>11</v>
      </c>
      <c r="AJ32" s="39">
        <v>72</v>
      </c>
      <c r="AK32" s="39">
        <v>1430</v>
      </c>
      <c r="AL32" s="38">
        <v>36</v>
      </c>
      <c r="AM32" s="39">
        <v>227</v>
      </c>
      <c r="AN32" s="39">
        <v>10</v>
      </c>
      <c r="AO32" s="39">
        <v>17</v>
      </c>
      <c r="AP32" s="39">
        <v>9</v>
      </c>
      <c r="AQ32" s="39">
        <v>90</v>
      </c>
      <c r="AR32" s="39">
        <v>637</v>
      </c>
      <c r="AS32" s="44"/>
      <c r="AT32" s="45"/>
      <c r="AU32" s="45">
        <v>4761</v>
      </c>
      <c r="AV32" s="49" t="s">
        <v>52</v>
      </c>
      <c r="AW32" s="4"/>
      <c r="AZ32">
        <f t="shared" si="0"/>
        <v>344</v>
      </c>
      <c r="BF32" s="24">
        <f t="shared" si="88"/>
        <v>33</v>
      </c>
      <c r="BG32" s="25">
        <f t="shared" si="1"/>
        <v>0</v>
      </c>
      <c r="BH32" s="25">
        <f t="shared" si="2"/>
        <v>2</v>
      </c>
      <c r="BI32" s="25">
        <f t="shared" si="3"/>
        <v>4</v>
      </c>
      <c r="BJ32" s="25">
        <f t="shared" si="4"/>
        <v>3</v>
      </c>
      <c r="BK32" s="25">
        <f t="shared" si="5"/>
        <v>2</v>
      </c>
      <c r="BL32" s="25">
        <f t="shared" si="6"/>
        <v>3</v>
      </c>
      <c r="BM32" s="26">
        <f t="shared" si="7"/>
        <v>5</v>
      </c>
      <c r="BN32" s="25">
        <f t="shared" si="8"/>
        <v>2</v>
      </c>
      <c r="BO32" s="25">
        <f t="shared" si="9"/>
        <v>0</v>
      </c>
      <c r="BP32" s="25">
        <f t="shared" si="10"/>
        <v>5</v>
      </c>
      <c r="BQ32" s="25">
        <f t="shared" si="11"/>
        <v>2</v>
      </c>
      <c r="BR32" s="25">
        <f t="shared" si="12"/>
        <v>10</v>
      </c>
      <c r="BS32" s="25">
        <f t="shared" si="13"/>
        <v>-5</v>
      </c>
      <c r="BT32" s="32">
        <f t="shared" si="14"/>
        <v>2</v>
      </c>
      <c r="BU32" s="33">
        <f t="shared" si="15"/>
        <v>2</v>
      </c>
      <c r="BV32" s="33">
        <f t="shared" si="16"/>
        <v>10</v>
      </c>
      <c r="BW32" s="33">
        <f t="shared" si="17"/>
        <v>-5</v>
      </c>
      <c r="BX32" s="33">
        <f t="shared" si="18"/>
        <v>2</v>
      </c>
      <c r="BY32" s="33">
        <f t="shared" si="19"/>
        <v>0</v>
      </c>
      <c r="BZ32" s="33">
        <f t="shared" si="20"/>
        <v>0</v>
      </c>
      <c r="CA32" s="32">
        <f t="shared" si="21"/>
        <v>16</v>
      </c>
      <c r="CB32" s="33">
        <f t="shared" si="22"/>
        <v>7</v>
      </c>
      <c r="CC32" s="33">
        <f t="shared" si="23"/>
        <v>14</v>
      </c>
      <c r="CD32" s="33">
        <f t="shared" si="24"/>
        <v>0</v>
      </c>
      <c r="CE32" s="33">
        <f t="shared" si="25"/>
        <v>-2</v>
      </c>
      <c r="CF32" s="33">
        <f t="shared" si="26"/>
        <v>0</v>
      </c>
      <c r="CG32" s="33">
        <f t="shared" si="27"/>
        <v>11</v>
      </c>
      <c r="CH32" s="38">
        <f t="shared" si="28"/>
        <v>14</v>
      </c>
      <c r="CI32" s="39">
        <f t="shared" si="29"/>
        <v>1</v>
      </c>
      <c r="CJ32" s="39">
        <f t="shared" si="30"/>
        <v>0</v>
      </c>
      <c r="CK32" s="39">
        <f t="shared" si="31"/>
        <v>-2</v>
      </c>
      <c r="CL32" s="39">
        <f t="shared" si="32"/>
        <v>0</v>
      </c>
      <c r="CM32" s="39">
        <f t="shared" si="33"/>
        <v>3</v>
      </c>
      <c r="CN32" s="39">
        <f t="shared" si="34"/>
        <v>108</v>
      </c>
      <c r="CO32" s="38">
        <f t="shared" si="35"/>
        <v>5</v>
      </c>
      <c r="CP32" s="39">
        <f t="shared" si="36"/>
        <v>36</v>
      </c>
      <c r="CQ32" s="39">
        <f t="shared" si="37"/>
        <v>4</v>
      </c>
      <c r="CR32" s="39">
        <f t="shared" si="38"/>
        <v>2</v>
      </c>
      <c r="CS32" s="39">
        <f t="shared" si="39"/>
        <v>0</v>
      </c>
      <c r="CT32" s="39">
        <f t="shared" si="40"/>
        <v>11</v>
      </c>
      <c r="CU32" s="39">
        <f t="shared" si="41"/>
        <v>39</v>
      </c>
      <c r="CV32" s="44">
        <f t="shared" si="42"/>
        <v>0</v>
      </c>
      <c r="CW32" s="45"/>
      <c r="CX32" s="45">
        <f t="shared" si="43"/>
        <v>344</v>
      </c>
      <c r="DA32" s="94">
        <v>43929</v>
      </c>
      <c r="DB32" s="39">
        <f t="shared" si="44"/>
        <v>0.33821362677037847</v>
      </c>
      <c r="DC32" s="24">
        <f t="shared" si="45"/>
        <v>0.24242353435988503</v>
      </c>
      <c r="DD32" s="25">
        <f t="shared" si="46"/>
        <v>0.37387170859370827</v>
      </c>
      <c r="DE32" s="25">
        <f t="shared" si="47"/>
        <v>5.3883621175283419E-2</v>
      </c>
      <c r="DF32" s="25">
        <f t="shared" si="48"/>
        <v>8.2769634255592639E-2</v>
      </c>
      <c r="DG32" s="25">
        <f t="shared" si="49"/>
        <v>0.10079979422938556</v>
      </c>
      <c r="DH32" s="25">
        <f t="shared" si="50"/>
        <v>0.25155035374268497</v>
      </c>
      <c r="DI32" s="25">
        <f t="shared" si="51"/>
        <v>0.21569169174991398</v>
      </c>
      <c r="DJ32" s="26">
        <f t="shared" si="52"/>
        <v>0.29314460404539555</v>
      </c>
      <c r="DK32" s="25">
        <f t="shared" si="53"/>
        <v>4.3584922107517778E-2</v>
      </c>
      <c r="DL32" s="25">
        <f t="shared" si="54"/>
        <v>2.8820424369664064E-2</v>
      </c>
      <c r="DM32" s="25">
        <f t="shared" si="55"/>
        <v>9.4729327861586915E-2</v>
      </c>
      <c r="DN32" s="25">
        <f t="shared" si="56"/>
        <v>0.11412137949923538</v>
      </c>
      <c r="DO32" s="25">
        <f t="shared" si="57"/>
        <v>0.18665732897703102</v>
      </c>
      <c r="DP32" s="25">
        <f t="shared" si="58"/>
        <v>0.16664668855488085</v>
      </c>
      <c r="DQ32" s="32">
        <f t="shared" si="59"/>
        <v>0.27119998858105315</v>
      </c>
      <c r="DR32" s="33">
        <f t="shared" si="60"/>
        <v>5.2048694445247665E-2</v>
      </c>
      <c r="DS32" s="33">
        <f t="shared" si="61"/>
        <v>5.9042243968607695E-2</v>
      </c>
      <c r="DT32" s="33">
        <f t="shared" si="62"/>
        <v>0.23873158922499893</v>
      </c>
      <c r="DU32" s="33">
        <f t="shared" si="63"/>
        <v>0.12792176873165567</v>
      </c>
      <c r="DV32" s="33">
        <f t="shared" si="64"/>
        <v>2.0492163211297622E-2</v>
      </c>
      <c r="DW32" s="33">
        <f t="shared" si="65"/>
        <v>9.6504292832626185E-3</v>
      </c>
      <c r="DX32" s="32">
        <f t="shared" si="66"/>
        <v>0.4157060432668761</v>
      </c>
      <c r="DY32" s="33">
        <f t="shared" si="67"/>
        <v>0.28816551643637744</v>
      </c>
      <c r="DZ32" s="33">
        <f t="shared" si="68"/>
        <v>0.13724383309078292</v>
      </c>
      <c r="EA32" s="33">
        <f t="shared" si="69"/>
        <v>0.25467024062479099</v>
      </c>
      <c r="EB32" s="33">
        <f t="shared" si="70"/>
        <v>8.5655968027343057E-2</v>
      </c>
      <c r="EC32" s="33">
        <f t="shared" si="71"/>
        <v>4.8984513357699988E-2</v>
      </c>
      <c r="ED32" s="33">
        <f t="shared" si="72"/>
        <v>0.18698511017598385</v>
      </c>
      <c r="EE32" s="38">
        <f t="shared" si="73"/>
        <v>0.41634272653505139</v>
      </c>
      <c r="EF32" s="39">
        <f t="shared" si="74"/>
        <v>2.7497708524289642E-2</v>
      </c>
      <c r="EG32" s="39">
        <f t="shared" si="75"/>
        <v>4.7189226175339438E-2</v>
      </c>
      <c r="EH32" s="39">
        <f t="shared" si="76"/>
        <v>7.2598443489371584E-2</v>
      </c>
      <c r="EI32" s="39">
        <f t="shared" si="77"/>
        <v>4.9023103251568743E-2</v>
      </c>
      <c r="EJ32" s="39">
        <f t="shared" si="78"/>
        <v>0.18121322252480357</v>
      </c>
      <c r="EK32" s="39">
        <f t="shared" si="79"/>
        <v>2.2526425229596256</v>
      </c>
      <c r="EL32" s="38">
        <f t="shared" si="80"/>
        <v>9.4706187207824838E-2</v>
      </c>
      <c r="EM32" s="39">
        <f t="shared" si="81"/>
        <v>0.3320946835591187</v>
      </c>
      <c r="EN32" s="39">
        <f t="shared" si="82"/>
        <v>4.6930069503432939E-2</v>
      </c>
      <c r="EO32" s="39">
        <f t="shared" si="83"/>
        <v>4.5734085883232807E-2</v>
      </c>
      <c r="EP32" s="39">
        <f t="shared" si="84"/>
        <v>2.2756062594342843E-2</v>
      </c>
      <c r="EQ32" s="39">
        <f t="shared" si="85"/>
        <v>0.26446475272545616</v>
      </c>
      <c r="ER32" s="44">
        <f t="shared" si="89"/>
        <v>25.714285714285715</v>
      </c>
      <c r="ES32" s="45"/>
      <c r="ET32" s="45">
        <f t="shared" si="90"/>
        <v>-0.7142857142857143</v>
      </c>
    </row>
    <row r="33" spans="2:150">
      <c r="B33" s="19">
        <v>43930</v>
      </c>
      <c r="C33" s="24">
        <v>90</v>
      </c>
      <c r="D33" s="25">
        <v>162</v>
      </c>
      <c r="E33" s="25">
        <v>32</v>
      </c>
      <c r="F33" s="25">
        <v>56</v>
      </c>
      <c r="G33" s="25">
        <v>66</v>
      </c>
      <c r="H33" s="25">
        <v>76</v>
      </c>
      <c r="I33" s="25">
        <v>106</v>
      </c>
      <c r="J33" s="26">
        <v>175</v>
      </c>
      <c r="K33" s="25">
        <v>16</v>
      </c>
      <c r="L33" s="25">
        <v>13</v>
      </c>
      <c r="M33" s="25">
        <v>34</v>
      </c>
      <c r="N33" s="25">
        <v>34</v>
      </c>
      <c r="O33" s="25">
        <v>148</v>
      </c>
      <c r="P33" s="25">
        <v>124</v>
      </c>
      <c r="Q33" s="32">
        <v>62</v>
      </c>
      <c r="R33" s="33">
        <v>28</v>
      </c>
      <c r="S33" s="33">
        <v>39</v>
      </c>
      <c r="T33" s="33">
        <v>175</v>
      </c>
      <c r="U33" s="33">
        <v>46</v>
      </c>
      <c r="V33" s="33">
        <v>9</v>
      </c>
      <c r="W33" s="33">
        <v>4</v>
      </c>
      <c r="X33" s="32">
        <v>212</v>
      </c>
      <c r="Y33" s="33">
        <v>81</v>
      </c>
      <c r="Z33" s="33">
        <v>131</v>
      </c>
      <c r="AA33" s="33">
        <v>107</v>
      </c>
      <c r="AB33" s="33">
        <v>43</v>
      </c>
      <c r="AC33" s="33">
        <v>15</v>
      </c>
      <c r="AD33" s="33">
        <v>146</v>
      </c>
      <c r="AE33" s="38">
        <v>202</v>
      </c>
      <c r="AF33" s="39">
        <v>12</v>
      </c>
      <c r="AG33" s="39">
        <v>36</v>
      </c>
      <c r="AH33" s="39">
        <v>28</v>
      </c>
      <c r="AI33" s="39">
        <v>12</v>
      </c>
      <c r="AJ33" s="39">
        <v>90</v>
      </c>
      <c r="AK33" s="39">
        <v>1487</v>
      </c>
      <c r="AL33" s="38">
        <v>41</v>
      </c>
      <c r="AM33" s="39">
        <v>252</v>
      </c>
      <c r="AN33" s="39">
        <v>11</v>
      </c>
      <c r="AO33" s="39">
        <v>36</v>
      </c>
      <c r="AP33" s="39">
        <v>11</v>
      </c>
      <c r="AQ33" s="39">
        <v>95</v>
      </c>
      <c r="AR33" s="39">
        <v>659</v>
      </c>
      <c r="AS33" s="44"/>
      <c r="AT33" s="45"/>
      <c r="AU33" s="45">
        <v>5202</v>
      </c>
      <c r="AV33" s="49" t="s">
        <v>53</v>
      </c>
      <c r="AW33" s="4"/>
      <c r="AZ33">
        <f t="shared" si="0"/>
        <v>441</v>
      </c>
      <c r="BF33" s="24">
        <f t="shared" si="88"/>
        <v>7</v>
      </c>
      <c r="BG33" s="25">
        <f t="shared" si="1"/>
        <v>1</v>
      </c>
      <c r="BH33" s="25">
        <f t="shared" si="2"/>
        <v>-1</v>
      </c>
      <c r="BI33" s="25">
        <f t="shared" si="3"/>
        <v>5</v>
      </c>
      <c r="BJ33" s="25">
        <f t="shared" si="4"/>
        <v>8</v>
      </c>
      <c r="BK33" s="25">
        <f t="shared" si="5"/>
        <v>4</v>
      </c>
      <c r="BL33" s="25">
        <f t="shared" si="6"/>
        <v>17</v>
      </c>
      <c r="BM33" s="26">
        <f t="shared" si="7"/>
        <v>14</v>
      </c>
      <c r="BN33" s="25">
        <f t="shared" si="8"/>
        <v>2</v>
      </c>
      <c r="BO33" s="25">
        <f t="shared" si="9"/>
        <v>0</v>
      </c>
      <c r="BP33" s="25">
        <f t="shared" si="10"/>
        <v>6</v>
      </c>
      <c r="BQ33" s="25">
        <f t="shared" si="11"/>
        <v>-1</v>
      </c>
      <c r="BR33" s="25">
        <f t="shared" si="12"/>
        <v>19</v>
      </c>
      <c r="BS33" s="25">
        <f t="shared" si="13"/>
        <v>10</v>
      </c>
      <c r="BT33" s="32">
        <f t="shared" si="14"/>
        <v>5</v>
      </c>
      <c r="BU33" s="33">
        <f t="shared" si="15"/>
        <v>1</v>
      </c>
      <c r="BV33" s="33">
        <f t="shared" si="16"/>
        <v>0</v>
      </c>
      <c r="BW33" s="33">
        <f t="shared" si="17"/>
        <v>47</v>
      </c>
      <c r="BX33" s="33">
        <f t="shared" si="18"/>
        <v>10</v>
      </c>
      <c r="BY33" s="33">
        <f t="shared" si="19"/>
        <v>2</v>
      </c>
      <c r="BZ33" s="33">
        <f t="shared" si="20"/>
        <v>1</v>
      </c>
      <c r="CA33" s="32">
        <f t="shared" si="21"/>
        <v>38</v>
      </c>
      <c r="CB33" s="33">
        <f t="shared" si="22"/>
        <v>2</v>
      </c>
      <c r="CC33" s="33">
        <f t="shared" si="23"/>
        <v>25</v>
      </c>
      <c r="CD33" s="33">
        <f t="shared" si="24"/>
        <v>8</v>
      </c>
      <c r="CE33" s="33">
        <f t="shared" si="25"/>
        <v>2</v>
      </c>
      <c r="CF33" s="33">
        <f t="shared" si="26"/>
        <v>2</v>
      </c>
      <c r="CG33" s="33">
        <f t="shared" si="27"/>
        <v>43</v>
      </c>
      <c r="CH33" s="38">
        <f t="shared" si="28"/>
        <v>6</v>
      </c>
      <c r="CI33" s="39">
        <f t="shared" si="29"/>
        <v>0</v>
      </c>
      <c r="CJ33" s="39">
        <f t="shared" si="30"/>
        <v>0</v>
      </c>
      <c r="CK33" s="39">
        <f t="shared" si="31"/>
        <v>3</v>
      </c>
      <c r="CL33" s="39">
        <f t="shared" si="32"/>
        <v>1</v>
      </c>
      <c r="CM33" s="39">
        <f t="shared" si="33"/>
        <v>18</v>
      </c>
      <c r="CN33" s="39">
        <f t="shared" si="34"/>
        <v>57</v>
      </c>
      <c r="CO33" s="38">
        <f t="shared" si="35"/>
        <v>5</v>
      </c>
      <c r="CP33" s="39">
        <f t="shared" si="36"/>
        <v>25</v>
      </c>
      <c r="CQ33" s="39">
        <f t="shared" si="37"/>
        <v>1</v>
      </c>
      <c r="CR33" s="39">
        <f t="shared" si="38"/>
        <v>19</v>
      </c>
      <c r="CS33" s="39">
        <f t="shared" si="39"/>
        <v>2</v>
      </c>
      <c r="CT33" s="39">
        <f t="shared" si="40"/>
        <v>5</v>
      </c>
      <c r="CU33" s="39">
        <f t="shared" si="41"/>
        <v>22</v>
      </c>
      <c r="CV33" s="44">
        <f t="shared" si="42"/>
        <v>0</v>
      </c>
      <c r="CW33" s="45"/>
      <c r="CX33" s="45">
        <f t="shared" si="43"/>
        <v>441</v>
      </c>
      <c r="DA33" s="94">
        <v>43930</v>
      </c>
      <c r="DB33" s="39">
        <f t="shared" si="44"/>
        <v>0.34989447416276204</v>
      </c>
      <c r="DC33" s="24">
        <f t="shared" si="45"/>
        <v>0.26286889267939345</v>
      </c>
      <c r="DD33" s="25">
        <f t="shared" si="46"/>
        <v>0.37619389311913504</v>
      </c>
      <c r="DE33" s="25">
        <f t="shared" si="47"/>
        <v>5.2250784169971795E-2</v>
      </c>
      <c r="DF33" s="25">
        <f t="shared" si="48"/>
        <v>9.0884304280650724E-2</v>
      </c>
      <c r="DG33" s="25">
        <f t="shared" si="49"/>
        <v>0.11470321412309394</v>
      </c>
      <c r="DH33" s="25">
        <f t="shared" si="50"/>
        <v>0.26552537339505633</v>
      </c>
      <c r="DI33" s="25">
        <f t="shared" si="51"/>
        <v>0.25689122837630202</v>
      </c>
      <c r="DJ33" s="26">
        <f t="shared" si="52"/>
        <v>0.31863543917977777</v>
      </c>
      <c r="DK33" s="25">
        <f t="shared" si="53"/>
        <v>4.981133955144889E-2</v>
      </c>
      <c r="DL33" s="25">
        <f t="shared" si="54"/>
        <v>2.8820424369664064E-2</v>
      </c>
      <c r="DM33" s="25">
        <f t="shared" si="55"/>
        <v>0.11502846954621268</v>
      </c>
      <c r="DN33" s="25">
        <f t="shared" si="56"/>
        <v>0.11086076865640009</v>
      </c>
      <c r="DO33" s="25">
        <f t="shared" si="57"/>
        <v>0.2141494937100821</v>
      </c>
      <c r="DP33" s="25">
        <f t="shared" si="58"/>
        <v>0.18126481912987039</v>
      </c>
      <c r="DQ33" s="32">
        <f t="shared" si="59"/>
        <v>0.29498946126360165</v>
      </c>
      <c r="DR33" s="33">
        <f t="shared" si="60"/>
        <v>5.397642386914573E-2</v>
      </c>
      <c r="DS33" s="33">
        <f t="shared" si="61"/>
        <v>5.9042243968607695E-2</v>
      </c>
      <c r="DT33" s="33">
        <f t="shared" si="62"/>
        <v>0.32639084464355322</v>
      </c>
      <c r="DU33" s="33">
        <f t="shared" si="63"/>
        <v>0.16345559337933779</v>
      </c>
      <c r="DV33" s="33">
        <f t="shared" si="64"/>
        <v>2.6347066985954088E-2</v>
      </c>
      <c r="DW33" s="33">
        <f t="shared" si="65"/>
        <v>1.2867239044350156E-2</v>
      </c>
      <c r="DX33" s="32">
        <f t="shared" si="66"/>
        <v>0.50649242053205601</v>
      </c>
      <c r="DY33" s="33">
        <f t="shared" si="67"/>
        <v>0.29546084596641231</v>
      </c>
      <c r="DZ33" s="33">
        <f t="shared" si="68"/>
        <v>0.16961266164992983</v>
      </c>
      <c r="EA33" s="33">
        <f t="shared" si="69"/>
        <v>0.27524965400861251</v>
      </c>
      <c r="EB33" s="33">
        <f t="shared" si="70"/>
        <v>8.9834307931115895E-2</v>
      </c>
      <c r="EC33" s="33">
        <f t="shared" si="71"/>
        <v>5.6520592335807675E-2</v>
      </c>
      <c r="ED33" s="33">
        <f t="shared" si="72"/>
        <v>0.26504685520090915</v>
      </c>
      <c r="EE33" s="38">
        <f t="shared" si="73"/>
        <v>0.42908791204122643</v>
      </c>
      <c r="EF33" s="39">
        <f t="shared" si="74"/>
        <v>2.7497708524289642E-2</v>
      </c>
      <c r="EG33" s="39">
        <f t="shared" si="75"/>
        <v>4.7189226175339438E-2</v>
      </c>
      <c r="EH33" s="39">
        <f t="shared" si="76"/>
        <v>8.1310256708096176E-2</v>
      </c>
      <c r="EI33" s="39">
        <f t="shared" si="77"/>
        <v>5.3479749001711353E-2</v>
      </c>
      <c r="EJ33" s="39">
        <f t="shared" si="78"/>
        <v>0.22651652815600445</v>
      </c>
      <c r="EK33" s="39">
        <f t="shared" si="79"/>
        <v>2.3424331689796949</v>
      </c>
      <c r="EL33" s="38">
        <f t="shared" si="80"/>
        <v>0.10785982432002274</v>
      </c>
      <c r="EM33" s="39">
        <f t="shared" si="81"/>
        <v>0.36866898791584984</v>
      </c>
      <c r="EN33" s="39">
        <f t="shared" si="82"/>
        <v>5.1623076453776229E-2</v>
      </c>
      <c r="EO33" s="39">
        <f t="shared" si="83"/>
        <v>9.6848652458610657E-2</v>
      </c>
      <c r="EP33" s="39">
        <f t="shared" si="84"/>
        <v>2.7812965393085698E-2</v>
      </c>
      <c r="EQ33" s="39">
        <f t="shared" si="85"/>
        <v>0.27915723898798156</v>
      </c>
      <c r="ER33" s="44">
        <f t="shared" si="89"/>
        <v>28.428571428571427</v>
      </c>
      <c r="ES33" s="45"/>
      <c r="ET33" s="45">
        <f t="shared" si="90"/>
        <v>0</v>
      </c>
    </row>
    <row r="34" spans="2:150">
      <c r="B34" s="19">
        <v>43931</v>
      </c>
      <c r="C34" s="24">
        <v>100</v>
      </c>
      <c r="D34" s="25">
        <v>179</v>
      </c>
      <c r="E34" s="25">
        <v>52</v>
      </c>
      <c r="F34" s="25">
        <v>58</v>
      </c>
      <c r="G34" s="25">
        <v>70</v>
      </c>
      <c r="H34" s="25">
        <v>78</v>
      </c>
      <c r="I34" s="25">
        <v>119</v>
      </c>
      <c r="J34" s="26">
        <v>190</v>
      </c>
      <c r="K34" s="25">
        <v>16</v>
      </c>
      <c r="L34" s="25">
        <v>13</v>
      </c>
      <c r="M34" s="25">
        <v>38</v>
      </c>
      <c r="N34" s="25">
        <v>35</v>
      </c>
      <c r="O34" s="25">
        <v>152</v>
      </c>
      <c r="P34" s="25">
        <v>124</v>
      </c>
      <c r="Q34" s="32">
        <v>79</v>
      </c>
      <c r="R34" s="33">
        <v>30</v>
      </c>
      <c r="S34" s="33">
        <v>40</v>
      </c>
      <c r="T34" s="33">
        <v>182</v>
      </c>
      <c r="U34" s="33">
        <v>46</v>
      </c>
      <c r="V34" s="33">
        <v>10</v>
      </c>
      <c r="W34" s="33">
        <v>5</v>
      </c>
      <c r="X34" s="32">
        <v>227</v>
      </c>
      <c r="Y34" s="33">
        <v>85</v>
      </c>
      <c r="Z34" s="33">
        <v>99</v>
      </c>
      <c r="AA34" s="33">
        <v>115</v>
      </c>
      <c r="AB34" s="33">
        <v>43</v>
      </c>
      <c r="AC34" s="33">
        <v>16</v>
      </c>
      <c r="AD34" s="33">
        <v>161</v>
      </c>
      <c r="AE34" s="38">
        <v>234</v>
      </c>
      <c r="AF34" s="39">
        <v>11</v>
      </c>
      <c r="AG34" s="39">
        <v>38</v>
      </c>
      <c r="AH34" s="39">
        <v>30</v>
      </c>
      <c r="AI34" s="39">
        <v>13</v>
      </c>
      <c r="AJ34" s="39">
        <v>94</v>
      </c>
      <c r="AK34" s="39">
        <v>1529</v>
      </c>
      <c r="AL34" s="38">
        <v>56</v>
      </c>
      <c r="AM34" s="39">
        <v>259</v>
      </c>
      <c r="AN34" s="39">
        <v>12</v>
      </c>
      <c r="AO34" s="39">
        <v>35</v>
      </c>
      <c r="AP34" s="39">
        <v>11</v>
      </c>
      <c r="AQ34" s="39">
        <v>95</v>
      </c>
      <c r="AR34" s="39">
        <v>688</v>
      </c>
      <c r="AS34" s="44"/>
      <c r="AT34" s="45"/>
      <c r="AU34" s="45">
        <v>5467</v>
      </c>
      <c r="AV34" s="49" t="s">
        <v>54</v>
      </c>
      <c r="AW34" s="4"/>
      <c r="AZ34">
        <f t="shared" si="0"/>
        <v>265</v>
      </c>
      <c r="BF34" s="24">
        <f t="shared" si="88"/>
        <v>10</v>
      </c>
      <c r="BG34" s="25">
        <f t="shared" si="1"/>
        <v>17</v>
      </c>
      <c r="BH34" s="25">
        <f t="shared" si="2"/>
        <v>20</v>
      </c>
      <c r="BI34" s="25">
        <f t="shared" si="3"/>
        <v>2</v>
      </c>
      <c r="BJ34" s="25">
        <f t="shared" si="4"/>
        <v>4</v>
      </c>
      <c r="BK34" s="25">
        <f t="shared" si="5"/>
        <v>2</v>
      </c>
      <c r="BL34" s="25">
        <f t="shared" si="6"/>
        <v>13</v>
      </c>
      <c r="BM34" s="26">
        <f t="shared" si="7"/>
        <v>15</v>
      </c>
      <c r="BN34" s="25">
        <f t="shared" si="8"/>
        <v>0</v>
      </c>
      <c r="BO34" s="25">
        <f t="shared" si="9"/>
        <v>0</v>
      </c>
      <c r="BP34" s="25">
        <f t="shared" si="10"/>
        <v>4</v>
      </c>
      <c r="BQ34" s="25">
        <f t="shared" si="11"/>
        <v>1</v>
      </c>
      <c r="BR34" s="25">
        <f t="shared" si="12"/>
        <v>4</v>
      </c>
      <c r="BS34" s="25">
        <f t="shared" si="13"/>
        <v>0</v>
      </c>
      <c r="BT34" s="32">
        <f t="shared" si="14"/>
        <v>17</v>
      </c>
      <c r="BU34" s="33">
        <f t="shared" si="15"/>
        <v>2</v>
      </c>
      <c r="BV34" s="33">
        <f t="shared" si="16"/>
        <v>1</v>
      </c>
      <c r="BW34" s="33">
        <f t="shared" si="17"/>
        <v>7</v>
      </c>
      <c r="BX34" s="33">
        <f t="shared" si="18"/>
        <v>0</v>
      </c>
      <c r="BY34" s="33">
        <f t="shared" si="19"/>
        <v>1</v>
      </c>
      <c r="BZ34" s="33">
        <f t="shared" si="20"/>
        <v>1</v>
      </c>
      <c r="CA34" s="32">
        <f t="shared" si="21"/>
        <v>15</v>
      </c>
      <c r="CB34" s="33">
        <f t="shared" si="22"/>
        <v>4</v>
      </c>
      <c r="CC34" s="33">
        <f t="shared" si="23"/>
        <v>-32</v>
      </c>
      <c r="CD34" s="33">
        <f t="shared" si="24"/>
        <v>8</v>
      </c>
      <c r="CE34" s="33">
        <f t="shared" si="25"/>
        <v>0</v>
      </c>
      <c r="CF34" s="33">
        <f t="shared" si="26"/>
        <v>1</v>
      </c>
      <c r="CG34" s="33">
        <f t="shared" si="27"/>
        <v>15</v>
      </c>
      <c r="CH34" s="38">
        <f t="shared" si="28"/>
        <v>32</v>
      </c>
      <c r="CI34" s="39">
        <f t="shared" si="29"/>
        <v>-1</v>
      </c>
      <c r="CJ34" s="39">
        <f t="shared" si="30"/>
        <v>2</v>
      </c>
      <c r="CK34" s="39">
        <f t="shared" si="31"/>
        <v>2</v>
      </c>
      <c r="CL34" s="39">
        <f t="shared" si="32"/>
        <v>1</v>
      </c>
      <c r="CM34" s="39">
        <f t="shared" si="33"/>
        <v>4</v>
      </c>
      <c r="CN34" s="39">
        <f t="shared" si="34"/>
        <v>42</v>
      </c>
      <c r="CO34" s="38">
        <f t="shared" si="35"/>
        <v>15</v>
      </c>
      <c r="CP34" s="39">
        <f t="shared" si="36"/>
        <v>7</v>
      </c>
      <c r="CQ34" s="39">
        <f t="shared" si="37"/>
        <v>1</v>
      </c>
      <c r="CR34" s="39">
        <f t="shared" si="38"/>
        <v>-1</v>
      </c>
      <c r="CS34" s="39">
        <f t="shared" si="39"/>
        <v>0</v>
      </c>
      <c r="CT34" s="39">
        <f t="shared" si="40"/>
        <v>0</v>
      </c>
      <c r="CU34" s="39">
        <f t="shared" si="41"/>
        <v>29</v>
      </c>
      <c r="CV34" s="44">
        <f t="shared" si="42"/>
        <v>0</v>
      </c>
      <c r="CW34" s="45"/>
      <c r="CX34" s="45">
        <f t="shared" si="43"/>
        <v>265</v>
      </c>
      <c r="DA34" s="94">
        <v>43931</v>
      </c>
      <c r="DB34" s="39">
        <f t="shared" si="44"/>
        <v>0.36529195481635846</v>
      </c>
      <c r="DC34" s="24">
        <f t="shared" si="45"/>
        <v>0.29207654742154826</v>
      </c>
      <c r="DD34" s="25">
        <f t="shared" si="46"/>
        <v>0.41567103005138994</v>
      </c>
      <c r="DE34" s="25">
        <f t="shared" si="47"/>
        <v>8.4907524276204169E-2</v>
      </c>
      <c r="DF34" s="25">
        <f t="shared" si="48"/>
        <v>9.4130172290673983E-2</v>
      </c>
      <c r="DG34" s="25">
        <f t="shared" si="49"/>
        <v>0.12165492406994811</v>
      </c>
      <c r="DH34" s="25">
        <f t="shared" si="50"/>
        <v>0.27251288322124206</v>
      </c>
      <c r="DI34" s="25">
        <f t="shared" si="51"/>
        <v>0.2883967563847164</v>
      </c>
      <c r="DJ34" s="26">
        <f t="shared" si="52"/>
        <v>0.34594704825233014</v>
      </c>
      <c r="DK34" s="25">
        <f t="shared" si="53"/>
        <v>4.981133955144889E-2</v>
      </c>
      <c r="DL34" s="25">
        <f t="shared" si="54"/>
        <v>2.8820424369664064E-2</v>
      </c>
      <c r="DM34" s="25">
        <f t="shared" si="55"/>
        <v>0.12856123066929653</v>
      </c>
      <c r="DN34" s="25">
        <f t="shared" si="56"/>
        <v>0.11412137949923538</v>
      </c>
      <c r="DO34" s="25">
        <f t="shared" si="57"/>
        <v>0.21993731786440865</v>
      </c>
      <c r="DP34" s="25">
        <f t="shared" si="58"/>
        <v>0.18126481912987039</v>
      </c>
      <c r="DQ34" s="32">
        <f t="shared" si="59"/>
        <v>0.37587366838426661</v>
      </c>
      <c r="DR34" s="33">
        <f t="shared" si="60"/>
        <v>5.7831882716941847E-2</v>
      </c>
      <c r="DS34" s="33">
        <f t="shared" si="61"/>
        <v>6.055614766011045E-2</v>
      </c>
      <c r="DT34" s="33">
        <f t="shared" si="62"/>
        <v>0.33944647842929532</v>
      </c>
      <c r="DU34" s="33">
        <f t="shared" si="63"/>
        <v>0.16345559337933779</v>
      </c>
      <c r="DV34" s="33">
        <f t="shared" si="64"/>
        <v>2.9274518873282317E-2</v>
      </c>
      <c r="DW34" s="33">
        <f t="shared" si="65"/>
        <v>1.6084048805437696E-2</v>
      </c>
      <c r="DX34" s="32">
        <f t="shared" si="66"/>
        <v>0.5423291483998901</v>
      </c>
      <c r="DY34" s="33">
        <f t="shared" si="67"/>
        <v>0.31005150502648204</v>
      </c>
      <c r="DZ34" s="33">
        <f t="shared" si="68"/>
        <v>0.12818056109422177</v>
      </c>
      <c r="EA34" s="33">
        <f t="shared" si="69"/>
        <v>0.29582906739243398</v>
      </c>
      <c r="EB34" s="33">
        <f t="shared" si="70"/>
        <v>8.9834307931115895E-2</v>
      </c>
      <c r="EC34" s="33">
        <f t="shared" si="71"/>
        <v>6.0288631824861522E-2</v>
      </c>
      <c r="ED34" s="33">
        <f t="shared" si="72"/>
        <v>0.2922776964886738</v>
      </c>
      <c r="EE34" s="38">
        <f t="shared" si="73"/>
        <v>0.49706223474082667</v>
      </c>
      <c r="EF34" s="39">
        <f t="shared" si="74"/>
        <v>2.5206232813932174E-2</v>
      </c>
      <c r="EG34" s="39">
        <f t="shared" si="75"/>
        <v>4.9810849851747184E-2</v>
      </c>
      <c r="EH34" s="39">
        <f t="shared" si="76"/>
        <v>8.71181321872459E-2</v>
      </c>
      <c r="EI34" s="39">
        <f t="shared" si="77"/>
        <v>5.7936394751853963E-2</v>
      </c>
      <c r="EJ34" s="39">
        <f t="shared" si="78"/>
        <v>0.2365839294073824</v>
      </c>
      <c r="EK34" s="39">
        <f t="shared" si="79"/>
        <v>2.4085946976260617</v>
      </c>
      <c r="EL34" s="38">
        <f t="shared" si="80"/>
        <v>0.14732073565661641</v>
      </c>
      <c r="EM34" s="39">
        <f t="shared" si="81"/>
        <v>0.37890979313573458</v>
      </c>
      <c r="EN34" s="39">
        <f t="shared" si="82"/>
        <v>5.6316083404119525E-2</v>
      </c>
      <c r="EO34" s="39">
        <f t="shared" si="83"/>
        <v>9.4158412112538128E-2</v>
      </c>
      <c r="EP34" s="39">
        <f t="shared" si="84"/>
        <v>2.7812965393085698E-2</v>
      </c>
      <c r="EQ34" s="39">
        <f t="shared" si="85"/>
        <v>0.27915723898798156</v>
      </c>
      <c r="ER34" s="44">
        <f t="shared" si="89"/>
        <v>29.714285714285715</v>
      </c>
      <c r="ES34" s="45"/>
      <c r="ET34" s="45">
        <f t="shared" si="90"/>
        <v>0</v>
      </c>
    </row>
    <row r="35" spans="2:150">
      <c r="B35" s="19">
        <v>43932</v>
      </c>
      <c r="C35" s="24">
        <v>103</v>
      </c>
      <c r="D35" s="25">
        <v>229</v>
      </c>
      <c r="E35" s="25">
        <v>51</v>
      </c>
      <c r="F35" s="25">
        <v>65</v>
      </c>
      <c r="G35" s="25">
        <v>83</v>
      </c>
      <c r="H35" s="25">
        <v>82</v>
      </c>
      <c r="I35" s="25">
        <v>155</v>
      </c>
      <c r="J35" s="26">
        <v>219</v>
      </c>
      <c r="K35" s="25">
        <v>16</v>
      </c>
      <c r="L35" s="25">
        <v>13</v>
      </c>
      <c r="M35" s="25">
        <v>48</v>
      </c>
      <c r="N35" s="25">
        <v>35</v>
      </c>
      <c r="O35" s="25">
        <v>177</v>
      </c>
      <c r="P35" s="25">
        <v>155</v>
      </c>
      <c r="Q35" s="32">
        <v>91</v>
      </c>
      <c r="R35" s="33">
        <v>30</v>
      </c>
      <c r="S35" s="33">
        <v>43</v>
      </c>
      <c r="T35" s="33">
        <v>183</v>
      </c>
      <c r="U35" s="33">
        <v>47</v>
      </c>
      <c r="V35" s="33">
        <v>8</v>
      </c>
      <c r="W35" s="33">
        <v>6</v>
      </c>
      <c r="X35" s="32">
        <v>254</v>
      </c>
      <c r="Y35" s="33">
        <v>89</v>
      </c>
      <c r="Z35" s="33">
        <v>107</v>
      </c>
      <c r="AA35" s="33">
        <v>117</v>
      </c>
      <c r="AB35" s="33">
        <v>45</v>
      </c>
      <c r="AC35" s="33">
        <v>17</v>
      </c>
      <c r="AD35" s="33">
        <v>203</v>
      </c>
      <c r="AE35" s="38">
        <v>265</v>
      </c>
      <c r="AF35" s="39">
        <v>11</v>
      </c>
      <c r="AG35" s="39">
        <v>39</v>
      </c>
      <c r="AH35" s="39">
        <v>32</v>
      </c>
      <c r="AI35" s="39">
        <v>13</v>
      </c>
      <c r="AJ35" s="39">
        <v>101</v>
      </c>
      <c r="AK35" s="39">
        <v>1614</v>
      </c>
      <c r="AL35" s="38">
        <v>59</v>
      </c>
      <c r="AM35" s="39">
        <v>275</v>
      </c>
      <c r="AN35" s="39">
        <v>13</v>
      </c>
      <c r="AO35" s="39">
        <v>38</v>
      </c>
      <c r="AP35" s="39">
        <v>13</v>
      </c>
      <c r="AQ35" s="39">
        <v>116</v>
      </c>
      <c r="AR35" s="39">
        <v>730</v>
      </c>
      <c r="AS35" s="44"/>
      <c r="AT35" s="45"/>
      <c r="AU35" s="45">
        <v>5990</v>
      </c>
      <c r="AV35" s="49" t="s">
        <v>55</v>
      </c>
      <c r="AW35" s="4"/>
      <c r="AZ35">
        <f t="shared" si="0"/>
        <v>523</v>
      </c>
      <c r="BF35" s="24">
        <f t="shared" si="88"/>
        <v>3</v>
      </c>
      <c r="BG35" s="25">
        <f t="shared" si="1"/>
        <v>50</v>
      </c>
      <c r="BH35" s="25">
        <f t="shared" si="2"/>
        <v>-1</v>
      </c>
      <c r="BI35" s="25">
        <f t="shared" si="3"/>
        <v>7</v>
      </c>
      <c r="BJ35" s="25">
        <f t="shared" si="4"/>
        <v>13</v>
      </c>
      <c r="BK35" s="25">
        <f t="shared" si="5"/>
        <v>4</v>
      </c>
      <c r="BL35" s="25">
        <f t="shared" si="6"/>
        <v>36</v>
      </c>
      <c r="BM35" s="26">
        <f t="shared" si="7"/>
        <v>29</v>
      </c>
      <c r="BN35" s="25">
        <f t="shared" si="8"/>
        <v>0</v>
      </c>
      <c r="BO35" s="25">
        <f t="shared" si="9"/>
        <v>0</v>
      </c>
      <c r="BP35" s="25">
        <f t="shared" si="10"/>
        <v>10</v>
      </c>
      <c r="BQ35" s="25">
        <f t="shared" si="11"/>
        <v>0</v>
      </c>
      <c r="BR35" s="25">
        <f t="shared" si="12"/>
        <v>25</v>
      </c>
      <c r="BS35" s="25">
        <f t="shared" si="13"/>
        <v>31</v>
      </c>
      <c r="BT35" s="32">
        <f t="shared" si="14"/>
        <v>12</v>
      </c>
      <c r="BU35" s="33">
        <f t="shared" si="15"/>
        <v>0</v>
      </c>
      <c r="BV35" s="33">
        <f t="shared" si="16"/>
        <v>3</v>
      </c>
      <c r="BW35" s="33">
        <f t="shared" si="17"/>
        <v>1</v>
      </c>
      <c r="BX35" s="33">
        <f t="shared" si="18"/>
        <v>1</v>
      </c>
      <c r="BY35" s="33">
        <f t="shared" si="19"/>
        <v>-2</v>
      </c>
      <c r="BZ35" s="33">
        <f t="shared" si="20"/>
        <v>1</v>
      </c>
      <c r="CA35" s="32">
        <f t="shared" si="21"/>
        <v>27</v>
      </c>
      <c r="CB35" s="33">
        <f t="shared" si="22"/>
        <v>4</v>
      </c>
      <c r="CC35" s="33">
        <f t="shared" si="23"/>
        <v>8</v>
      </c>
      <c r="CD35" s="33">
        <f t="shared" si="24"/>
        <v>2</v>
      </c>
      <c r="CE35" s="33">
        <f t="shared" si="25"/>
        <v>2</v>
      </c>
      <c r="CF35" s="33">
        <f t="shared" si="26"/>
        <v>1</v>
      </c>
      <c r="CG35" s="33">
        <f t="shared" si="27"/>
        <v>42</v>
      </c>
      <c r="CH35" s="38">
        <f t="shared" si="28"/>
        <v>31</v>
      </c>
      <c r="CI35" s="39">
        <f t="shared" si="29"/>
        <v>0</v>
      </c>
      <c r="CJ35" s="39">
        <f t="shared" si="30"/>
        <v>1</v>
      </c>
      <c r="CK35" s="39">
        <f t="shared" si="31"/>
        <v>2</v>
      </c>
      <c r="CL35" s="39">
        <f t="shared" si="32"/>
        <v>0</v>
      </c>
      <c r="CM35" s="39">
        <f t="shared" si="33"/>
        <v>7</v>
      </c>
      <c r="CN35" s="39">
        <f t="shared" si="34"/>
        <v>85</v>
      </c>
      <c r="CO35" s="38">
        <f t="shared" si="35"/>
        <v>3</v>
      </c>
      <c r="CP35" s="39">
        <f t="shared" si="36"/>
        <v>16</v>
      </c>
      <c r="CQ35" s="39">
        <f t="shared" si="37"/>
        <v>1</v>
      </c>
      <c r="CR35" s="39">
        <f t="shared" si="38"/>
        <v>3</v>
      </c>
      <c r="CS35" s="39">
        <f t="shared" si="39"/>
        <v>2</v>
      </c>
      <c r="CT35" s="39">
        <f t="shared" si="40"/>
        <v>21</v>
      </c>
      <c r="CU35" s="39">
        <f t="shared" si="41"/>
        <v>42</v>
      </c>
      <c r="CV35" s="44">
        <f t="shared" si="42"/>
        <v>0</v>
      </c>
      <c r="CW35" s="45"/>
      <c r="CX35" s="45">
        <f t="shared" si="43"/>
        <v>523</v>
      </c>
      <c r="DA35" s="94">
        <v>43932</v>
      </c>
      <c r="DB35" s="39">
        <f t="shared" si="44"/>
        <v>0.38759175438363619</v>
      </c>
      <c r="DC35" s="24">
        <f t="shared" si="45"/>
        <v>0.30083884384419474</v>
      </c>
      <c r="DD35" s="25">
        <f t="shared" si="46"/>
        <v>0.53178025632272796</v>
      </c>
      <c r="DE35" s="25">
        <f t="shared" si="47"/>
        <v>8.3274687270892558E-2</v>
      </c>
      <c r="DF35" s="25">
        <f t="shared" si="48"/>
        <v>0.10549071032575531</v>
      </c>
      <c r="DG35" s="25">
        <f t="shared" si="49"/>
        <v>0.1442479813972242</v>
      </c>
      <c r="DH35" s="25">
        <f t="shared" si="50"/>
        <v>0.28648790287361342</v>
      </c>
      <c r="DI35" s="25">
        <f t="shared" si="51"/>
        <v>0.3756428339464794</v>
      </c>
      <c r="DJ35" s="26">
        <f t="shared" si="52"/>
        <v>0.39874949245926472</v>
      </c>
      <c r="DK35" s="25">
        <f t="shared" si="53"/>
        <v>4.981133955144889E-2</v>
      </c>
      <c r="DL35" s="25">
        <f t="shared" si="54"/>
        <v>2.8820424369664064E-2</v>
      </c>
      <c r="DM35" s="25">
        <f t="shared" si="55"/>
        <v>0.16239313347700615</v>
      </c>
      <c r="DN35" s="25">
        <f t="shared" si="56"/>
        <v>0.11412137949923538</v>
      </c>
      <c r="DO35" s="25">
        <f t="shared" si="57"/>
        <v>0.25611121882894955</v>
      </c>
      <c r="DP35" s="25">
        <f t="shared" si="58"/>
        <v>0.22658102391233798</v>
      </c>
      <c r="DQ35" s="32">
        <f t="shared" si="59"/>
        <v>0.43296840282238302</v>
      </c>
      <c r="DR35" s="33">
        <f t="shared" si="60"/>
        <v>5.7831882716941847E-2</v>
      </c>
      <c r="DS35" s="33">
        <f t="shared" si="61"/>
        <v>6.5097858734618735E-2</v>
      </c>
      <c r="DT35" s="33">
        <f t="shared" si="62"/>
        <v>0.34131156897011566</v>
      </c>
      <c r="DU35" s="33">
        <f t="shared" si="63"/>
        <v>0.16700897584410601</v>
      </c>
      <c r="DV35" s="33">
        <f t="shared" si="64"/>
        <v>2.3419615098625852E-2</v>
      </c>
      <c r="DW35" s="33">
        <f t="shared" si="65"/>
        <v>1.9300858566525237E-2</v>
      </c>
      <c r="DX35" s="32">
        <f t="shared" si="66"/>
        <v>0.60683525856199161</v>
      </c>
      <c r="DY35" s="33">
        <f t="shared" si="67"/>
        <v>0.32464216408655178</v>
      </c>
      <c r="DZ35" s="33">
        <f t="shared" si="68"/>
        <v>0.1385385862331488</v>
      </c>
      <c r="EA35" s="33">
        <f t="shared" si="69"/>
        <v>0.30097392073838936</v>
      </c>
      <c r="EB35" s="33">
        <f t="shared" si="70"/>
        <v>9.4012647834888718E-2</v>
      </c>
      <c r="EC35" s="33">
        <f t="shared" si="71"/>
        <v>6.4056671313915375E-2</v>
      </c>
      <c r="ED35" s="33">
        <f t="shared" si="72"/>
        <v>0.3685240520944148</v>
      </c>
      <c r="EE35" s="38">
        <f t="shared" si="73"/>
        <v>0.56291235985606436</v>
      </c>
      <c r="EF35" s="39">
        <f t="shared" si="74"/>
        <v>2.5206232813932174E-2</v>
      </c>
      <c r="EG35" s="39">
        <f t="shared" si="75"/>
        <v>5.1121661689951053E-2</v>
      </c>
      <c r="EH35" s="39">
        <f t="shared" si="76"/>
        <v>9.2926007666395638E-2</v>
      </c>
      <c r="EI35" s="39">
        <f t="shared" si="77"/>
        <v>5.7936394751853963E-2</v>
      </c>
      <c r="EJ35" s="39">
        <f t="shared" si="78"/>
        <v>0.2542018815972939</v>
      </c>
      <c r="EK35" s="39">
        <f t="shared" si="79"/>
        <v>2.5424930294103745</v>
      </c>
      <c r="EL35" s="38">
        <f t="shared" si="80"/>
        <v>0.15521291792393513</v>
      </c>
      <c r="EM35" s="39">
        <f t="shared" si="81"/>
        <v>0.40231734792404245</v>
      </c>
      <c r="EN35" s="39">
        <f t="shared" si="82"/>
        <v>6.1009090354462815E-2</v>
      </c>
      <c r="EO35" s="39">
        <f t="shared" si="83"/>
        <v>0.1022291331507557</v>
      </c>
      <c r="EP35" s="39">
        <f t="shared" si="84"/>
        <v>3.286986819182855E-2</v>
      </c>
      <c r="EQ35" s="39">
        <f t="shared" si="85"/>
        <v>0.34086568129058797</v>
      </c>
      <c r="ER35" s="44">
        <f t="shared" si="89"/>
        <v>27.285714285714285</v>
      </c>
      <c r="ES35" s="45"/>
      <c r="ET35" s="45">
        <f t="shared" si="90"/>
        <v>0</v>
      </c>
    </row>
    <row r="36" spans="2:150">
      <c r="B36" s="19">
        <v>43933</v>
      </c>
      <c r="C36" s="24">
        <v>108</v>
      </c>
      <c r="D36" s="25">
        <v>249</v>
      </c>
      <c r="E36" s="25">
        <v>57</v>
      </c>
      <c r="F36" s="25">
        <v>69</v>
      </c>
      <c r="G36" s="25">
        <v>83</v>
      </c>
      <c r="H36" s="25">
        <v>82</v>
      </c>
      <c r="I36" s="25">
        <v>156</v>
      </c>
      <c r="J36" s="26">
        <v>238</v>
      </c>
      <c r="K36" s="25">
        <v>16</v>
      </c>
      <c r="L36" s="25">
        <v>13</v>
      </c>
      <c r="M36" s="25">
        <v>51</v>
      </c>
      <c r="N36" s="25">
        <v>35</v>
      </c>
      <c r="O36" s="25">
        <v>183</v>
      </c>
      <c r="P36" s="25">
        <v>157</v>
      </c>
      <c r="Q36" s="32">
        <v>117</v>
      </c>
      <c r="R36" s="33">
        <v>30</v>
      </c>
      <c r="S36" s="33">
        <v>43</v>
      </c>
      <c r="T36" s="33">
        <v>190</v>
      </c>
      <c r="U36" s="33">
        <v>49</v>
      </c>
      <c r="V36" s="33">
        <v>8</v>
      </c>
      <c r="W36" s="33">
        <v>7</v>
      </c>
      <c r="X36" s="32">
        <v>303</v>
      </c>
      <c r="Y36" s="33">
        <v>100</v>
      </c>
      <c r="Z36" s="33">
        <v>113</v>
      </c>
      <c r="AA36" s="33">
        <v>119</v>
      </c>
      <c r="AB36" s="33">
        <v>49</v>
      </c>
      <c r="AC36" s="33">
        <v>17</v>
      </c>
      <c r="AD36" s="33">
        <v>217</v>
      </c>
      <c r="AE36" s="38">
        <v>285</v>
      </c>
      <c r="AF36" s="39">
        <v>12</v>
      </c>
      <c r="AG36" s="39">
        <v>39</v>
      </c>
      <c r="AH36" s="39">
        <v>37</v>
      </c>
      <c r="AI36" s="39">
        <v>17</v>
      </c>
      <c r="AJ36" s="39">
        <v>109</v>
      </c>
      <c r="AK36" s="39">
        <v>1661</v>
      </c>
      <c r="AL36" s="38">
        <v>62</v>
      </c>
      <c r="AM36" s="39">
        <v>284</v>
      </c>
      <c r="AN36" s="39">
        <v>14</v>
      </c>
      <c r="AO36" s="39">
        <v>40</v>
      </c>
      <c r="AP36" s="39">
        <v>13</v>
      </c>
      <c r="AQ36" s="39">
        <v>117</v>
      </c>
      <c r="AR36" s="39">
        <v>751</v>
      </c>
      <c r="AS36" s="44"/>
      <c r="AT36" s="45"/>
      <c r="AU36" s="45">
        <v>6300</v>
      </c>
      <c r="AV36" s="49" t="s">
        <v>56</v>
      </c>
      <c r="AW36" s="4"/>
      <c r="AZ36">
        <f t="shared" si="0"/>
        <v>310</v>
      </c>
      <c r="BF36" s="24">
        <f t="shared" si="88"/>
        <v>5</v>
      </c>
      <c r="BG36" s="25">
        <f t="shared" si="1"/>
        <v>20</v>
      </c>
      <c r="BH36" s="25">
        <f t="shared" si="2"/>
        <v>6</v>
      </c>
      <c r="BI36" s="25">
        <f t="shared" si="3"/>
        <v>4</v>
      </c>
      <c r="BJ36" s="25">
        <f t="shared" si="4"/>
        <v>0</v>
      </c>
      <c r="BK36" s="25">
        <f t="shared" si="5"/>
        <v>0</v>
      </c>
      <c r="BL36" s="25">
        <f t="shared" si="6"/>
        <v>1</v>
      </c>
      <c r="BM36" s="26">
        <f t="shared" si="7"/>
        <v>19</v>
      </c>
      <c r="BN36" s="25">
        <f t="shared" si="8"/>
        <v>0</v>
      </c>
      <c r="BO36" s="25">
        <f t="shared" si="9"/>
        <v>0</v>
      </c>
      <c r="BP36" s="25">
        <f t="shared" si="10"/>
        <v>3</v>
      </c>
      <c r="BQ36" s="25">
        <f t="shared" si="11"/>
        <v>0</v>
      </c>
      <c r="BR36" s="25">
        <f t="shared" si="12"/>
        <v>6</v>
      </c>
      <c r="BS36" s="25">
        <f t="shared" si="13"/>
        <v>2</v>
      </c>
      <c r="BT36" s="32">
        <f t="shared" si="14"/>
        <v>26</v>
      </c>
      <c r="BU36" s="33">
        <f t="shared" si="15"/>
        <v>0</v>
      </c>
      <c r="BV36" s="33">
        <f t="shared" si="16"/>
        <v>0</v>
      </c>
      <c r="BW36" s="33">
        <f t="shared" si="17"/>
        <v>7</v>
      </c>
      <c r="BX36" s="33">
        <f t="shared" si="18"/>
        <v>2</v>
      </c>
      <c r="BY36" s="33">
        <f t="shared" si="19"/>
        <v>0</v>
      </c>
      <c r="BZ36" s="33">
        <f t="shared" si="20"/>
        <v>1</v>
      </c>
      <c r="CA36" s="32">
        <f t="shared" si="21"/>
        <v>49</v>
      </c>
      <c r="CB36" s="33">
        <f t="shared" si="22"/>
        <v>11</v>
      </c>
      <c r="CC36" s="33">
        <f t="shared" si="23"/>
        <v>6</v>
      </c>
      <c r="CD36" s="33">
        <f t="shared" si="24"/>
        <v>2</v>
      </c>
      <c r="CE36" s="33">
        <f t="shared" si="25"/>
        <v>4</v>
      </c>
      <c r="CF36" s="33">
        <f t="shared" si="26"/>
        <v>0</v>
      </c>
      <c r="CG36" s="33">
        <f t="shared" si="27"/>
        <v>14</v>
      </c>
      <c r="CH36" s="38">
        <f t="shared" si="28"/>
        <v>20</v>
      </c>
      <c r="CI36" s="39">
        <f t="shared" si="29"/>
        <v>1</v>
      </c>
      <c r="CJ36" s="39">
        <f t="shared" si="30"/>
        <v>0</v>
      </c>
      <c r="CK36" s="39">
        <f t="shared" si="31"/>
        <v>5</v>
      </c>
      <c r="CL36" s="39">
        <f t="shared" si="32"/>
        <v>4</v>
      </c>
      <c r="CM36" s="39">
        <f t="shared" si="33"/>
        <v>8</v>
      </c>
      <c r="CN36" s="39">
        <f t="shared" si="34"/>
        <v>47</v>
      </c>
      <c r="CO36" s="38">
        <f t="shared" si="35"/>
        <v>3</v>
      </c>
      <c r="CP36" s="39">
        <f t="shared" si="36"/>
        <v>9</v>
      </c>
      <c r="CQ36" s="39">
        <f t="shared" si="37"/>
        <v>1</v>
      </c>
      <c r="CR36" s="39">
        <f t="shared" si="38"/>
        <v>2</v>
      </c>
      <c r="CS36" s="39">
        <f t="shared" si="39"/>
        <v>0</v>
      </c>
      <c r="CT36" s="39">
        <f t="shared" si="40"/>
        <v>1</v>
      </c>
      <c r="CU36" s="39">
        <f t="shared" si="41"/>
        <v>21</v>
      </c>
      <c r="CV36" s="44">
        <f t="shared" si="42"/>
        <v>0</v>
      </c>
      <c r="CW36" s="45"/>
      <c r="CX36" s="45">
        <f t="shared" si="43"/>
        <v>310</v>
      </c>
      <c r="DA36" s="94">
        <v>43933</v>
      </c>
      <c r="DB36" s="39">
        <f t="shared" si="44"/>
        <v>0.39874165416727503</v>
      </c>
      <c r="DC36" s="24">
        <f t="shared" si="45"/>
        <v>0.31544267121527209</v>
      </c>
      <c r="DD36" s="25">
        <f t="shared" si="46"/>
        <v>0.5782239468312631</v>
      </c>
      <c r="DE36" s="25">
        <f t="shared" si="47"/>
        <v>9.3071709302762262E-2</v>
      </c>
      <c r="DF36" s="25">
        <f t="shared" si="48"/>
        <v>0.11198244634580179</v>
      </c>
      <c r="DG36" s="25">
        <f t="shared" si="49"/>
        <v>0.1442479813972242</v>
      </c>
      <c r="DH36" s="25">
        <f t="shared" si="50"/>
        <v>0.28648790287361342</v>
      </c>
      <c r="DI36" s="25">
        <f t="shared" si="51"/>
        <v>0.37806633610097279</v>
      </c>
      <c r="DJ36" s="26">
        <f t="shared" si="52"/>
        <v>0.43334419728449775</v>
      </c>
      <c r="DK36" s="25">
        <f t="shared" si="53"/>
        <v>4.981133955144889E-2</v>
      </c>
      <c r="DL36" s="25">
        <f t="shared" si="54"/>
        <v>2.8820424369664064E-2</v>
      </c>
      <c r="DM36" s="25">
        <f t="shared" si="55"/>
        <v>0.17254270431931903</v>
      </c>
      <c r="DN36" s="25">
        <f t="shared" si="56"/>
        <v>0.11412137949923538</v>
      </c>
      <c r="DO36" s="25">
        <f t="shared" si="57"/>
        <v>0.26479295506043932</v>
      </c>
      <c r="DP36" s="25">
        <f t="shared" si="58"/>
        <v>0.22950465002733592</v>
      </c>
      <c r="DQ36" s="32">
        <f t="shared" si="59"/>
        <v>0.55667366077163538</v>
      </c>
      <c r="DR36" s="33">
        <f t="shared" si="60"/>
        <v>5.7831882716941847E-2</v>
      </c>
      <c r="DS36" s="33">
        <f t="shared" si="61"/>
        <v>6.5097858734618735E-2</v>
      </c>
      <c r="DT36" s="33">
        <f t="shared" si="62"/>
        <v>0.35436720275585781</v>
      </c>
      <c r="DU36" s="33">
        <f t="shared" si="63"/>
        <v>0.17411574077364242</v>
      </c>
      <c r="DV36" s="33">
        <f t="shared" si="64"/>
        <v>2.3419615098625852E-2</v>
      </c>
      <c r="DW36" s="33">
        <f t="shared" si="65"/>
        <v>2.2517668327612771E-2</v>
      </c>
      <c r="DX36" s="32">
        <f t="shared" si="66"/>
        <v>0.72390190293024981</v>
      </c>
      <c r="DY36" s="33">
        <f t="shared" si="67"/>
        <v>0.3647664765017436</v>
      </c>
      <c r="DZ36" s="33">
        <f t="shared" si="68"/>
        <v>0.14630710508734404</v>
      </c>
      <c r="EA36" s="33">
        <f t="shared" si="69"/>
        <v>0.30611877408434474</v>
      </c>
      <c r="EB36" s="33">
        <f t="shared" si="70"/>
        <v>0.10236932764243438</v>
      </c>
      <c r="EC36" s="33">
        <f t="shared" si="71"/>
        <v>6.4056671313915375E-2</v>
      </c>
      <c r="ED36" s="33">
        <f t="shared" si="72"/>
        <v>0.3939395039629951</v>
      </c>
      <c r="EE36" s="38">
        <f t="shared" si="73"/>
        <v>0.60539631154331452</v>
      </c>
      <c r="EF36" s="39">
        <f t="shared" si="74"/>
        <v>2.7497708524289642E-2</v>
      </c>
      <c r="EG36" s="39">
        <f t="shared" si="75"/>
        <v>5.1121661689951053E-2</v>
      </c>
      <c r="EH36" s="39">
        <f t="shared" si="76"/>
        <v>0.10744569636426994</v>
      </c>
      <c r="EI36" s="39">
        <f t="shared" si="77"/>
        <v>7.5762977752424424E-2</v>
      </c>
      <c r="EJ36" s="39">
        <f t="shared" si="78"/>
        <v>0.27433668410004985</v>
      </c>
      <c r="EK36" s="39">
        <f t="shared" si="79"/>
        <v>2.6165309305146423</v>
      </c>
      <c r="EL36" s="38">
        <f t="shared" si="80"/>
        <v>0.16310510019125388</v>
      </c>
      <c r="EM36" s="39">
        <f t="shared" si="81"/>
        <v>0.41548409749246568</v>
      </c>
      <c r="EN36" s="39">
        <f t="shared" si="82"/>
        <v>6.5702097304806112E-2</v>
      </c>
      <c r="EO36" s="39">
        <f t="shared" si="83"/>
        <v>0.10760961384290073</v>
      </c>
      <c r="EP36" s="39">
        <f t="shared" si="84"/>
        <v>3.286986819182855E-2</v>
      </c>
      <c r="EQ36" s="39">
        <f t="shared" si="85"/>
        <v>0.34380417854309309</v>
      </c>
      <c r="ER36" s="44">
        <f t="shared" si="89"/>
        <v>26.714285714285715</v>
      </c>
      <c r="ES36" s="45"/>
      <c r="ET36" s="45">
        <f t="shared" si="90"/>
        <v>0</v>
      </c>
    </row>
    <row r="37" spans="2:150">
      <c r="B37" s="20">
        <v>43934</v>
      </c>
      <c r="C37" s="27">
        <v>109</v>
      </c>
      <c r="D37" s="28">
        <v>270</v>
      </c>
      <c r="E37" s="28">
        <v>57</v>
      </c>
      <c r="F37" s="28">
        <v>76</v>
      </c>
      <c r="G37" s="28">
        <v>176</v>
      </c>
      <c r="H37" s="28">
        <v>82</v>
      </c>
      <c r="I37" s="28">
        <v>156</v>
      </c>
      <c r="J37" s="29">
        <v>253</v>
      </c>
      <c r="K37" s="28">
        <v>16</v>
      </c>
      <c r="L37" s="28">
        <v>13</v>
      </c>
      <c r="M37" s="28">
        <v>53</v>
      </c>
      <c r="N37" s="28">
        <v>39</v>
      </c>
      <c r="O37" s="28">
        <v>187</v>
      </c>
      <c r="P37" s="28">
        <v>151</v>
      </c>
      <c r="Q37" s="34">
        <v>123</v>
      </c>
      <c r="R37" s="35">
        <v>31</v>
      </c>
      <c r="S37" s="35">
        <v>44</v>
      </c>
      <c r="T37" s="35">
        <v>195</v>
      </c>
      <c r="U37" s="35">
        <v>64</v>
      </c>
      <c r="V37" s="35">
        <v>10</v>
      </c>
      <c r="W37" s="35">
        <v>7</v>
      </c>
      <c r="X37" s="34">
        <v>303</v>
      </c>
      <c r="Y37" s="35">
        <v>102</v>
      </c>
      <c r="Z37" s="35">
        <v>118</v>
      </c>
      <c r="AA37" s="35">
        <v>126</v>
      </c>
      <c r="AB37" s="35">
        <v>49</v>
      </c>
      <c r="AC37" s="35">
        <v>19</v>
      </c>
      <c r="AD37" s="35">
        <v>222</v>
      </c>
      <c r="AE37" s="40">
        <v>286</v>
      </c>
      <c r="AF37" s="41">
        <v>12</v>
      </c>
      <c r="AG37" s="41">
        <v>39</v>
      </c>
      <c r="AH37" s="41">
        <v>37</v>
      </c>
      <c r="AI37" s="41">
        <v>17</v>
      </c>
      <c r="AJ37" s="41">
        <v>111</v>
      </c>
      <c r="AK37" s="41">
        <v>1731</v>
      </c>
      <c r="AL37" s="40">
        <v>65</v>
      </c>
      <c r="AM37" s="41">
        <v>300</v>
      </c>
      <c r="AN37" s="41">
        <v>16</v>
      </c>
      <c r="AO37" s="41">
        <v>47</v>
      </c>
      <c r="AP37" s="41">
        <v>13</v>
      </c>
      <c r="AQ37" s="41">
        <v>134</v>
      </c>
      <c r="AR37" s="41">
        <v>774</v>
      </c>
      <c r="AS37" s="46"/>
      <c r="AT37" s="47"/>
      <c r="AU37" s="47">
        <v>6633</v>
      </c>
      <c r="AV37" s="50" t="s">
        <v>57</v>
      </c>
      <c r="AW37" s="4"/>
      <c r="AZ37">
        <f t="shared" si="0"/>
        <v>333</v>
      </c>
      <c r="BF37" s="27">
        <f t="shared" si="88"/>
        <v>1</v>
      </c>
      <c r="BG37" s="28">
        <f t="shared" si="1"/>
        <v>21</v>
      </c>
      <c r="BH37" s="28">
        <f t="shared" si="2"/>
        <v>0</v>
      </c>
      <c r="BI37" s="28">
        <f t="shared" si="3"/>
        <v>7</v>
      </c>
      <c r="BJ37" s="28">
        <f t="shared" si="4"/>
        <v>93</v>
      </c>
      <c r="BK37" s="28">
        <f t="shared" si="5"/>
        <v>0</v>
      </c>
      <c r="BL37" s="28">
        <f t="shared" si="6"/>
        <v>0</v>
      </c>
      <c r="BM37" s="29">
        <f t="shared" si="7"/>
        <v>15</v>
      </c>
      <c r="BN37" s="28">
        <f t="shared" si="8"/>
        <v>0</v>
      </c>
      <c r="BO37" s="28">
        <f t="shared" si="9"/>
        <v>0</v>
      </c>
      <c r="BP37" s="28">
        <f t="shared" si="10"/>
        <v>2</v>
      </c>
      <c r="BQ37" s="28">
        <f t="shared" si="11"/>
        <v>4</v>
      </c>
      <c r="BR37" s="28">
        <f t="shared" si="12"/>
        <v>4</v>
      </c>
      <c r="BS37" s="28">
        <f t="shared" si="13"/>
        <v>-6</v>
      </c>
      <c r="BT37" s="34">
        <f t="shared" si="14"/>
        <v>6</v>
      </c>
      <c r="BU37" s="35">
        <f t="shared" si="15"/>
        <v>1</v>
      </c>
      <c r="BV37" s="35">
        <f t="shared" si="16"/>
        <v>1</v>
      </c>
      <c r="BW37" s="35">
        <f t="shared" si="17"/>
        <v>5</v>
      </c>
      <c r="BX37" s="35">
        <f t="shared" si="18"/>
        <v>15</v>
      </c>
      <c r="BY37" s="35">
        <f t="shared" si="19"/>
        <v>2</v>
      </c>
      <c r="BZ37" s="35">
        <f t="shared" si="20"/>
        <v>0</v>
      </c>
      <c r="CA37" s="34">
        <f t="shared" si="21"/>
        <v>0</v>
      </c>
      <c r="CB37" s="35">
        <f t="shared" si="22"/>
        <v>2</v>
      </c>
      <c r="CC37" s="35">
        <f t="shared" si="23"/>
        <v>5</v>
      </c>
      <c r="CD37" s="35">
        <f t="shared" si="24"/>
        <v>7</v>
      </c>
      <c r="CE37" s="35">
        <f t="shared" si="25"/>
        <v>0</v>
      </c>
      <c r="CF37" s="35">
        <f t="shared" si="26"/>
        <v>2</v>
      </c>
      <c r="CG37" s="35">
        <f t="shared" si="27"/>
        <v>5</v>
      </c>
      <c r="CH37" s="40">
        <f t="shared" si="28"/>
        <v>1</v>
      </c>
      <c r="CI37" s="41">
        <f t="shared" si="29"/>
        <v>0</v>
      </c>
      <c r="CJ37" s="41">
        <f t="shared" si="30"/>
        <v>0</v>
      </c>
      <c r="CK37" s="41">
        <f t="shared" si="31"/>
        <v>0</v>
      </c>
      <c r="CL37" s="41">
        <f t="shared" si="32"/>
        <v>0</v>
      </c>
      <c r="CM37" s="41">
        <f t="shared" si="33"/>
        <v>2</v>
      </c>
      <c r="CN37" s="41">
        <f t="shared" si="34"/>
        <v>70</v>
      </c>
      <c r="CO37" s="40">
        <f t="shared" si="35"/>
        <v>3</v>
      </c>
      <c r="CP37" s="41">
        <f t="shared" si="36"/>
        <v>16</v>
      </c>
      <c r="CQ37" s="41">
        <f t="shared" si="37"/>
        <v>2</v>
      </c>
      <c r="CR37" s="41">
        <f t="shared" si="38"/>
        <v>7</v>
      </c>
      <c r="CS37" s="41">
        <f t="shared" si="39"/>
        <v>0</v>
      </c>
      <c r="CT37" s="41">
        <f t="shared" si="40"/>
        <v>17</v>
      </c>
      <c r="CU37" s="41">
        <f t="shared" si="41"/>
        <v>23</v>
      </c>
      <c r="CV37" s="46">
        <f t="shared" si="42"/>
        <v>0</v>
      </c>
      <c r="CW37" s="47"/>
      <c r="CX37" s="47">
        <f t="shared" si="43"/>
        <v>333</v>
      </c>
      <c r="DA37" s="95">
        <v>43934</v>
      </c>
      <c r="DB37" s="41">
        <f t="shared" si="44"/>
        <v>0.41095344916840332</v>
      </c>
      <c r="DC37" s="27">
        <f t="shared" si="45"/>
        <v>0.31836343668948758</v>
      </c>
      <c r="DD37" s="28">
        <f t="shared" si="46"/>
        <v>0.62698982186522512</v>
      </c>
      <c r="DE37" s="28">
        <f t="shared" si="47"/>
        <v>9.3071709302762262E-2</v>
      </c>
      <c r="DF37" s="28">
        <f t="shared" si="48"/>
        <v>0.12334298438088315</v>
      </c>
      <c r="DG37" s="28">
        <f t="shared" si="49"/>
        <v>0.30587523766158381</v>
      </c>
      <c r="DH37" s="28">
        <f t="shared" si="50"/>
        <v>0.28648790287361342</v>
      </c>
      <c r="DI37" s="28">
        <f t="shared" si="51"/>
        <v>0.37806633610097279</v>
      </c>
      <c r="DJ37" s="29">
        <f t="shared" si="52"/>
        <v>0.46065580635705011</v>
      </c>
      <c r="DK37" s="28">
        <f t="shared" si="53"/>
        <v>4.981133955144889E-2</v>
      </c>
      <c r="DL37" s="28">
        <f t="shared" si="54"/>
        <v>2.8820424369664064E-2</v>
      </c>
      <c r="DM37" s="28">
        <f t="shared" si="55"/>
        <v>0.17930908488086097</v>
      </c>
      <c r="DN37" s="28">
        <f t="shared" si="56"/>
        <v>0.12716382287057656</v>
      </c>
      <c r="DO37" s="28">
        <f t="shared" si="57"/>
        <v>0.27058077921476587</v>
      </c>
      <c r="DP37" s="28">
        <f t="shared" si="58"/>
        <v>0.22073377168234218</v>
      </c>
      <c r="DQ37" s="34">
        <f t="shared" si="59"/>
        <v>0.58522102799069353</v>
      </c>
      <c r="DR37" s="35">
        <f t="shared" si="60"/>
        <v>5.9759612140839913E-2</v>
      </c>
      <c r="DS37" s="35">
        <f t="shared" si="61"/>
        <v>6.661176242612149E-2</v>
      </c>
      <c r="DT37" s="35">
        <f t="shared" si="62"/>
        <v>0.36369265545995932</v>
      </c>
      <c r="DU37" s="35">
        <f t="shared" si="63"/>
        <v>0.22741647774516563</v>
      </c>
      <c r="DV37" s="35">
        <f t="shared" si="64"/>
        <v>2.9274518873282317E-2</v>
      </c>
      <c r="DW37" s="35">
        <f t="shared" si="65"/>
        <v>2.2517668327612771E-2</v>
      </c>
      <c r="DX37" s="34">
        <f t="shared" si="66"/>
        <v>0.72390190293024981</v>
      </c>
      <c r="DY37" s="35">
        <f t="shared" si="67"/>
        <v>0.37206180603177846</v>
      </c>
      <c r="DZ37" s="35">
        <f t="shared" si="68"/>
        <v>0.15278087079917343</v>
      </c>
      <c r="EA37" s="35">
        <f t="shared" si="69"/>
        <v>0.32412576079518857</v>
      </c>
      <c r="EB37" s="35">
        <f t="shared" si="70"/>
        <v>0.10236932764243438</v>
      </c>
      <c r="EC37" s="35">
        <f t="shared" si="71"/>
        <v>7.1592750292023069E-2</v>
      </c>
      <c r="ED37" s="35">
        <f t="shared" si="72"/>
        <v>0.40301645105891665</v>
      </c>
      <c r="EE37" s="40">
        <f t="shared" si="73"/>
        <v>0.60752050912767708</v>
      </c>
      <c r="EF37" s="41">
        <f t="shared" si="74"/>
        <v>2.7497708524289642E-2</v>
      </c>
      <c r="EG37" s="41">
        <f t="shared" si="75"/>
        <v>5.1121661689951053E-2</v>
      </c>
      <c r="EH37" s="41">
        <f t="shared" si="76"/>
        <v>0.10744569636426994</v>
      </c>
      <c r="EI37" s="41">
        <f t="shared" si="77"/>
        <v>7.5762977752424424E-2</v>
      </c>
      <c r="EJ37" s="41">
        <f t="shared" si="78"/>
        <v>0.27937038472573883</v>
      </c>
      <c r="EK37" s="41">
        <f t="shared" si="79"/>
        <v>2.7268001449252535</v>
      </c>
      <c r="EL37" s="40">
        <f t="shared" si="80"/>
        <v>0.1709972824585726</v>
      </c>
      <c r="EM37" s="41">
        <f t="shared" si="81"/>
        <v>0.43889165228077365</v>
      </c>
      <c r="EN37" s="41">
        <f t="shared" si="82"/>
        <v>7.5088111205492705E-2</v>
      </c>
      <c r="EO37" s="41">
        <f t="shared" si="83"/>
        <v>0.12644129626540834</v>
      </c>
      <c r="EP37" s="41">
        <f t="shared" si="84"/>
        <v>3.286986819182855E-2</v>
      </c>
      <c r="EQ37" s="41">
        <f t="shared" si="85"/>
        <v>0.39375863183567922</v>
      </c>
      <c r="ER37" s="46">
        <f t="shared" si="89"/>
        <v>29.571428571428573</v>
      </c>
      <c r="ES37" s="47"/>
      <c r="ET37" s="47">
        <f t="shared" si="90"/>
        <v>0</v>
      </c>
    </row>
    <row r="38" spans="2:150">
      <c r="B38" s="19">
        <v>43935</v>
      </c>
      <c r="C38" s="24">
        <v>118</v>
      </c>
      <c r="D38" s="25">
        <v>280</v>
      </c>
      <c r="E38" s="25">
        <v>59</v>
      </c>
      <c r="F38" s="25">
        <v>76</v>
      </c>
      <c r="G38" s="25">
        <v>190</v>
      </c>
      <c r="H38" s="25">
        <v>89</v>
      </c>
      <c r="I38" s="25">
        <v>172</v>
      </c>
      <c r="J38" s="26">
        <v>263</v>
      </c>
      <c r="K38" s="25">
        <v>16</v>
      </c>
      <c r="L38" s="25">
        <v>14</v>
      </c>
      <c r="M38" s="25">
        <v>57</v>
      </c>
      <c r="N38" s="25">
        <v>39</v>
      </c>
      <c r="O38" s="25">
        <v>198</v>
      </c>
      <c r="P38" s="25">
        <v>158</v>
      </c>
      <c r="Q38" s="32">
        <v>124</v>
      </c>
      <c r="R38" s="33">
        <v>31</v>
      </c>
      <c r="S38" s="33">
        <v>43</v>
      </c>
      <c r="T38" s="33">
        <v>204</v>
      </c>
      <c r="U38" s="33">
        <v>74</v>
      </c>
      <c r="V38" s="33">
        <v>10</v>
      </c>
      <c r="W38" s="33">
        <v>7</v>
      </c>
      <c r="X38" s="32">
        <v>320</v>
      </c>
      <c r="Y38" s="33">
        <v>108</v>
      </c>
      <c r="Z38" s="33">
        <v>119</v>
      </c>
      <c r="AA38" s="33">
        <v>132</v>
      </c>
      <c r="AB38" s="33">
        <v>51</v>
      </c>
      <c r="AC38" s="33">
        <v>22</v>
      </c>
      <c r="AD38" s="33">
        <v>229</v>
      </c>
      <c r="AE38" s="38">
        <v>304</v>
      </c>
      <c r="AF38" s="39">
        <v>13</v>
      </c>
      <c r="AG38" s="39">
        <v>39</v>
      </c>
      <c r="AH38" s="39">
        <v>37</v>
      </c>
      <c r="AI38" s="39">
        <v>18</v>
      </c>
      <c r="AJ38" s="39">
        <v>116</v>
      </c>
      <c r="AK38" s="39">
        <v>1733</v>
      </c>
      <c r="AL38" s="38">
        <v>70</v>
      </c>
      <c r="AM38" s="39">
        <v>318</v>
      </c>
      <c r="AN38" s="39">
        <v>18</v>
      </c>
      <c r="AO38" s="39">
        <v>49</v>
      </c>
      <c r="AP38" s="39">
        <v>15</v>
      </c>
      <c r="AQ38" s="39">
        <v>157</v>
      </c>
      <c r="AR38" s="39">
        <v>789</v>
      </c>
      <c r="AS38" s="44"/>
      <c r="AT38" s="45"/>
      <c r="AU38" s="45">
        <v>6879</v>
      </c>
      <c r="AV38" s="49" t="s">
        <v>58</v>
      </c>
      <c r="AW38" s="4"/>
      <c r="AZ38">
        <f t="shared" si="0"/>
        <v>246</v>
      </c>
      <c r="BF38" s="24">
        <f t="shared" si="88"/>
        <v>9</v>
      </c>
      <c r="BG38" s="25">
        <f t="shared" si="1"/>
        <v>10</v>
      </c>
      <c r="BH38" s="25">
        <f t="shared" si="2"/>
        <v>2</v>
      </c>
      <c r="BI38" s="25">
        <f t="shared" si="3"/>
        <v>0</v>
      </c>
      <c r="BJ38" s="25">
        <f t="shared" si="4"/>
        <v>14</v>
      </c>
      <c r="BK38" s="25">
        <f t="shared" si="5"/>
        <v>7</v>
      </c>
      <c r="BL38" s="25">
        <f t="shared" si="6"/>
        <v>16</v>
      </c>
      <c r="BM38" s="26">
        <f t="shared" si="7"/>
        <v>10</v>
      </c>
      <c r="BN38" s="25">
        <f t="shared" si="8"/>
        <v>0</v>
      </c>
      <c r="BO38" s="25">
        <f t="shared" si="9"/>
        <v>1</v>
      </c>
      <c r="BP38" s="25">
        <f t="shared" si="10"/>
        <v>4</v>
      </c>
      <c r="BQ38" s="25">
        <f t="shared" si="11"/>
        <v>0</v>
      </c>
      <c r="BR38" s="25">
        <f t="shared" si="12"/>
        <v>11</v>
      </c>
      <c r="BS38" s="25">
        <f t="shared" si="13"/>
        <v>7</v>
      </c>
      <c r="BT38" s="32">
        <f t="shared" si="14"/>
        <v>1</v>
      </c>
      <c r="BU38" s="33">
        <f t="shared" si="15"/>
        <v>0</v>
      </c>
      <c r="BV38" s="33">
        <f t="shared" si="16"/>
        <v>-1</v>
      </c>
      <c r="BW38" s="33">
        <f t="shared" si="17"/>
        <v>9</v>
      </c>
      <c r="BX38" s="33">
        <f t="shared" si="18"/>
        <v>10</v>
      </c>
      <c r="BY38" s="33">
        <f t="shared" si="19"/>
        <v>0</v>
      </c>
      <c r="BZ38" s="33">
        <f t="shared" si="20"/>
        <v>0</v>
      </c>
      <c r="CA38" s="32">
        <f t="shared" si="21"/>
        <v>17</v>
      </c>
      <c r="CB38" s="33">
        <f t="shared" si="22"/>
        <v>6</v>
      </c>
      <c r="CC38" s="33">
        <f t="shared" si="23"/>
        <v>1</v>
      </c>
      <c r="CD38" s="33">
        <f t="shared" si="24"/>
        <v>6</v>
      </c>
      <c r="CE38" s="33">
        <f t="shared" si="25"/>
        <v>2</v>
      </c>
      <c r="CF38" s="33">
        <f t="shared" si="26"/>
        <v>3</v>
      </c>
      <c r="CG38" s="33">
        <f t="shared" si="27"/>
        <v>7</v>
      </c>
      <c r="CH38" s="38">
        <f t="shared" si="28"/>
        <v>18</v>
      </c>
      <c r="CI38" s="39">
        <f t="shared" si="29"/>
        <v>1</v>
      </c>
      <c r="CJ38" s="39">
        <f t="shared" si="30"/>
        <v>0</v>
      </c>
      <c r="CK38" s="39">
        <f t="shared" si="31"/>
        <v>0</v>
      </c>
      <c r="CL38" s="39">
        <f t="shared" si="32"/>
        <v>1</v>
      </c>
      <c r="CM38" s="39">
        <f t="shared" si="33"/>
        <v>5</v>
      </c>
      <c r="CN38" s="39">
        <f t="shared" si="34"/>
        <v>2</v>
      </c>
      <c r="CO38" s="38">
        <f t="shared" si="35"/>
        <v>5</v>
      </c>
      <c r="CP38" s="39">
        <f t="shared" si="36"/>
        <v>18</v>
      </c>
      <c r="CQ38" s="39">
        <f t="shared" si="37"/>
        <v>2</v>
      </c>
      <c r="CR38" s="39">
        <f t="shared" si="38"/>
        <v>2</v>
      </c>
      <c r="CS38" s="39">
        <f t="shared" si="39"/>
        <v>2</v>
      </c>
      <c r="CT38" s="39">
        <f t="shared" si="40"/>
        <v>23</v>
      </c>
      <c r="CU38" s="39">
        <f t="shared" si="41"/>
        <v>15</v>
      </c>
      <c r="CV38" s="44">
        <f t="shared" si="42"/>
        <v>0</v>
      </c>
      <c r="CW38" s="45"/>
      <c r="CX38" s="45">
        <f t="shared" si="43"/>
        <v>246</v>
      </c>
      <c r="DA38" s="94">
        <v>43935</v>
      </c>
      <c r="DB38" s="39">
        <f t="shared" si="44"/>
        <v>0.41891766329957392</v>
      </c>
      <c r="DC38" s="24">
        <f t="shared" si="45"/>
        <v>0.3446503259574269</v>
      </c>
      <c r="DD38" s="25">
        <f t="shared" si="46"/>
        <v>0.65021166711949263</v>
      </c>
      <c r="DE38" s="25">
        <f t="shared" si="47"/>
        <v>9.6337383313385511E-2</v>
      </c>
      <c r="DF38" s="25">
        <f t="shared" si="48"/>
        <v>0.12334298438088315</v>
      </c>
      <c r="DG38" s="25">
        <f t="shared" si="49"/>
        <v>0.33020622247557341</v>
      </c>
      <c r="DH38" s="25">
        <f t="shared" si="50"/>
        <v>0.31094418726526335</v>
      </c>
      <c r="DI38" s="25">
        <f t="shared" si="51"/>
        <v>0.41684237057286744</v>
      </c>
      <c r="DJ38" s="26">
        <f t="shared" si="52"/>
        <v>0.47886354573875173</v>
      </c>
      <c r="DK38" s="25">
        <f t="shared" si="53"/>
        <v>4.981133955144889E-2</v>
      </c>
      <c r="DL38" s="25">
        <f t="shared" si="54"/>
        <v>3.1037380090407452E-2</v>
      </c>
      <c r="DM38" s="25">
        <f t="shared" si="55"/>
        <v>0.1928418460039448</v>
      </c>
      <c r="DN38" s="25">
        <f t="shared" si="56"/>
        <v>0.12716382287057656</v>
      </c>
      <c r="DO38" s="25">
        <f t="shared" si="57"/>
        <v>0.28649729563916387</v>
      </c>
      <c r="DP38" s="25">
        <f t="shared" si="58"/>
        <v>0.23096646308483487</v>
      </c>
      <c r="DQ38" s="32">
        <f t="shared" si="59"/>
        <v>0.5899789225272033</v>
      </c>
      <c r="DR38" s="33">
        <f t="shared" si="60"/>
        <v>5.9759612140839913E-2</v>
      </c>
      <c r="DS38" s="33">
        <f t="shared" si="61"/>
        <v>6.5097858734618735E-2</v>
      </c>
      <c r="DT38" s="33">
        <f t="shared" si="62"/>
        <v>0.380478470327342</v>
      </c>
      <c r="DU38" s="33">
        <f t="shared" si="63"/>
        <v>0.26295030239284778</v>
      </c>
      <c r="DV38" s="33">
        <f t="shared" si="64"/>
        <v>2.9274518873282317E-2</v>
      </c>
      <c r="DW38" s="33">
        <f t="shared" si="65"/>
        <v>2.2517668327612771E-2</v>
      </c>
      <c r="DX38" s="32">
        <f t="shared" si="66"/>
        <v>0.7645168611804618</v>
      </c>
      <c r="DY38" s="33">
        <f t="shared" si="67"/>
        <v>0.39394779462188306</v>
      </c>
      <c r="DZ38" s="33">
        <f t="shared" si="68"/>
        <v>0.15407562394153929</v>
      </c>
      <c r="EA38" s="33">
        <f t="shared" si="69"/>
        <v>0.33956032083305465</v>
      </c>
      <c r="EB38" s="33">
        <f t="shared" si="70"/>
        <v>0.10654766754620722</v>
      </c>
      <c r="EC38" s="33">
        <f t="shared" si="71"/>
        <v>8.2896868759184603E-2</v>
      </c>
      <c r="ED38" s="33">
        <f t="shared" si="72"/>
        <v>0.4157241769932068</v>
      </c>
      <c r="EE38" s="38">
        <f t="shared" si="73"/>
        <v>0.64575606564620214</v>
      </c>
      <c r="EF38" s="39">
        <f t="shared" si="74"/>
        <v>2.9789184234647114E-2</v>
      </c>
      <c r="EG38" s="39">
        <f t="shared" si="75"/>
        <v>5.1121661689951053E-2</v>
      </c>
      <c r="EH38" s="39">
        <f t="shared" si="76"/>
        <v>0.10744569636426994</v>
      </c>
      <c r="EI38" s="39">
        <f t="shared" si="77"/>
        <v>8.021962350256702E-2</v>
      </c>
      <c r="EJ38" s="39">
        <f t="shared" si="78"/>
        <v>0.29195463628996127</v>
      </c>
      <c r="EK38" s="39">
        <f t="shared" si="79"/>
        <v>2.7299506939084135</v>
      </c>
      <c r="EL38" s="38">
        <f t="shared" si="80"/>
        <v>0.18415091957077054</v>
      </c>
      <c r="EM38" s="39">
        <f t="shared" si="81"/>
        <v>0.46522515141762</v>
      </c>
      <c r="EN38" s="39">
        <f t="shared" si="82"/>
        <v>8.4474125106179285E-2</v>
      </c>
      <c r="EO38" s="39">
        <f t="shared" si="83"/>
        <v>0.1318217769575534</v>
      </c>
      <c r="EP38" s="39">
        <f t="shared" si="84"/>
        <v>3.7926770990571401E-2</v>
      </c>
      <c r="EQ38" s="39">
        <f t="shared" si="85"/>
        <v>0.46134406864329586</v>
      </c>
      <c r="ER38" s="44">
        <f t="shared" si="89"/>
        <v>36.285714285714285</v>
      </c>
      <c r="ES38" s="45"/>
      <c r="ET38" s="45">
        <f t="shared" si="90"/>
        <v>0</v>
      </c>
    </row>
    <row r="39" spans="2:150">
      <c r="B39" s="19">
        <v>43936</v>
      </c>
      <c r="C39" s="24">
        <v>133</v>
      </c>
      <c r="D39" s="25">
        <v>312</v>
      </c>
      <c r="E39" s="25">
        <v>62</v>
      </c>
      <c r="F39" s="25">
        <v>81</v>
      </c>
      <c r="G39" s="25">
        <v>198</v>
      </c>
      <c r="H39" s="25">
        <v>93</v>
      </c>
      <c r="I39" s="25">
        <v>231</v>
      </c>
      <c r="J39" s="26">
        <v>270</v>
      </c>
      <c r="K39" s="25">
        <v>16</v>
      </c>
      <c r="L39" s="25">
        <v>14</v>
      </c>
      <c r="M39" s="25">
        <v>57</v>
      </c>
      <c r="N39" s="25">
        <v>41</v>
      </c>
      <c r="O39" s="25">
        <v>203</v>
      </c>
      <c r="P39" s="25">
        <v>163</v>
      </c>
      <c r="Q39" s="32">
        <v>123</v>
      </c>
      <c r="R39" s="33">
        <v>31</v>
      </c>
      <c r="S39" s="33">
        <v>55</v>
      </c>
      <c r="T39" s="33">
        <v>229</v>
      </c>
      <c r="U39" s="33">
        <v>75</v>
      </c>
      <c r="V39" s="33">
        <v>10</v>
      </c>
      <c r="W39" s="33">
        <v>7</v>
      </c>
      <c r="X39" s="32">
        <v>320</v>
      </c>
      <c r="Y39" s="33">
        <v>110</v>
      </c>
      <c r="Z39" s="33">
        <v>121</v>
      </c>
      <c r="AA39" s="33">
        <v>135</v>
      </c>
      <c r="AB39" s="33">
        <v>55</v>
      </c>
      <c r="AC39" s="33">
        <v>22</v>
      </c>
      <c r="AD39" s="33">
        <v>243</v>
      </c>
      <c r="AE39" s="38">
        <v>344</v>
      </c>
      <c r="AF39" s="39">
        <v>13</v>
      </c>
      <c r="AG39" s="39">
        <v>39</v>
      </c>
      <c r="AH39" s="39">
        <v>39</v>
      </c>
      <c r="AI39" s="39">
        <v>18</v>
      </c>
      <c r="AJ39" s="39">
        <v>120</v>
      </c>
      <c r="AK39" s="39">
        <v>1763</v>
      </c>
      <c r="AL39" s="38">
        <v>74</v>
      </c>
      <c r="AM39" s="39">
        <v>322</v>
      </c>
      <c r="AN39" s="39">
        <v>23</v>
      </c>
      <c r="AO39" s="39">
        <v>52</v>
      </c>
      <c r="AP39" s="39">
        <v>15</v>
      </c>
      <c r="AQ39" s="39">
        <v>160</v>
      </c>
      <c r="AR39" s="39">
        <v>824</v>
      </c>
      <c r="AS39" s="44"/>
      <c r="AT39" s="45"/>
      <c r="AU39" s="45">
        <v>7216</v>
      </c>
      <c r="AV39" s="49" t="s">
        <v>59</v>
      </c>
      <c r="AW39" s="4"/>
      <c r="AZ39">
        <f t="shared" si="0"/>
        <v>337</v>
      </c>
      <c r="BF39" s="24">
        <f t="shared" si="88"/>
        <v>15</v>
      </c>
      <c r="BG39" s="25">
        <f t="shared" si="1"/>
        <v>32</v>
      </c>
      <c r="BH39" s="25">
        <f t="shared" si="2"/>
        <v>3</v>
      </c>
      <c r="BI39" s="25">
        <f t="shared" si="3"/>
        <v>5</v>
      </c>
      <c r="BJ39" s="25">
        <f t="shared" si="4"/>
        <v>8</v>
      </c>
      <c r="BK39" s="25">
        <f t="shared" si="5"/>
        <v>4</v>
      </c>
      <c r="BL39" s="25">
        <f t="shared" si="6"/>
        <v>59</v>
      </c>
      <c r="BM39" s="26">
        <f t="shared" si="7"/>
        <v>7</v>
      </c>
      <c r="BN39" s="25">
        <f t="shared" si="8"/>
        <v>0</v>
      </c>
      <c r="BO39" s="25">
        <f t="shared" si="9"/>
        <v>0</v>
      </c>
      <c r="BP39" s="25">
        <f t="shared" si="10"/>
        <v>0</v>
      </c>
      <c r="BQ39" s="25">
        <f t="shared" si="11"/>
        <v>2</v>
      </c>
      <c r="BR39" s="25">
        <f t="shared" si="12"/>
        <v>5</v>
      </c>
      <c r="BS39" s="25">
        <f t="shared" si="13"/>
        <v>5</v>
      </c>
      <c r="BT39" s="32">
        <f t="shared" si="14"/>
        <v>-1</v>
      </c>
      <c r="BU39" s="33">
        <f t="shared" si="15"/>
        <v>0</v>
      </c>
      <c r="BV39" s="33">
        <f t="shared" si="16"/>
        <v>12</v>
      </c>
      <c r="BW39" s="33">
        <f t="shared" si="17"/>
        <v>25</v>
      </c>
      <c r="BX39" s="33">
        <f t="shared" si="18"/>
        <v>1</v>
      </c>
      <c r="BY39" s="33">
        <f t="shared" si="19"/>
        <v>0</v>
      </c>
      <c r="BZ39" s="33">
        <f t="shared" si="20"/>
        <v>0</v>
      </c>
      <c r="CA39" s="32">
        <f t="shared" si="21"/>
        <v>0</v>
      </c>
      <c r="CB39" s="33">
        <f t="shared" si="22"/>
        <v>2</v>
      </c>
      <c r="CC39" s="33">
        <f t="shared" si="23"/>
        <v>2</v>
      </c>
      <c r="CD39" s="33">
        <f t="shared" si="24"/>
        <v>3</v>
      </c>
      <c r="CE39" s="33">
        <f t="shared" si="25"/>
        <v>4</v>
      </c>
      <c r="CF39" s="33">
        <f t="shared" si="26"/>
        <v>0</v>
      </c>
      <c r="CG39" s="33">
        <f t="shared" si="27"/>
        <v>14</v>
      </c>
      <c r="CH39" s="38">
        <f t="shared" si="28"/>
        <v>40</v>
      </c>
      <c r="CI39" s="39">
        <f t="shared" si="29"/>
        <v>0</v>
      </c>
      <c r="CJ39" s="39">
        <f t="shared" si="30"/>
        <v>0</v>
      </c>
      <c r="CK39" s="39">
        <f t="shared" si="31"/>
        <v>2</v>
      </c>
      <c r="CL39" s="39">
        <f t="shared" si="32"/>
        <v>0</v>
      </c>
      <c r="CM39" s="39">
        <f t="shared" si="33"/>
        <v>4</v>
      </c>
      <c r="CN39" s="39">
        <f t="shared" si="34"/>
        <v>30</v>
      </c>
      <c r="CO39" s="38">
        <f t="shared" si="35"/>
        <v>4</v>
      </c>
      <c r="CP39" s="39">
        <f t="shared" si="36"/>
        <v>4</v>
      </c>
      <c r="CQ39" s="39">
        <f t="shared" si="37"/>
        <v>5</v>
      </c>
      <c r="CR39" s="39">
        <f t="shared" si="38"/>
        <v>3</v>
      </c>
      <c r="CS39" s="39">
        <f t="shared" si="39"/>
        <v>0</v>
      </c>
      <c r="CT39" s="39">
        <f t="shared" si="40"/>
        <v>3</v>
      </c>
      <c r="CU39" s="39">
        <f t="shared" si="41"/>
        <v>35</v>
      </c>
      <c r="CV39" s="44">
        <f t="shared" si="42"/>
        <v>0</v>
      </c>
      <c r="CW39" s="45"/>
      <c r="CX39" s="45">
        <f t="shared" si="43"/>
        <v>337</v>
      </c>
      <c r="DA39" s="94">
        <v>43936</v>
      </c>
      <c r="DB39" s="39">
        <f t="shared" si="44"/>
        <v>0.43750082960563863</v>
      </c>
      <c r="DC39" s="24">
        <f t="shared" si="45"/>
        <v>0.38846180807065916</v>
      </c>
      <c r="DD39" s="25">
        <f t="shared" si="46"/>
        <v>0.72452157193314892</v>
      </c>
      <c r="DE39" s="25">
        <f t="shared" si="47"/>
        <v>0.10123589432932036</v>
      </c>
      <c r="DF39" s="25">
        <f t="shared" si="48"/>
        <v>0.13145765440594123</v>
      </c>
      <c r="DG39" s="25">
        <f t="shared" si="49"/>
        <v>0.34410964236928177</v>
      </c>
      <c r="DH39" s="25">
        <f t="shared" si="50"/>
        <v>0.32491920691763471</v>
      </c>
      <c r="DI39" s="25">
        <f t="shared" si="51"/>
        <v>0.559828997687979</v>
      </c>
      <c r="DJ39" s="26">
        <f t="shared" si="52"/>
        <v>0.49160896330594289</v>
      </c>
      <c r="DK39" s="25">
        <f t="shared" si="53"/>
        <v>4.981133955144889E-2</v>
      </c>
      <c r="DL39" s="25">
        <f t="shared" si="54"/>
        <v>3.1037380090407452E-2</v>
      </c>
      <c r="DM39" s="25">
        <f t="shared" si="55"/>
        <v>0.1928418460039448</v>
      </c>
      <c r="DN39" s="25">
        <f t="shared" si="56"/>
        <v>0.13368504455624719</v>
      </c>
      <c r="DO39" s="25">
        <f t="shared" si="57"/>
        <v>0.29373207583207206</v>
      </c>
      <c r="DP39" s="25">
        <f t="shared" si="58"/>
        <v>0.23827552837232965</v>
      </c>
      <c r="DQ39" s="32">
        <f t="shared" si="59"/>
        <v>0.58522102799069353</v>
      </c>
      <c r="DR39" s="33">
        <f t="shared" si="60"/>
        <v>5.9759612140839913E-2</v>
      </c>
      <c r="DS39" s="33">
        <f t="shared" si="61"/>
        <v>8.3264703032651877E-2</v>
      </c>
      <c r="DT39" s="33">
        <f t="shared" si="62"/>
        <v>0.42710573384784961</v>
      </c>
      <c r="DU39" s="33">
        <f t="shared" si="63"/>
        <v>0.26650368485761594</v>
      </c>
      <c r="DV39" s="33">
        <f t="shared" si="64"/>
        <v>2.9274518873282317E-2</v>
      </c>
      <c r="DW39" s="33">
        <f t="shared" si="65"/>
        <v>2.2517668327612771E-2</v>
      </c>
      <c r="DX39" s="32">
        <f t="shared" si="66"/>
        <v>0.7645168611804618</v>
      </c>
      <c r="DY39" s="33">
        <f t="shared" si="67"/>
        <v>0.40124312415191793</v>
      </c>
      <c r="DZ39" s="33">
        <f t="shared" si="68"/>
        <v>0.15666513022627107</v>
      </c>
      <c r="EA39" s="33">
        <f t="shared" si="69"/>
        <v>0.34727760085198767</v>
      </c>
      <c r="EB39" s="33">
        <f t="shared" si="70"/>
        <v>0.11490434735375288</v>
      </c>
      <c r="EC39" s="33">
        <f t="shared" si="71"/>
        <v>8.2896868759184603E-2</v>
      </c>
      <c r="ED39" s="33">
        <f t="shared" si="72"/>
        <v>0.44113962886178715</v>
      </c>
      <c r="EE39" s="38">
        <f t="shared" si="73"/>
        <v>0.73072396902070236</v>
      </c>
      <c r="EF39" s="39">
        <f t="shared" si="74"/>
        <v>2.9789184234647114E-2</v>
      </c>
      <c r="EG39" s="39">
        <f t="shared" si="75"/>
        <v>5.1121661689951053E-2</v>
      </c>
      <c r="EH39" s="39">
        <f t="shared" si="76"/>
        <v>0.11325357184341966</v>
      </c>
      <c r="EI39" s="39">
        <f t="shared" si="77"/>
        <v>8.021962350256702E-2</v>
      </c>
      <c r="EJ39" s="39">
        <f t="shared" si="78"/>
        <v>0.30202203754133927</v>
      </c>
      <c r="EK39" s="39">
        <f t="shared" si="79"/>
        <v>2.7772089286558184</v>
      </c>
      <c r="EL39" s="38">
        <f t="shared" si="80"/>
        <v>0.19467382926052884</v>
      </c>
      <c r="EM39" s="39">
        <f t="shared" si="81"/>
        <v>0.47107704011469703</v>
      </c>
      <c r="EN39" s="39">
        <f t="shared" si="82"/>
        <v>0.10793915985789575</v>
      </c>
      <c r="EO39" s="39">
        <f t="shared" si="83"/>
        <v>0.13989249799577094</v>
      </c>
      <c r="EP39" s="39">
        <f t="shared" si="84"/>
        <v>3.7926770990571401E-2</v>
      </c>
      <c r="EQ39" s="39">
        <f t="shared" si="85"/>
        <v>0.47015956040081103</v>
      </c>
      <c r="ER39" s="44">
        <f t="shared" si="89"/>
        <v>35.285714285714285</v>
      </c>
      <c r="ES39" s="45"/>
      <c r="ET39" s="45">
        <f t="shared" si="90"/>
        <v>0</v>
      </c>
    </row>
    <row r="40" spans="2:150">
      <c r="B40" s="19">
        <v>43937</v>
      </c>
      <c r="C40" s="24">
        <v>141</v>
      </c>
      <c r="D40" s="25">
        <v>339</v>
      </c>
      <c r="E40" s="25">
        <v>67</v>
      </c>
      <c r="F40" s="25">
        <v>94</v>
      </c>
      <c r="G40" s="25">
        <v>219</v>
      </c>
      <c r="H40" s="25">
        <v>93</v>
      </c>
      <c r="I40" s="25">
        <v>290</v>
      </c>
      <c r="J40" s="26">
        <v>286</v>
      </c>
      <c r="K40" s="25">
        <v>16</v>
      </c>
      <c r="L40" s="25">
        <v>14</v>
      </c>
      <c r="M40" s="25">
        <v>58</v>
      </c>
      <c r="N40" s="25">
        <v>41</v>
      </c>
      <c r="O40" s="25">
        <v>215</v>
      </c>
      <c r="P40" s="25">
        <v>168</v>
      </c>
      <c r="Q40" s="32">
        <v>123</v>
      </c>
      <c r="R40" s="33">
        <v>31</v>
      </c>
      <c r="S40" s="33">
        <v>55</v>
      </c>
      <c r="T40" s="33">
        <v>240</v>
      </c>
      <c r="U40" s="33">
        <v>80</v>
      </c>
      <c r="V40" s="33">
        <v>10</v>
      </c>
      <c r="W40" s="33">
        <v>9</v>
      </c>
      <c r="X40" s="32">
        <v>333</v>
      </c>
      <c r="Y40" s="33">
        <v>114</v>
      </c>
      <c r="Z40" s="33">
        <v>130</v>
      </c>
      <c r="AA40" s="33">
        <v>154</v>
      </c>
      <c r="AB40" s="33">
        <v>55</v>
      </c>
      <c r="AC40" s="33">
        <v>28</v>
      </c>
      <c r="AD40" s="33">
        <v>250</v>
      </c>
      <c r="AE40" s="38">
        <v>348</v>
      </c>
      <c r="AF40" s="39">
        <v>13</v>
      </c>
      <c r="AG40" s="39">
        <v>48</v>
      </c>
      <c r="AH40" s="39">
        <v>41</v>
      </c>
      <c r="AI40" s="39">
        <v>19</v>
      </c>
      <c r="AJ40" s="39">
        <v>125</v>
      </c>
      <c r="AK40" s="39">
        <v>1910</v>
      </c>
      <c r="AL40" s="38">
        <v>76</v>
      </c>
      <c r="AM40" s="39">
        <v>341</v>
      </c>
      <c r="AN40" s="39">
        <v>24</v>
      </c>
      <c r="AO40" s="39">
        <v>54</v>
      </c>
      <c r="AP40" s="39">
        <v>15</v>
      </c>
      <c r="AQ40" s="39">
        <v>174</v>
      </c>
      <c r="AR40" s="39">
        <v>866</v>
      </c>
      <c r="AS40" s="44"/>
      <c r="AT40" s="45"/>
      <c r="AU40" s="45">
        <v>7707</v>
      </c>
      <c r="AV40" s="49" t="s">
        <v>60</v>
      </c>
      <c r="AW40" s="4"/>
      <c r="AZ40">
        <f t="shared" si="0"/>
        <v>491</v>
      </c>
      <c r="BF40" s="24">
        <f t="shared" si="88"/>
        <v>8</v>
      </c>
      <c r="BG40" s="25">
        <f t="shared" si="1"/>
        <v>27</v>
      </c>
      <c r="BH40" s="25">
        <f t="shared" si="2"/>
        <v>5</v>
      </c>
      <c r="BI40" s="25">
        <f t="shared" si="3"/>
        <v>13</v>
      </c>
      <c r="BJ40" s="25">
        <f t="shared" si="4"/>
        <v>21</v>
      </c>
      <c r="BK40" s="25">
        <f t="shared" si="5"/>
        <v>0</v>
      </c>
      <c r="BL40" s="25">
        <f t="shared" si="6"/>
        <v>59</v>
      </c>
      <c r="BM40" s="26">
        <f t="shared" si="7"/>
        <v>16</v>
      </c>
      <c r="BN40" s="25">
        <f t="shared" si="8"/>
        <v>0</v>
      </c>
      <c r="BO40" s="25">
        <f t="shared" si="9"/>
        <v>0</v>
      </c>
      <c r="BP40" s="25">
        <f t="shared" si="10"/>
        <v>1</v>
      </c>
      <c r="BQ40" s="25">
        <f t="shared" si="11"/>
        <v>0</v>
      </c>
      <c r="BR40" s="25">
        <f t="shared" si="12"/>
        <v>12</v>
      </c>
      <c r="BS40" s="25">
        <f t="shared" si="13"/>
        <v>5</v>
      </c>
      <c r="BT40" s="32">
        <f t="shared" si="14"/>
        <v>0</v>
      </c>
      <c r="BU40" s="33">
        <f t="shared" si="15"/>
        <v>0</v>
      </c>
      <c r="BV40" s="33">
        <f t="shared" si="16"/>
        <v>0</v>
      </c>
      <c r="BW40" s="33">
        <f t="shared" si="17"/>
        <v>11</v>
      </c>
      <c r="BX40" s="33">
        <f t="shared" si="18"/>
        <v>5</v>
      </c>
      <c r="BY40" s="33">
        <f t="shared" si="19"/>
        <v>0</v>
      </c>
      <c r="BZ40" s="33">
        <f t="shared" si="20"/>
        <v>2</v>
      </c>
      <c r="CA40" s="32">
        <f t="shared" si="21"/>
        <v>13</v>
      </c>
      <c r="CB40" s="33">
        <f t="shared" si="22"/>
        <v>4</v>
      </c>
      <c r="CC40" s="33">
        <f t="shared" si="23"/>
        <v>9</v>
      </c>
      <c r="CD40" s="33">
        <f t="shared" si="24"/>
        <v>19</v>
      </c>
      <c r="CE40" s="33">
        <f t="shared" si="25"/>
        <v>0</v>
      </c>
      <c r="CF40" s="33">
        <f t="shared" si="26"/>
        <v>6</v>
      </c>
      <c r="CG40" s="33">
        <f t="shared" si="27"/>
        <v>7</v>
      </c>
      <c r="CH40" s="38">
        <f t="shared" si="28"/>
        <v>4</v>
      </c>
      <c r="CI40" s="39">
        <f t="shared" si="29"/>
        <v>0</v>
      </c>
      <c r="CJ40" s="39">
        <f t="shared" si="30"/>
        <v>9</v>
      </c>
      <c r="CK40" s="39">
        <f t="shared" si="31"/>
        <v>2</v>
      </c>
      <c r="CL40" s="39">
        <f t="shared" si="32"/>
        <v>1</v>
      </c>
      <c r="CM40" s="39">
        <f t="shared" si="33"/>
        <v>5</v>
      </c>
      <c r="CN40" s="39">
        <f t="shared" si="34"/>
        <v>147</v>
      </c>
      <c r="CO40" s="38">
        <f t="shared" si="35"/>
        <v>2</v>
      </c>
      <c r="CP40" s="39">
        <f t="shared" si="36"/>
        <v>19</v>
      </c>
      <c r="CQ40" s="39">
        <f t="shared" si="37"/>
        <v>1</v>
      </c>
      <c r="CR40" s="39">
        <f t="shared" si="38"/>
        <v>2</v>
      </c>
      <c r="CS40" s="39">
        <f t="shared" si="39"/>
        <v>0</v>
      </c>
      <c r="CT40" s="39">
        <f t="shared" si="40"/>
        <v>14</v>
      </c>
      <c r="CU40" s="39">
        <f t="shared" si="41"/>
        <v>42</v>
      </c>
      <c r="CV40" s="44">
        <f t="shared" si="42"/>
        <v>0</v>
      </c>
      <c r="CW40" s="45"/>
      <c r="CX40" s="45">
        <f t="shared" si="43"/>
        <v>491</v>
      </c>
      <c r="DA40" s="94">
        <v>43937</v>
      </c>
      <c r="DB40" s="39">
        <f t="shared" si="44"/>
        <v>0.19167208675683928</v>
      </c>
      <c r="DC40" s="24">
        <f t="shared" si="45"/>
        <v>0.38554104259644367</v>
      </c>
      <c r="DD40" s="25">
        <f t="shared" si="46"/>
        <v>0.53178025632272796</v>
      </c>
      <c r="DE40" s="25">
        <f t="shared" si="47"/>
        <v>9.3071709302762262E-2</v>
      </c>
      <c r="DF40" s="25">
        <f t="shared" si="48"/>
        <v>0.12172005037587152</v>
      </c>
      <c r="DG40" s="25">
        <f t="shared" si="49"/>
        <v>0.31282694760843799</v>
      </c>
      <c r="DH40" s="25">
        <f t="shared" si="50"/>
        <v>0.24805659882959211</v>
      </c>
      <c r="DI40" s="25">
        <f t="shared" si="51"/>
        <v>0.60587553862335375</v>
      </c>
      <c r="DJ40" s="26">
        <f t="shared" si="52"/>
        <v>0.30771079555075681</v>
      </c>
      <c r="DK40" s="25">
        <f t="shared" si="53"/>
        <v>1.5566043609827778E-2</v>
      </c>
      <c r="DL40" s="25">
        <f t="shared" si="54"/>
        <v>4.433911441486779E-3</v>
      </c>
      <c r="DM40" s="25">
        <f t="shared" si="55"/>
        <v>0.15224356263469327</v>
      </c>
      <c r="DN40" s="25">
        <f t="shared" si="56"/>
        <v>7.8254660228047113E-2</v>
      </c>
      <c r="DO40" s="25">
        <f t="shared" si="57"/>
        <v>0.15916516424397995</v>
      </c>
      <c r="DP40" s="25">
        <f t="shared" si="58"/>
        <v>8.3323344277440425E-2</v>
      </c>
      <c r="DQ40" s="32">
        <f t="shared" si="59"/>
        <v>0.4234526137493636</v>
      </c>
      <c r="DR40" s="33">
        <f t="shared" si="60"/>
        <v>2.3132753086776741E-2</v>
      </c>
      <c r="DS40" s="33">
        <f t="shared" si="61"/>
        <v>4.9958821819591125E-2</v>
      </c>
      <c r="DT40" s="33">
        <f t="shared" si="62"/>
        <v>0.29468430544960805</v>
      </c>
      <c r="DU40" s="33">
        <f t="shared" si="63"/>
        <v>0.21675633035086098</v>
      </c>
      <c r="DV40" s="33">
        <f t="shared" si="64"/>
        <v>8.7823556619846966E-3</v>
      </c>
      <c r="DW40" s="33">
        <f t="shared" si="65"/>
        <v>2.895128784978785E-2</v>
      </c>
      <c r="DX40" s="32">
        <f t="shared" si="66"/>
        <v>0.55666383954702381</v>
      </c>
      <c r="DY40" s="33">
        <f t="shared" si="67"/>
        <v>0.28087018690634258</v>
      </c>
      <c r="DZ40" s="33">
        <f t="shared" si="68"/>
        <v>9.8401238819806613E-2</v>
      </c>
      <c r="EA40" s="33">
        <f t="shared" si="69"/>
        <v>0.25724266729776868</v>
      </c>
      <c r="EB40" s="33">
        <f t="shared" si="70"/>
        <v>3.3426719230182658E-2</v>
      </c>
      <c r="EC40" s="33">
        <f t="shared" si="71"/>
        <v>6.7824710802969215E-2</v>
      </c>
      <c r="ED40" s="33">
        <f t="shared" si="72"/>
        <v>0.38486255686707355</v>
      </c>
      <c r="EE40" s="38">
        <f t="shared" si="73"/>
        <v>0.51193161783136421</v>
      </c>
      <c r="EF40" s="39">
        <f t="shared" si="74"/>
        <v>1.1457378551787351E-2</v>
      </c>
      <c r="EG40" s="39">
        <f t="shared" si="75"/>
        <v>2.7527048602281338E-2</v>
      </c>
      <c r="EH40" s="39">
        <f t="shared" si="76"/>
        <v>7.2598443489371584E-2</v>
      </c>
      <c r="EI40" s="39">
        <f t="shared" si="77"/>
        <v>5.7936394751853963E-2</v>
      </c>
      <c r="EJ40" s="39">
        <f t="shared" si="78"/>
        <v>0.25923558222298282</v>
      </c>
      <c r="EK40" s="39">
        <f t="shared" si="79"/>
        <v>1.9045068603204109</v>
      </c>
      <c r="EL40" s="38">
        <f t="shared" si="80"/>
        <v>0.15784364534637471</v>
      </c>
      <c r="EM40" s="39">
        <f t="shared" si="81"/>
        <v>0.35550223834742667</v>
      </c>
      <c r="EN40" s="39">
        <f t="shared" si="82"/>
        <v>8.4474125106179285E-2</v>
      </c>
      <c r="EO40" s="39">
        <f t="shared" si="83"/>
        <v>0.12106081557326331</v>
      </c>
      <c r="EP40" s="39">
        <f t="shared" si="84"/>
        <v>2.0227611194971417E-2</v>
      </c>
      <c r="EQ40" s="39">
        <f t="shared" si="85"/>
        <v>0.3349886867855778</v>
      </c>
      <c r="ER40" s="44">
        <f t="shared" si="89"/>
        <v>35.714285714285715</v>
      </c>
      <c r="ES40" s="45"/>
      <c r="ET40" s="45">
        <f t="shared" si="90"/>
        <v>0</v>
      </c>
    </row>
    <row r="41" spans="2:150">
      <c r="B41" s="19">
        <v>43938</v>
      </c>
      <c r="C41" s="24">
        <v>141</v>
      </c>
      <c r="D41" s="25">
        <v>360</v>
      </c>
      <c r="E41" s="25">
        <v>73</v>
      </c>
      <c r="F41" s="25">
        <v>107</v>
      </c>
      <c r="G41" s="25">
        <v>222</v>
      </c>
      <c r="H41" s="25">
        <v>94</v>
      </c>
      <c r="I41" s="25">
        <v>310</v>
      </c>
      <c r="J41" s="26">
        <v>299</v>
      </c>
      <c r="K41" s="25">
        <v>16</v>
      </c>
      <c r="L41" s="25">
        <v>14</v>
      </c>
      <c r="M41" s="25">
        <v>58</v>
      </c>
      <c r="N41" s="25">
        <v>40</v>
      </c>
      <c r="O41" s="25">
        <v>224</v>
      </c>
      <c r="P41" s="25">
        <v>172</v>
      </c>
      <c r="Q41" s="32">
        <v>123</v>
      </c>
      <c r="R41" s="33">
        <v>73</v>
      </c>
      <c r="S41" s="33">
        <v>57</v>
      </c>
      <c r="T41" s="33">
        <v>260</v>
      </c>
      <c r="U41" s="33">
        <v>83</v>
      </c>
      <c r="V41" s="33">
        <v>12</v>
      </c>
      <c r="W41" s="33">
        <v>11</v>
      </c>
      <c r="X41" s="32">
        <v>372</v>
      </c>
      <c r="Y41" s="33">
        <v>114</v>
      </c>
      <c r="Z41" s="33">
        <v>149</v>
      </c>
      <c r="AA41" s="33">
        <v>160</v>
      </c>
      <c r="AB41" s="33">
        <v>55</v>
      </c>
      <c r="AC41" s="33">
        <v>35</v>
      </c>
      <c r="AD41" s="33">
        <v>250</v>
      </c>
      <c r="AE41" s="38">
        <v>350</v>
      </c>
      <c r="AF41" s="39">
        <v>13</v>
      </c>
      <c r="AG41" s="39">
        <v>50</v>
      </c>
      <c r="AH41" s="39">
        <v>42</v>
      </c>
      <c r="AI41" s="39">
        <v>19</v>
      </c>
      <c r="AJ41" s="39">
        <v>126</v>
      </c>
      <c r="AK41" s="39">
        <v>1924</v>
      </c>
      <c r="AL41" s="38">
        <v>77</v>
      </c>
      <c r="AM41" s="39">
        <v>354</v>
      </c>
      <c r="AN41" s="39">
        <v>25</v>
      </c>
      <c r="AO41" s="39">
        <v>58</v>
      </c>
      <c r="AP41" s="39">
        <v>17</v>
      </c>
      <c r="AQ41" s="39">
        <v>186</v>
      </c>
      <c r="AR41" s="39">
        <v>942</v>
      </c>
      <c r="AS41" s="44"/>
      <c r="AT41" s="45"/>
      <c r="AU41" s="45">
        <v>8067</v>
      </c>
      <c r="AV41" s="49" t="s">
        <v>61</v>
      </c>
      <c r="AW41" s="4"/>
      <c r="AZ41">
        <f t="shared" si="0"/>
        <v>360</v>
      </c>
      <c r="BF41" s="24">
        <f t="shared" si="88"/>
        <v>0</v>
      </c>
      <c r="BG41" s="25">
        <f t="shared" si="1"/>
        <v>21</v>
      </c>
      <c r="BH41" s="25">
        <f t="shared" si="2"/>
        <v>6</v>
      </c>
      <c r="BI41" s="25">
        <f t="shared" si="3"/>
        <v>13</v>
      </c>
      <c r="BJ41" s="25">
        <f t="shared" si="4"/>
        <v>3</v>
      </c>
      <c r="BK41" s="25">
        <f t="shared" si="5"/>
        <v>1</v>
      </c>
      <c r="BL41" s="25">
        <f t="shared" si="6"/>
        <v>20</v>
      </c>
      <c r="BM41" s="26">
        <f t="shared" si="7"/>
        <v>13</v>
      </c>
      <c r="BN41" s="25">
        <f t="shared" si="8"/>
        <v>0</v>
      </c>
      <c r="BO41" s="25">
        <f t="shared" si="9"/>
        <v>0</v>
      </c>
      <c r="BP41" s="25">
        <f t="shared" si="10"/>
        <v>0</v>
      </c>
      <c r="BQ41" s="25">
        <f t="shared" si="11"/>
        <v>-1</v>
      </c>
      <c r="BR41" s="25">
        <f t="shared" si="12"/>
        <v>9</v>
      </c>
      <c r="BS41" s="25">
        <f t="shared" si="13"/>
        <v>4</v>
      </c>
      <c r="BT41" s="32">
        <f t="shared" si="14"/>
        <v>0</v>
      </c>
      <c r="BU41" s="33">
        <f t="shared" si="15"/>
        <v>42</v>
      </c>
      <c r="BV41" s="33">
        <f t="shared" si="16"/>
        <v>2</v>
      </c>
      <c r="BW41" s="33">
        <f t="shared" si="17"/>
        <v>20</v>
      </c>
      <c r="BX41" s="33">
        <f t="shared" si="18"/>
        <v>3</v>
      </c>
      <c r="BY41" s="33">
        <f t="shared" si="19"/>
        <v>2</v>
      </c>
      <c r="BZ41" s="33">
        <f t="shared" si="20"/>
        <v>2</v>
      </c>
      <c r="CA41" s="32">
        <f t="shared" si="21"/>
        <v>39</v>
      </c>
      <c r="CB41" s="33">
        <f t="shared" si="22"/>
        <v>0</v>
      </c>
      <c r="CC41" s="33">
        <f t="shared" si="23"/>
        <v>19</v>
      </c>
      <c r="CD41" s="33">
        <f t="shared" si="24"/>
        <v>6</v>
      </c>
      <c r="CE41" s="33">
        <f t="shared" si="25"/>
        <v>0</v>
      </c>
      <c r="CF41" s="33">
        <f t="shared" si="26"/>
        <v>7</v>
      </c>
      <c r="CG41" s="33">
        <f t="shared" si="27"/>
        <v>0</v>
      </c>
      <c r="CH41" s="38">
        <f t="shared" si="28"/>
        <v>2</v>
      </c>
      <c r="CI41" s="39">
        <f t="shared" si="29"/>
        <v>0</v>
      </c>
      <c r="CJ41" s="39">
        <f t="shared" si="30"/>
        <v>2</v>
      </c>
      <c r="CK41" s="39">
        <f t="shared" si="31"/>
        <v>1</v>
      </c>
      <c r="CL41" s="39">
        <f t="shared" si="32"/>
        <v>0</v>
      </c>
      <c r="CM41" s="39">
        <f t="shared" si="33"/>
        <v>1</v>
      </c>
      <c r="CN41" s="39">
        <f t="shared" si="34"/>
        <v>14</v>
      </c>
      <c r="CO41" s="38">
        <f t="shared" si="35"/>
        <v>1</v>
      </c>
      <c r="CP41" s="39">
        <f t="shared" si="36"/>
        <v>13</v>
      </c>
      <c r="CQ41" s="39">
        <f t="shared" si="37"/>
        <v>1</v>
      </c>
      <c r="CR41" s="39">
        <f t="shared" si="38"/>
        <v>4</v>
      </c>
      <c r="CS41" s="39">
        <f t="shared" si="39"/>
        <v>2</v>
      </c>
      <c r="CT41" s="39">
        <f t="shared" si="40"/>
        <v>12</v>
      </c>
      <c r="CU41" s="39">
        <f t="shared" si="41"/>
        <v>76</v>
      </c>
      <c r="CV41" s="44">
        <f t="shared" si="42"/>
        <v>0</v>
      </c>
      <c r="CW41" s="45"/>
      <c r="CX41" s="45">
        <f t="shared" si="43"/>
        <v>360</v>
      </c>
      <c r="DA41" s="94">
        <v>43938</v>
      </c>
      <c r="DB41" s="39">
        <f t="shared" si="44"/>
        <v>0.21131714828039341</v>
      </c>
      <c r="DC41" s="24">
        <f t="shared" si="45"/>
        <v>0.37385798069958176</v>
      </c>
      <c r="DD41" s="25">
        <f t="shared" si="46"/>
        <v>0.58054613135668987</v>
      </c>
      <c r="DE41" s="25">
        <f t="shared" si="47"/>
        <v>9.9603057324008745E-2</v>
      </c>
      <c r="DF41" s="25">
        <f t="shared" si="48"/>
        <v>0.13470352241596448</v>
      </c>
      <c r="DG41" s="25">
        <f t="shared" si="49"/>
        <v>0.30935109263501093</v>
      </c>
      <c r="DH41" s="25">
        <f t="shared" si="50"/>
        <v>0.23408157917722072</v>
      </c>
      <c r="DI41" s="25">
        <f t="shared" si="51"/>
        <v>0.64465157309524845</v>
      </c>
      <c r="DJ41" s="26">
        <f t="shared" si="52"/>
        <v>0.31863543917977777</v>
      </c>
      <c r="DK41" s="25">
        <f t="shared" si="53"/>
        <v>9.3396261658966664E-3</v>
      </c>
      <c r="DL41" s="25">
        <f t="shared" si="54"/>
        <v>4.433911441486779E-3</v>
      </c>
      <c r="DM41" s="25">
        <f t="shared" si="55"/>
        <v>0.13871080151160942</v>
      </c>
      <c r="DN41" s="25">
        <f t="shared" si="56"/>
        <v>4.5648551799694154E-2</v>
      </c>
      <c r="DO41" s="25">
        <f t="shared" si="57"/>
        <v>0.16784690047546974</v>
      </c>
      <c r="DP41" s="25">
        <f t="shared" si="58"/>
        <v>8.0399718162442513E-2</v>
      </c>
      <c r="DQ41" s="32">
        <f t="shared" si="59"/>
        <v>0.40442103560332482</v>
      </c>
      <c r="DR41" s="33">
        <f t="shared" si="60"/>
        <v>0.10409738889049533</v>
      </c>
      <c r="DS41" s="33">
        <f t="shared" si="61"/>
        <v>4.5417110745082839E-2</v>
      </c>
      <c r="DT41" s="33">
        <f t="shared" si="62"/>
        <v>0.31706539193945171</v>
      </c>
      <c r="DU41" s="33">
        <f t="shared" si="63"/>
        <v>0.21675633035086098</v>
      </c>
      <c r="DV41" s="33">
        <f t="shared" si="64"/>
        <v>1.1709807549312926E-2</v>
      </c>
      <c r="DW41" s="33">
        <f t="shared" si="65"/>
        <v>3.2168097610875392E-2</v>
      </c>
      <c r="DX41" s="32">
        <f t="shared" si="66"/>
        <v>0.63072641047388101</v>
      </c>
      <c r="DY41" s="33">
        <f t="shared" si="67"/>
        <v>0.25168886878620306</v>
      </c>
      <c r="DZ41" s="33">
        <f t="shared" si="68"/>
        <v>9.9695991962172492E-2</v>
      </c>
      <c r="EA41" s="33">
        <f t="shared" si="69"/>
        <v>0.25724266729776868</v>
      </c>
      <c r="EB41" s="33">
        <f t="shared" si="70"/>
        <v>1.8802529566977744E-2</v>
      </c>
      <c r="EC41" s="33">
        <f t="shared" si="71"/>
        <v>9.0432947737292282E-2</v>
      </c>
      <c r="ED41" s="33">
        <f t="shared" si="72"/>
        <v>0.3540009367409403</v>
      </c>
      <c r="EE41" s="38">
        <f t="shared" si="73"/>
        <v>0.42483951687250138</v>
      </c>
      <c r="EF41" s="39">
        <f t="shared" si="74"/>
        <v>1.1457378551787351E-2</v>
      </c>
      <c r="EG41" s="39">
        <f t="shared" si="75"/>
        <v>3.0148672278689084E-2</v>
      </c>
      <c r="EH41" s="39">
        <f t="shared" si="76"/>
        <v>7.5502381228946452E-2</v>
      </c>
      <c r="EI41" s="39">
        <f t="shared" si="77"/>
        <v>5.3479749001711353E-2</v>
      </c>
      <c r="EJ41" s="39">
        <f t="shared" si="78"/>
        <v>0.24916818097160492</v>
      </c>
      <c r="EK41" s="39">
        <f t="shared" si="79"/>
        <v>1.6666404120918068</v>
      </c>
      <c r="EL41" s="38">
        <f t="shared" si="80"/>
        <v>0.13942855338929766</v>
      </c>
      <c r="EM41" s="39">
        <f t="shared" si="81"/>
        <v>0.33355765573338797</v>
      </c>
      <c r="EN41" s="39">
        <f t="shared" si="82"/>
        <v>8.9167132056522574E-2</v>
      </c>
      <c r="EO41" s="39">
        <f t="shared" si="83"/>
        <v>0.12644129626540834</v>
      </c>
      <c r="EP41" s="39">
        <f t="shared" si="84"/>
        <v>2.2756062594342843E-2</v>
      </c>
      <c r="EQ41" s="39">
        <f t="shared" si="85"/>
        <v>0.34086568129058797</v>
      </c>
      <c r="ER41" s="44">
        <f t="shared" si="89"/>
        <v>35.571428571428569</v>
      </c>
      <c r="ES41" s="45"/>
      <c r="ET41" s="45">
        <f t="shared" si="90"/>
        <v>0</v>
      </c>
    </row>
    <row r="42" spans="2:150">
      <c r="B42" s="19">
        <v>43939</v>
      </c>
      <c r="C42" s="24">
        <v>154</v>
      </c>
      <c r="D42" s="25">
        <v>391</v>
      </c>
      <c r="E42" s="25">
        <v>74</v>
      </c>
      <c r="F42" s="25">
        <v>102</v>
      </c>
      <c r="G42" s="25">
        <v>233</v>
      </c>
      <c r="H42" s="25">
        <v>104</v>
      </c>
      <c r="I42" s="25">
        <v>308</v>
      </c>
      <c r="J42" s="26">
        <v>308</v>
      </c>
      <c r="K42" s="25">
        <v>16</v>
      </c>
      <c r="L42" s="25">
        <v>15</v>
      </c>
      <c r="M42" s="25">
        <v>64</v>
      </c>
      <c r="N42" s="25">
        <v>40</v>
      </c>
      <c r="O42" s="25">
        <v>237</v>
      </c>
      <c r="P42" s="25">
        <v>181</v>
      </c>
      <c r="Q42" s="32">
        <v>154</v>
      </c>
      <c r="R42" s="33">
        <v>73</v>
      </c>
      <c r="S42" s="33">
        <v>59</v>
      </c>
      <c r="T42" s="33">
        <v>262</v>
      </c>
      <c r="U42" s="33">
        <v>91</v>
      </c>
      <c r="V42" s="33">
        <v>12</v>
      </c>
      <c r="W42" s="33">
        <v>16</v>
      </c>
      <c r="X42" s="32">
        <v>385</v>
      </c>
      <c r="Y42" s="33">
        <v>115</v>
      </c>
      <c r="Z42" s="33">
        <v>154</v>
      </c>
      <c r="AA42" s="33">
        <v>159</v>
      </c>
      <c r="AB42" s="33">
        <v>55</v>
      </c>
      <c r="AC42" s="33">
        <v>35</v>
      </c>
      <c r="AD42" s="33">
        <v>268</v>
      </c>
      <c r="AE42" s="38">
        <v>357</v>
      </c>
      <c r="AF42" s="39">
        <v>13</v>
      </c>
      <c r="AG42" s="39">
        <v>51</v>
      </c>
      <c r="AH42" s="39">
        <v>44</v>
      </c>
      <c r="AI42" s="39">
        <v>20</v>
      </c>
      <c r="AJ42" s="39">
        <v>139</v>
      </c>
      <c r="AK42" s="39">
        <v>2019</v>
      </c>
      <c r="AL42" s="38">
        <v>79</v>
      </c>
      <c r="AM42" s="39">
        <v>361</v>
      </c>
      <c r="AN42" s="39">
        <v>31</v>
      </c>
      <c r="AO42" s="39">
        <v>58</v>
      </c>
      <c r="AP42" s="39">
        <v>18</v>
      </c>
      <c r="AQ42" s="39">
        <v>186</v>
      </c>
      <c r="AR42" s="39">
        <v>977</v>
      </c>
      <c r="AS42" s="44"/>
      <c r="AT42" s="45"/>
      <c r="AU42" s="45">
        <v>8418</v>
      </c>
      <c r="AV42" s="49" t="s">
        <v>62</v>
      </c>
      <c r="AW42" s="4"/>
      <c r="AZ42">
        <f t="shared" si="0"/>
        <v>351</v>
      </c>
      <c r="BF42" s="24">
        <f t="shared" si="88"/>
        <v>13</v>
      </c>
      <c r="BG42" s="25">
        <f t="shared" si="1"/>
        <v>31</v>
      </c>
      <c r="BH42" s="25">
        <f t="shared" si="2"/>
        <v>1</v>
      </c>
      <c r="BI42" s="25">
        <f t="shared" si="3"/>
        <v>-5</v>
      </c>
      <c r="BJ42" s="25">
        <f t="shared" si="4"/>
        <v>11</v>
      </c>
      <c r="BK42" s="25">
        <f t="shared" si="5"/>
        <v>10</v>
      </c>
      <c r="BL42" s="25">
        <f t="shared" si="6"/>
        <v>-2</v>
      </c>
      <c r="BM42" s="26">
        <f t="shared" si="7"/>
        <v>9</v>
      </c>
      <c r="BN42" s="25">
        <f t="shared" si="8"/>
        <v>0</v>
      </c>
      <c r="BO42" s="25">
        <f t="shared" si="9"/>
        <v>1</v>
      </c>
      <c r="BP42" s="25">
        <f t="shared" si="10"/>
        <v>6</v>
      </c>
      <c r="BQ42" s="25">
        <f t="shared" si="11"/>
        <v>0</v>
      </c>
      <c r="BR42" s="25">
        <f t="shared" si="12"/>
        <v>13</v>
      </c>
      <c r="BS42" s="25">
        <f t="shared" si="13"/>
        <v>9</v>
      </c>
      <c r="BT42" s="32">
        <f t="shared" si="14"/>
        <v>31</v>
      </c>
      <c r="BU42" s="33">
        <f t="shared" si="15"/>
        <v>0</v>
      </c>
      <c r="BV42" s="33">
        <f t="shared" si="16"/>
        <v>2</v>
      </c>
      <c r="BW42" s="33">
        <f t="shared" si="17"/>
        <v>2</v>
      </c>
      <c r="BX42" s="33">
        <f t="shared" si="18"/>
        <v>8</v>
      </c>
      <c r="BY42" s="33">
        <f t="shared" si="19"/>
        <v>0</v>
      </c>
      <c r="BZ42" s="33">
        <f t="shared" si="20"/>
        <v>5</v>
      </c>
      <c r="CA42" s="32">
        <f t="shared" si="21"/>
        <v>13</v>
      </c>
      <c r="CB42" s="33">
        <f t="shared" si="22"/>
        <v>1</v>
      </c>
      <c r="CC42" s="33">
        <f t="shared" si="23"/>
        <v>5</v>
      </c>
      <c r="CD42" s="33">
        <f t="shared" si="24"/>
        <v>-1</v>
      </c>
      <c r="CE42" s="33">
        <f t="shared" si="25"/>
        <v>0</v>
      </c>
      <c r="CF42" s="33">
        <f t="shared" si="26"/>
        <v>0</v>
      </c>
      <c r="CG42" s="33">
        <f t="shared" si="27"/>
        <v>18</v>
      </c>
      <c r="CH42" s="38">
        <f t="shared" si="28"/>
        <v>7</v>
      </c>
      <c r="CI42" s="39">
        <f t="shared" si="29"/>
        <v>0</v>
      </c>
      <c r="CJ42" s="39">
        <f t="shared" si="30"/>
        <v>1</v>
      </c>
      <c r="CK42" s="39">
        <f t="shared" si="31"/>
        <v>2</v>
      </c>
      <c r="CL42" s="39">
        <f t="shared" si="32"/>
        <v>1</v>
      </c>
      <c r="CM42" s="39">
        <f t="shared" si="33"/>
        <v>13</v>
      </c>
      <c r="CN42" s="39">
        <f t="shared" si="34"/>
        <v>95</v>
      </c>
      <c r="CO42" s="38">
        <f t="shared" si="35"/>
        <v>2</v>
      </c>
      <c r="CP42" s="39">
        <f t="shared" si="36"/>
        <v>7</v>
      </c>
      <c r="CQ42" s="39">
        <f t="shared" si="37"/>
        <v>6</v>
      </c>
      <c r="CR42" s="39">
        <f t="shared" si="38"/>
        <v>0</v>
      </c>
      <c r="CS42" s="39">
        <f t="shared" si="39"/>
        <v>1</v>
      </c>
      <c r="CT42" s="39">
        <f t="shared" si="40"/>
        <v>0</v>
      </c>
      <c r="CU42" s="39">
        <f t="shared" si="41"/>
        <v>35</v>
      </c>
      <c r="CV42" s="44">
        <f t="shared" si="42"/>
        <v>0</v>
      </c>
      <c r="CW42" s="45"/>
      <c r="CX42" s="45">
        <f t="shared" si="43"/>
        <v>351</v>
      </c>
      <c r="DA42" s="94">
        <v>43939</v>
      </c>
      <c r="DB42" s="39">
        <f t="shared" si="44"/>
        <v>0.22671462893398994</v>
      </c>
      <c r="DC42" s="24">
        <f t="shared" si="45"/>
        <v>0.40598640091595206</v>
      </c>
      <c r="DD42" s="25">
        <f t="shared" si="46"/>
        <v>0.61073453018723778</v>
      </c>
      <c r="DE42" s="25">
        <f t="shared" si="47"/>
        <v>9.7970220318697121E-2</v>
      </c>
      <c r="DF42" s="25">
        <f t="shared" si="48"/>
        <v>0.12172005037587152</v>
      </c>
      <c r="DG42" s="25">
        <f t="shared" si="49"/>
        <v>0.32499244001543282</v>
      </c>
      <c r="DH42" s="25">
        <f t="shared" si="50"/>
        <v>0.26552537339505633</v>
      </c>
      <c r="DI42" s="25">
        <f t="shared" si="51"/>
        <v>0.63011056016828793</v>
      </c>
      <c r="DJ42" s="26">
        <f t="shared" si="52"/>
        <v>0.32956008280879873</v>
      </c>
      <c r="DK42" s="25">
        <f t="shared" si="53"/>
        <v>1.5566043609827778E-2</v>
      </c>
      <c r="DL42" s="25">
        <f t="shared" si="54"/>
        <v>6.6508671622301689E-3</v>
      </c>
      <c r="DM42" s="25">
        <f t="shared" si="55"/>
        <v>0.15900994319623518</v>
      </c>
      <c r="DN42" s="25">
        <f t="shared" si="56"/>
        <v>3.5866719271188265E-2</v>
      </c>
      <c r="DO42" s="25">
        <f t="shared" si="57"/>
        <v>0.16784690047546974</v>
      </c>
      <c r="DP42" s="25">
        <f t="shared" si="58"/>
        <v>0.10378872708242579</v>
      </c>
      <c r="DQ42" s="32">
        <f t="shared" si="59"/>
        <v>0.55667366077163538</v>
      </c>
      <c r="DR42" s="33">
        <f t="shared" si="60"/>
        <v>8.8675553499310833E-2</v>
      </c>
      <c r="DS42" s="33">
        <f t="shared" si="61"/>
        <v>4.844491812808837E-2</v>
      </c>
      <c r="DT42" s="33">
        <f t="shared" si="62"/>
        <v>0.30027957707206898</v>
      </c>
      <c r="DU42" s="33">
        <f t="shared" si="63"/>
        <v>0.24163000760423847</v>
      </c>
      <c r="DV42" s="33">
        <f t="shared" si="64"/>
        <v>1.1709807549312926E-2</v>
      </c>
      <c r="DW42" s="33">
        <f t="shared" si="65"/>
        <v>4.8252146416313084E-2</v>
      </c>
      <c r="DX42" s="32">
        <f t="shared" si="66"/>
        <v>0.6259481800915031</v>
      </c>
      <c r="DY42" s="33">
        <f t="shared" si="67"/>
        <v>0.23709820972613332</v>
      </c>
      <c r="DZ42" s="33">
        <f t="shared" si="68"/>
        <v>9.4516979392708977E-2</v>
      </c>
      <c r="EA42" s="33">
        <f t="shared" si="69"/>
        <v>0.24438053393288026</v>
      </c>
      <c r="EB42" s="33">
        <f t="shared" si="70"/>
        <v>2.7159209374523409E-2</v>
      </c>
      <c r="EC42" s="33">
        <f t="shared" si="71"/>
        <v>8.2896868759184603E-2</v>
      </c>
      <c r="ED42" s="33">
        <f t="shared" si="72"/>
        <v>0.38304716744788925</v>
      </c>
      <c r="EE42" s="38">
        <f t="shared" si="73"/>
        <v>0.44395729513176396</v>
      </c>
      <c r="EF42" s="39">
        <f t="shared" si="74"/>
        <v>4.5829514207149404E-3</v>
      </c>
      <c r="EG42" s="39">
        <f t="shared" si="75"/>
        <v>3.4081107793300702E-2</v>
      </c>
      <c r="EH42" s="39">
        <f t="shared" si="76"/>
        <v>8.4214194447671031E-2</v>
      </c>
      <c r="EI42" s="39">
        <f t="shared" si="77"/>
        <v>6.684968625213919E-2</v>
      </c>
      <c r="EJ42" s="39">
        <f t="shared" si="78"/>
        <v>0.28188723503858332</v>
      </c>
      <c r="EK42" s="39">
        <f t="shared" si="79"/>
        <v>1.657188765142326</v>
      </c>
      <c r="EL42" s="38">
        <f t="shared" si="80"/>
        <v>0.15258219050149555</v>
      </c>
      <c r="EM42" s="39">
        <f t="shared" si="81"/>
        <v>0.32916873921058021</v>
      </c>
      <c r="EN42" s="39">
        <f t="shared" si="82"/>
        <v>0.11732517375858233</v>
      </c>
      <c r="EO42" s="39">
        <f t="shared" si="83"/>
        <v>0.12644129626540834</v>
      </c>
      <c r="EP42" s="39">
        <f t="shared" si="84"/>
        <v>2.2756062594342843E-2</v>
      </c>
      <c r="EQ42" s="39">
        <f t="shared" si="85"/>
        <v>0.34086568129058797</v>
      </c>
      <c r="ER42" s="44">
        <f t="shared" si="89"/>
        <v>34.857142857142854</v>
      </c>
      <c r="ES42" s="45"/>
      <c r="ET42" s="45">
        <f t="shared" si="90"/>
        <v>0</v>
      </c>
    </row>
    <row r="43" spans="2:150">
      <c r="B43" s="19">
        <v>43940</v>
      </c>
      <c r="C43" s="24">
        <v>155</v>
      </c>
      <c r="D43" s="25">
        <v>402</v>
      </c>
      <c r="E43" s="25">
        <v>90</v>
      </c>
      <c r="F43" s="25">
        <v>105</v>
      </c>
      <c r="G43" s="25">
        <v>237</v>
      </c>
      <c r="H43" s="25">
        <v>109</v>
      </c>
      <c r="I43" s="25">
        <v>308</v>
      </c>
      <c r="J43" s="26">
        <v>315</v>
      </c>
      <c r="K43" s="25">
        <v>18</v>
      </c>
      <c r="L43" s="25">
        <v>15</v>
      </c>
      <c r="M43" s="25">
        <v>64</v>
      </c>
      <c r="N43" s="25">
        <v>40</v>
      </c>
      <c r="O43" s="25">
        <v>248</v>
      </c>
      <c r="P43" s="25">
        <v>183</v>
      </c>
      <c r="Q43" s="32">
        <v>154</v>
      </c>
      <c r="R43" s="33">
        <v>82</v>
      </c>
      <c r="S43" s="33">
        <v>61</v>
      </c>
      <c r="T43" s="33">
        <v>276</v>
      </c>
      <c r="U43" s="33">
        <v>98</v>
      </c>
      <c r="V43" s="33">
        <v>17</v>
      </c>
      <c r="W43" s="33">
        <v>16</v>
      </c>
      <c r="X43" s="32">
        <v>391</v>
      </c>
      <c r="Y43" s="33">
        <v>115</v>
      </c>
      <c r="Z43" s="33">
        <v>156</v>
      </c>
      <c r="AA43" s="33">
        <v>186</v>
      </c>
      <c r="AB43" s="33">
        <v>55</v>
      </c>
      <c r="AC43" s="33">
        <v>37</v>
      </c>
      <c r="AD43" s="33">
        <v>268</v>
      </c>
      <c r="AE43" s="38">
        <v>364</v>
      </c>
      <c r="AF43" s="39">
        <v>13</v>
      </c>
      <c r="AG43" s="39">
        <v>52</v>
      </c>
      <c r="AH43" s="39">
        <v>45</v>
      </c>
      <c r="AI43" s="39">
        <v>20</v>
      </c>
      <c r="AJ43" s="39">
        <v>166</v>
      </c>
      <c r="AK43" s="39">
        <v>2105</v>
      </c>
      <c r="AL43" s="38">
        <v>79</v>
      </c>
      <c r="AM43" s="39">
        <v>376</v>
      </c>
      <c r="AN43" s="39">
        <v>31</v>
      </c>
      <c r="AO43" s="39">
        <v>59</v>
      </c>
      <c r="AP43" s="39">
        <v>19</v>
      </c>
      <c r="AQ43" s="39">
        <v>215</v>
      </c>
      <c r="AR43" s="39">
        <v>1001</v>
      </c>
      <c r="AS43" s="44"/>
      <c r="AT43" s="45"/>
      <c r="AU43" s="45">
        <v>8746</v>
      </c>
      <c r="AV43" s="49" t="s">
        <v>63</v>
      </c>
      <c r="AW43" s="4"/>
      <c r="AZ43">
        <f t="shared" si="0"/>
        <v>328</v>
      </c>
      <c r="BF43" s="24">
        <f t="shared" si="88"/>
        <v>1</v>
      </c>
      <c r="BG43" s="25">
        <f t="shared" si="1"/>
        <v>11</v>
      </c>
      <c r="BH43" s="25">
        <f t="shared" si="2"/>
        <v>16</v>
      </c>
      <c r="BI43" s="25">
        <f t="shared" si="3"/>
        <v>3</v>
      </c>
      <c r="BJ43" s="25">
        <f t="shared" si="4"/>
        <v>4</v>
      </c>
      <c r="BK43" s="25">
        <f t="shared" si="5"/>
        <v>5</v>
      </c>
      <c r="BL43" s="25">
        <f t="shared" si="6"/>
        <v>0</v>
      </c>
      <c r="BM43" s="26">
        <f t="shared" si="7"/>
        <v>7</v>
      </c>
      <c r="BN43" s="25">
        <f t="shared" si="8"/>
        <v>2</v>
      </c>
      <c r="BO43" s="25">
        <f t="shared" si="9"/>
        <v>0</v>
      </c>
      <c r="BP43" s="25">
        <f t="shared" si="10"/>
        <v>0</v>
      </c>
      <c r="BQ43" s="25">
        <f t="shared" si="11"/>
        <v>0</v>
      </c>
      <c r="BR43" s="25">
        <f t="shared" si="12"/>
        <v>11</v>
      </c>
      <c r="BS43" s="25">
        <f t="shared" si="13"/>
        <v>2</v>
      </c>
      <c r="BT43" s="32">
        <f t="shared" si="14"/>
        <v>0</v>
      </c>
      <c r="BU43" s="33">
        <f t="shared" si="15"/>
        <v>9</v>
      </c>
      <c r="BV43" s="33">
        <f t="shared" si="16"/>
        <v>2</v>
      </c>
      <c r="BW43" s="33">
        <f t="shared" si="17"/>
        <v>14</v>
      </c>
      <c r="BX43" s="33">
        <f t="shared" si="18"/>
        <v>7</v>
      </c>
      <c r="BY43" s="33">
        <f t="shared" si="19"/>
        <v>5</v>
      </c>
      <c r="BZ43" s="33">
        <f t="shared" si="20"/>
        <v>0</v>
      </c>
      <c r="CA43" s="32">
        <f t="shared" si="21"/>
        <v>6</v>
      </c>
      <c r="CB43" s="33">
        <f t="shared" si="22"/>
        <v>0</v>
      </c>
      <c r="CC43" s="33">
        <f t="shared" si="23"/>
        <v>2</v>
      </c>
      <c r="CD43" s="33">
        <f t="shared" si="24"/>
        <v>27</v>
      </c>
      <c r="CE43" s="33">
        <f t="shared" si="25"/>
        <v>0</v>
      </c>
      <c r="CF43" s="33">
        <f t="shared" si="26"/>
        <v>2</v>
      </c>
      <c r="CG43" s="33">
        <f t="shared" si="27"/>
        <v>0</v>
      </c>
      <c r="CH43" s="38">
        <f t="shared" si="28"/>
        <v>7</v>
      </c>
      <c r="CI43" s="39">
        <f t="shared" si="29"/>
        <v>0</v>
      </c>
      <c r="CJ43" s="39">
        <f t="shared" si="30"/>
        <v>1</v>
      </c>
      <c r="CK43" s="39">
        <f t="shared" si="31"/>
        <v>1</v>
      </c>
      <c r="CL43" s="39">
        <f t="shared" si="32"/>
        <v>0</v>
      </c>
      <c r="CM43" s="39">
        <f t="shared" si="33"/>
        <v>27</v>
      </c>
      <c r="CN43" s="39">
        <f t="shared" si="34"/>
        <v>86</v>
      </c>
      <c r="CO43" s="38">
        <f t="shared" si="35"/>
        <v>0</v>
      </c>
      <c r="CP43" s="39">
        <f t="shared" si="36"/>
        <v>15</v>
      </c>
      <c r="CQ43" s="39">
        <f t="shared" si="37"/>
        <v>0</v>
      </c>
      <c r="CR43" s="39">
        <f t="shared" si="38"/>
        <v>1</v>
      </c>
      <c r="CS43" s="39">
        <f t="shared" si="39"/>
        <v>1</v>
      </c>
      <c r="CT43" s="39">
        <f t="shared" si="40"/>
        <v>29</v>
      </c>
      <c r="CU43" s="39">
        <f t="shared" si="41"/>
        <v>24</v>
      </c>
      <c r="CV43" s="44">
        <f t="shared" si="42"/>
        <v>0</v>
      </c>
      <c r="CW43" s="45"/>
      <c r="CX43" s="45">
        <f t="shared" si="43"/>
        <v>328</v>
      </c>
      <c r="DA43" s="94">
        <v>43940</v>
      </c>
      <c r="DB43" s="39">
        <f t="shared" si="44"/>
        <v>0.23839547632637351</v>
      </c>
      <c r="DC43" s="24">
        <f t="shared" si="45"/>
        <v>0.35633338785428886</v>
      </c>
      <c r="DD43" s="25">
        <f t="shared" si="46"/>
        <v>0.58519050040754339</v>
      </c>
      <c r="DE43" s="25">
        <f t="shared" si="47"/>
        <v>0.10613440534525521</v>
      </c>
      <c r="DF43" s="25">
        <f t="shared" si="48"/>
        <v>0.10873657833577856</v>
      </c>
      <c r="DG43" s="25">
        <f t="shared" si="49"/>
        <v>0.33194414996228699</v>
      </c>
      <c r="DH43" s="25">
        <f t="shared" si="50"/>
        <v>0.23408157917722072</v>
      </c>
      <c r="DI43" s="25">
        <f t="shared" si="51"/>
        <v>0.58164051707841968</v>
      </c>
      <c r="DJ43" s="26">
        <f t="shared" si="52"/>
        <v>0.33502240462330918</v>
      </c>
      <c r="DK43" s="25">
        <f t="shared" si="53"/>
        <v>2.1792461053758889E-2</v>
      </c>
      <c r="DL43" s="25">
        <f t="shared" si="54"/>
        <v>6.6508671622301689E-3</v>
      </c>
      <c r="DM43" s="25">
        <f t="shared" si="55"/>
        <v>0.14547718207315136</v>
      </c>
      <c r="DN43" s="25">
        <f t="shared" si="56"/>
        <v>3.2606108428352966E-2</v>
      </c>
      <c r="DO43" s="25">
        <f t="shared" si="57"/>
        <v>0.19967993332426573</v>
      </c>
      <c r="DP43" s="25">
        <f t="shared" si="58"/>
        <v>0.10086510096742787</v>
      </c>
      <c r="DQ43" s="32">
        <f t="shared" si="59"/>
        <v>0.50909471540653839</v>
      </c>
      <c r="DR43" s="33">
        <f t="shared" si="60"/>
        <v>0.11373603600998564</v>
      </c>
      <c r="DS43" s="33">
        <f t="shared" si="61"/>
        <v>5.1472725511093886E-2</v>
      </c>
      <c r="DT43" s="33">
        <f t="shared" si="62"/>
        <v>0.32639084464355322</v>
      </c>
      <c r="DU43" s="33">
        <f t="shared" si="63"/>
        <v>0.26295030239284778</v>
      </c>
      <c r="DV43" s="33">
        <f t="shared" si="64"/>
        <v>2.6347066985954088E-2</v>
      </c>
      <c r="DW43" s="33">
        <f t="shared" si="65"/>
        <v>4.8252146416313084E-2</v>
      </c>
      <c r="DX43" s="32">
        <f t="shared" si="66"/>
        <v>0.6378937560474478</v>
      </c>
      <c r="DY43" s="33">
        <f t="shared" si="67"/>
        <v>0.2152122211360287</v>
      </c>
      <c r="DZ43" s="33">
        <f t="shared" si="68"/>
        <v>8.8043213680879598E-2</v>
      </c>
      <c r="EA43" s="33">
        <f t="shared" si="69"/>
        <v>0.27782208068159014</v>
      </c>
      <c r="EB43" s="33">
        <f t="shared" si="70"/>
        <v>2.7159209374523409E-2</v>
      </c>
      <c r="EC43" s="33">
        <f t="shared" si="71"/>
        <v>9.4200987226346136E-2</v>
      </c>
      <c r="ED43" s="33">
        <f t="shared" si="72"/>
        <v>0.38304716744788925</v>
      </c>
      <c r="EE43" s="38">
        <f t="shared" si="73"/>
        <v>0.43333630720995142</v>
      </c>
      <c r="EF43" s="39">
        <f t="shared" si="74"/>
        <v>4.5829514207149404E-3</v>
      </c>
      <c r="EG43" s="39">
        <f t="shared" si="75"/>
        <v>3.4081107793300702E-2</v>
      </c>
      <c r="EH43" s="39">
        <f t="shared" si="76"/>
        <v>6.9694505749796729E-2</v>
      </c>
      <c r="EI43" s="39">
        <f t="shared" si="77"/>
        <v>5.3479749001711353E-2</v>
      </c>
      <c r="EJ43" s="39">
        <f t="shared" si="78"/>
        <v>0.29447148660280575</v>
      </c>
      <c r="EK43" s="39">
        <f t="shared" si="79"/>
        <v>1.4019942975063404</v>
      </c>
      <c r="EL43" s="38">
        <f t="shared" si="80"/>
        <v>0.15258219050149555</v>
      </c>
      <c r="EM43" s="39">
        <f t="shared" si="81"/>
        <v>0.29259443485384906</v>
      </c>
      <c r="EN43" s="39">
        <f t="shared" si="82"/>
        <v>0.11732517375858233</v>
      </c>
      <c r="EO43" s="39">
        <f t="shared" si="83"/>
        <v>0.12375105591933583</v>
      </c>
      <c r="EP43" s="39">
        <f t="shared" si="84"/>
        <v>2.7812965393085698E-2</v>
      </c>
      <c r="EQ43" s="39">
        <f t="shared" si="85"/>
        <v>0.39963562634068933</v>
      </c>
      <c r="ER43" s="44">
        <f t="shared" si="89"/>
        <v>32.285714285714285</v>
      </c>
      <c r="ES43" s="45"/>
      <c r="ET43" s="45">
        <f t="shared" si="90"/>
        <v>0</v>
      </c>
    </row>
    <row r="44" spans="2:150">
      <c r="B44" s="20">
        <v>43941</v>
      </c>
      <c r="C44" s="27">
        <v>155</v>
      </c>
      <c r="D44" s="28">
        <v>410</v>
      </c>
      <c r="E44" s="28">
        <v>96</v>
      </c>
      <c r="F44" s="28">
        <v>113</v>
      </c>
      <c r="G44" s="28">
        <v>259</v>
      </c>
      <c r="H44" s="28">
        <v>109</v>
      </c>
      <c r="I44" s="28">
        <v>308</v>
      </c>
      <c r="J44" s="29">
        <v>340</v>
      </c>
      <c r="K44" s="28">
        <v>18</v>
      </c>
      <c r="L44" s="28">
        <v>15</v>
      </c>
      <c r="M44" s="28">
        <v>64</v>
      </c>
      <c r="N44" s="28">
        <v>44</v>
      </c>
      <c r="O44" s="28">
        <v>259</v>
      </c>
      <c r="P44" s="28">
        <v>186</v>
      </c>
      <c r="Q44" s="34">
        <v>154</v>
      </c>
      <c r="R44" s="35">
        <v>82</v>
      </c>
      <c r="S44" s="35">
        <v>61</v>
      </c>
      <c r="T44" s="35">
        <v>287</v>
      </c>
      <c r="U44" s="35">
        <v>101</v>
      </c>
      <c r="V44" s="35">
        <v>17</v>
      </c>
      <c r="W44" s="35">
        <v>17</v>
      </c>
      <c r="X44" s="34">
        <v>392</v>
      </c>
      <c r="Y44" s="35">
        <v>119</v>
      </c>
      <c r="Z44" s="35">
        <v>155</v>
      </c>
      <c r="AA44" s="35">
        <v>189</v>
      </c>
      <c r="AB44" s="35">
        <v>55</v>
      </c>
      <c r="AC44" s="35">
        <v>37</v>
      </c>
      <c r="AD44" s="35">
        <v>295</v>
      </c>
      <c r="AE44" s="40">
        <v>368</v>
      </c>
      <c r="AF44" s="41">
        <v>13</v>
      </c>
      <c r="AG44" s="41">
        <v>52</v>
      </c>
      <c r="AH44" s="41">
        <v>45</v>
      </c>
      <c r="AI44" s="41">
        <v>20</v>
      </c>
      <c r="AJ44" s="41">
        <v>177</v>
      </c>
      <c r="AK44" s="41">
        <v>2115</v>
      </c>
      <c r="AL44" s="40">
        <v>80</v>
      </c>
      <c r="AM44" s="41">
        <v>377</v>
      </c>
      <c r="AN44" s="41">
        <v>35</v>
      </c>
      <c r="AO44" s="41">
        <v>61</v>
      </c>
      <c r="AP44" s="41">
        <v>19</v>
      </c>
      <c r="AQ44" s="41">
        <v>214</v>
      </c>
      <c r="AR44" s="41">
        <v>1023</v>
      </c>
      <c r="AS44" s="46"/>
      <c r="AT44" s="47"/>
      <c r="AU44" s="47">
        <v>8936</v>
      </c>
      <c r="AV44" s="50" t="s">
        <v>64</v>
      </c>
      <c r="AW44" s="4"/>
      <c r="AZ44">
        <f t="shared" si="0"/>
        <v>190</v>
      </c>
      <c r="BF44" s="27">
        <f t="shared" si="88"/>
        <v>0</v>
      </c>
      <c r="BG44" s="28">
        <f t="shared" si="1"/>
        <v>8</v>
      </c>
      <c r="BH44" s="28">
        <f t="shared" si="2"/>
        <v>6</v>
      </c>
      <c r="BI44" s="28">
        <f t="shared" si="3"/>
        <v>8</v>
      </c>
      <c r="BJ44" s="28">
        <f t="shared" si="4"/>
        <v>22</v>
      </c>
      <c r="BK44" s="28">
        <f t="shared" si="5"/>
        <v>0</v>
      </c>
      <c r="BL44" s="28">
        <f t="shared" si="6"/>
        <v>0</v>
      </c>
      <c r="BM44" s="29">
        <f t="shared" si="7"/>
        <v>25</v>
      </c>
      <c r="BN44" s="28">
        <f t="shared" si="8"/>
        <v>0</v>
      </c>
      <c r="BO44" s="28">
        <f t="shared" si="9"/>
        <v>0</v>
      </c>
      <c r="BP44" s="28">
        <f t="shared" si="10"/>
        <v>0</v>
      </c>
      <c r="BQ44" s="28">
        <f t="shared" si="11"/>
        <v>4</v>
      </c>
      <c r="BR44" s="28">
        <f t="shared" si="12"/>
        <v>11</v>
      </c>
      <c r="BS44" s="28">
        <f t="shared" si="13"/>
        <v>3</v>
      </c>
      <c r="BT44" s="34">
        <f t="shared" si="14"/>
        <v>0</v>
      </c>
      <c r="BU44" s="35">
        <f t="shared" si="15"/>
        <v>0</v>
      </c>
      <c r="BV44" s="35">
        <f t="shared" si="16"/>
        <v>0</v>
      </c>
      <c r="BW44" s="35">
        <f t="shared" si="17"/>
        <v>11</v>
      </c>
      <c r="BX44" s="35">
        <f t="shared" si="18"/>
        <v>3</v>
      </c>
      <c r="BY44" s="35">
        <f t="shared" si="19"/>
        <v>0</v>
      </c>
      <c r="BZ44" s="35">
        <f t="shared" si="20"/>
        <v>1</v>
      </c>
      <c r="CA44" s="34">
        <f t="shared" si="21"/>
        <v>1</v>
      </c>
      <c r="CB44" s="35">
        <f t="shared" si="22"/>
        <v>4</v>
      </c>
      <c r="CC44" s="35">
        <f t="shared" si="23"/>
        <v>-1</v>
      </c>
      <c r="CD44" s="35">
        <f t="shared" si="24"/>
        <v>3</v>
      </c>
      <c r="CE44" s="35">
        <f t="shared" si="25"/>
        <v>0</v>
      </c>
      <c r="CF44" s="35">
        <f t="shared" si="26"/>
        <v>0</v>
      </c>
      <c r="CG44" s="35">
        <f t="shared" si="27"/>
        <v>27</v>
      </c>
      <c r="CH44" s="40">
        <f t="shared" si="28"/>
        <v>4</v>
      </c>
      <c r="CI44" s="41">
        <f t="shared" si="29"/>
        <v>0</v>
      </c>
      <c r="CJ44" s="41">
        <f t="shared" si="30"/>
        <v>0</v>
      </c>
      <c r="CK44" s="41">
        <f t="shared" si="31"/>
        <v>0</v>
      </c>
      <c r="CL44" s="41">
        <f t="shared" si="32"/>
        <v>0</v>
      </c>
      <c r="CM44" s="41">
        <f t="shared" si="33"/>
        <v>11</v>
      </c>
      <c r="CN44" s="41">
        <f t="shared" si="34"/>
        <v>10</v>
      </c>
      <c r="CO44" s="40">
        <f t="shared" si="35"/>
        <v>1</v>
      </c>
      <c r="CP44" s="41">
        <f t="shared" si="36"/>
        <v>1</v>
      </c>
      <c r="CQ44" s="41">
        <f t="shared" si="37"/>
        <v>4</v>
      </c>
      <c r="CR44" s="41">
        <f t="shared" si="38"/>
        <v>2</v>
      </c>
      <c r="CS44" s="41">
        <f t="shared" si="39"/>
        <v>0</v>
      </c>
      <c r="CT44" s="41">
        <f t="shared" si="40"/>
        <v>-1</v>
      </c>
      <c r="CU44" s="41">
        <f t="shared" si="41"/>
        <v>22</v>
      </c>
      <c r="CV44" s="46">
        <f t="shared" si="42"/>
        <v>0</v>
      </c>
      <c r="CW44" s="47"/>
      <c r="CX44" s="47">
        <f t="shared" si="43"/>
        <v>190</v>
      </c>
      <c r="DA44" s="95">
        <v>43941</v>
      </c>
      <c r="DB44" s="41">
        <f t="shared" si="44"/>
        <v>0.24264305719633114</v>
      </c>
      <c r="DC44" s="27">
        <f t="shared" si="45"/>
        <v>0.35341262238007337</v>
      </c>
      <c r="DD44" s="28">
        <f t="shared" si="46"/>
        <v>0.58751268493297015</v>
      </c>
      <c r="DE44" s="28">
        <f t="shared" si="47"/>
        <v>0.11266575336650168</v>
      </c>
      <c r="DF44" s="28">
        <f t="shared" si="48"/>
        <v>0.1200971163708599</v>
      </c>
      <c r="DG44" s="28">
        <f t="shared" si="49"/>
        <v>0.35975098974970365</v>
      </c>
      <c r="DH44" s="28">
        <f t="shared" si="50"/>
        <v>0.17818150056773518</v>
      </c>
      <c r="DI44" s="28">
        <f t="shared" si="51"/>
        <v>0.54286448260652509</v>
      </c>
      <c r="DJ44" s="29">
        <f t="shared" si="52"/>
        <v>0.367796335510372</v>
      </c>
      <c r="DK44" s="28">
        <f t="shared" si="53"/>
        <v>2.1792461053758889E-2</v>
      </c>
      <c r="DL44" s="28">
        <f t="shared" si="54"/>
        <v>4.433911441486779E-3</v>
      </c>
      <c r="DM44" s="28">
        <f t="shared" si="55"/>
        <v>0.14547718207315136</v>
      </c>
      <c r="DN44" s="28">
        <f t="shared" si="56"/>
        <v>4.2387940956858855E-2</v>
      </c>
      <c r="DO44" s="28">
        <f t="shared" si="57"/>
        <v>0.20980862559433722</v>
      </c>
      <c r="DP44" s="28">
        <f t="shared" si="58"/>
        <v>0.10086510096742787</v>
      </c>
      <c r="DQ44" s="34">
        <f t="shared" si="59"/>
        <v>0.48530524272398978</v>
      </c>
      <c r="DR44" s="35">
        <f t="shared" si="60"/>
        <v>0.11180830658608758</v>
      </c>
      <c r="DS44" s="35">
        <f t="shared" si="61"/>
        <v>4.844491812808837E-2</v>
      </c>
      <c r="DT44" s="35">
        <f t="shared" si="62"/>
        <v>0.31333521085781113</v>
      </c>
      <c r="DU44" s="35">
        <f t="shared" si="63"/>
        <v>0.24518339006900666</v>
      </c>
      <c r="DV44" s="35">
        <f t="shared" si="64"/>
        <v>2.6347066985954088E-2</v>
      </c>
      <c r="DW44" s="35">
        <f t="shared" si="65"/>
        <v>4.5035336655225543E-2</v>
      </c>
      <c r="DX44" s="34">
        <f t="shared" si="66"/>
        <v>0.60683525856199161</v>
      </c>
      <c r="DY44" s="35">
        <f t="shared" si="67"/>
        <v>0.2042692268409764</v>
      </c>
      <c r="DZ44" s="35">
        <f t="shared" si="68"/>
        <v>8.8043213680879598E-2</v>
      </c>
      <c r="EA44" s="35">
        <f t="shared" si="69"/>
        <v>0.25724266729776868</v>
      </c>
      <c r="EB44" s="35">
        <f t="shared" si="70"/>
        <v>2.7159209374523409E-2</v>
      </c>
      <c r="EC44" s="35">
        <f t="shared" si="71"/>
        <v>9.0432947737292282E-2</v>
      </c>
      <c r="ED44" s="35">
        <f t="shared" si="72"/>
        <v>0.4338780711850499</v>
      </c>
      <c r="EE44" s="40">
        <f t="shared" si="73"/>
        <v>0.44183309754740147</v>
      </c>
      <c r="EF44" s="41">
        <f t="shared" si="74"/>
        <v>4.5829514207149404E-3</v>
      </c>
      <c r="EG44" s="41">
        <f t="shared" si="75"/>
        <v>2.4905424925873592E-2</v>
      </c>
      <c r="EH44" s="41">
        <f t="shared" si="76"/>
        <v>5.8078754791497274E-2</v>
      </c>
      <c r="EI44" s="41">
        <f t="shared" si="77"/>
        <v>4.4566457501426127E-2</v>
      </c>
      <c r="EJ44" s="41">
        <f t="shared" si="78"/>
        <v>0.30705573816702825</v>
      </c>
      <c r="EK44" s="41">
        <f t="shared" si="79"/>
        <v>1.3972684740315999</v>
      </c>
      <c r="EL44" s="40">
        <f t="shared" si="80"/>
        <v>0.13153637112197894</v>
      </c>
      <c r="EM44" s="41">
        <f t="shared" si="81"/>
        <v>0.28674254615677208</v>
      </c>
      <c r="EN44" s="41">
        <f t="shared" si="82"/>
        <v>0.1360972015599555</v>
      </c>
      <c r="EO44" s="41">
        <f t="shared" si="83"/>
        <v>0.12644129626540834</v>
      </c>
      <c r="EP44" s="41">
        <f t="shared" si="84"/>
        <v>2.7812965393085698E-2</v>
      </c>
      <c r="EQ44" s="41">
        <f t="shared" si="85"/>
        <v>0.39669712908818433</v>
      </c>
      <c r="ER44" s="46">
        <f t="shared" si="89"/>
        <v>33.428571428571431</v>
      </c>
      <c r="ES44" s="47"/>
      <c r="ET44" s="47">
        <f t="shared" si="90"/>
        <v>1</v>
      </c>
    </row>
    <row r="45" spans="2:150">
      <c r="B45" s="19">
        <v>43942</v>
      </c>
      <c r="C45" s="24">
        <v>155</v>
      </c>
      <c r="D45" s="25">
        <v>423</v>
      </c>
      <c r="E45" s="25">
        <v>98</v>
      </c>
      <c r="F45" s="25">
        <v>117</v>
      </c>
      <c r="G45" s="25">
        <v>294</v>
      </c>
      <c r="H45" s="25">
        <v>116</v>
      </c>
      <c r="I45" s="25">
        <v>314</v>
      </c>
      <c r="J45" s="26">
        <v>345</v>
      </c>
      <c r="K45" s="25">
        <v>18</v>
      </c>
      <c r="L45" s="25">
        <v>15</v>
      </c>
      <c r="M45" s="25">
        <v>64</v>
      </c>
      <c r="N45" s="25">
        <v>47</v>
      </c>
      <c r="O45" s="25">
        <v>263</v>
      </c>
      <c r="P45" s="25">
        <v>198</v>
      </c>
      <c r="Q45" s="32">
        <v>154</v>
      </c>
      <c r="R45" s="33">
        <v>85</v>
      </c>
      <c r="S45" s="33">
        <v>63</v>
      </c>
      <c r="T45" s="33">
        <v>297</v>
      </c>
      <c r="U45" s="33">
        <v>104</v>
      </c>
      <c r="V45" s="33">
        <v>23</v>
      </c>
      <c r="W45" s="33">
        <v>17</v>
      </c>
      <c r="X45" s="32">
        <v>392</v>
      </c>
      <c r="Y45" s="33">
        <v>128</v>
      </c>
      <c r="Z45" s="33">
        <v>161</v>
      </c>
      <c r="AA45" s="33">
        <v>193</v>
      </c>
      <c r="AB45" s="33">
        <v>57</v>
      </c>
      <c r="AC45" s="33">
        <v>43</v>
      </c>
      <c r="AD45" s="33">
        <v>303</v>
      </c>
      <c r="AE45" s="38">
        <v>368</v>
      </c>
      <c r="AF45" s="39">
        <v>13</v>
      </c>
      <c r="AG45" s="39">
        <v>54</v>
      </c>
      <c r="AH45" s="39">
        <v>46</v>
      </c>
      <c r="AI45" s="39">
        <v>23</v>
      </c>
      <c r="AJ45" s="39">
        <v>182</v>
      </c>
      <c r="AK45" s="39">
        <v>2238</v>
      </c>
      <c r="AL45" s="38">
        <v>80</v>
      </c>
      <c r="AM45" s="39">
        <v>389</v>
      </c>
      <c r="AN45" s="39">
        <v>35</v>
      </c>
      <c r="AO45" s="39">
        <v>60</v>
      </c>
      <c r="AP45" s="39">
        <v>20</v>
      </c>
      <c r="AQ45" s="39">
        <v>214</v>
      </c>
      <c r="AR45" s="39">
        <v>1033</v>
      </c>
      <c r="AS45" s="44"/>
      <c r="AT45" s="45"/>
      <c r="AU45" s="45">
        <v>9242</v>
      </c>
      <c r="AV45" s="49" t="s">
        <v>65</v>
      </c>
      <c r="AW45" s="4"/>
      <c r="AZ45">
        <f t="shared" si="0"/>
        <v>306</v>
      </c>
      <c r="BF45" s="24">
        <f t="shared" si="88"/>
        <v>0</v>
      </c>
      <c r="BG45" s="25">
        <f t="shared" si="1"/>
        <v>13</v>
      </c>
      <c r="BH45" s="25">
        <f t="shared" si="2"/>
        <v>2</v>
      </c>
      <c r="BI45" s="25">
        <f t="shared" si="3"/>
        <v>4</v>
      </c>
      <c r="BJ45" s="25">
        <f t="shared" si="4"/>
        <v>35</v>
      </c>
      <c r="BK45" s="25">
        <f t="shared" si="5"/>
        <v>7</v>
      </c>
      <c r="BL45" s="25">
        <f t="shared" si="6"/>
        <v>6</v>
      </c>
      <c r="BM45" s="26">
        <f t="shared" si="7"/>
        <v>5</v>
      </c>
      <c r="BN45" s="25">
        <f t="shared" si="8"/>
        <v>0</v>
      </c>
      <c r="BO45" s="25">
        <f t="shared" si="9"/>
        <v>0</v>
      </c>
      <c r="BP45" s="25">
        <f t="shared" si="10"/>
        <v>0</v>
      </c>
      <c r="BQ45" s="25">
        <f t="shared" si="11"/>
        <v>3</v>
      </c>
      <c r="BR45" s="25">
        <f t="shared" si="12"/>
        <v>4</v>
      </c>
      <c r="BS45" s="25">
        <f t="shared" si="13"/>
        <v>12</v>
      </c>
      <c r="BT45" s="32">
        <f t="shared" si="14"/>
        <v>0</v>
      </c>
      <c r="BU45" s="33">
        <f t="shared" si="15"/>
        <v>3</v>
      </c>
      <c r="BV45" s="33">
        <f t="shared" si="16"/>
        <v>2</v>
      </c>
      <c r="BW45" s="33">
        <f t="shared" si="17"/>
        <v>10</v>
      </c>
      <c r="BX45" s="33">
        <f t="shared" si="18"/>
        <v>3</v>
      </c>
      <c r="BY45" s="33">
        <f t="shared" si="19"/>
        <v>6</v>
      </c>
      <c r="BZ45" s="33">
        <f t="shared" si="20"/>
        <v>0</v>
      </c>
      <c r="CA45" s="32">
        <f t="shared" si="21"/>
        <v>0</v>
      </c>
      <c r="CB45" s="33">
        <f t="shared" si="22"/>
        <v>9</v>
      </c>
      <c r="CC45" s="33">
        <f t="shared" si="23"/>
        <v>6</v>
      </c>
      <c r="CD45" s="33">
        <f t="shared" si="24"/>
        <v>4</v>
      </c>
      <c r="CE45" s="33">
        <f t="shared" si="25"/>
        <v>2</v>
      </c>
      <c r="CF45" s="33">
        <f t="shared" si="26"/>
        <v>6</v>
      </c>
      <c r="CG45" s="33">
        <f t="shared" si="27"/>
        <v>8</v>
      </c>
      <c r="CH45" s="38">
        <f t="shared" si="28"/>
        <v>0</v>
      </c>
      <c r="CI45" s="39">
        <f t="shared" si="29"/>
        <v>0</v>
      </c>
      <c r="CJ45" s="39">
        <f t="shared" si="30"/>
        <v>2</v>
      </c>
      <c r="CK45" s="39">
        <f t="shared" si="31"/>
        <v>1</v>
      </c>
      <c r="CL45" s="39">
        <f t="shared" si="32"/>
        <v>3</v>
      </c>
      <c r="CM45" s="39">
        <f t="shared" si="33"/>
        <v>5</v>
      </c>
      <c r="CN45" s="39">
        <f t="shared" si="34"/>
        <v>123</v>
      </c>
      <c r="CO45" s="38">
        <f t="shared" si="35"/>
        <v>0</v>
      </c>
      <c r="CP45" s="39">
        <f t="shared" si="36"/>
        <v>12</v>
      </c>
      <c r="CQ45" s="39">
        <f t="shared" si="37"/>
        <v>0</v>
      </c>
      <c r="CR45" s="39">
        <f t="shared" si="38"/>
        <v>-1</v>
      </c>
      <c r="CS45" s="39">
        <f t="shared" si="39"/>
        <v>1</v>
      </c>
      <c r="CT45" s="39">
        <f t="shared" si="40"/>
        <v>0</v>
      </c>
      <c r="CU45" s="39">
        <f t="shared" si="41"/>
        <v>10</v>
      </c>
      <c r="CV45" s="44">
        <f t="shared" si="42"/>
        <v>0</v>
      </c>
      <c r="CW45" s="45"/>
      <c r="CX45" s="45">
        <f t="shared" si="43"/>
        <v>306</v>
      </c>
      <c r="DA45" s="94">
        <v>43942</v>
      </c>
      <c r="DB45" s="39">
        <f t="shared" si="44"/>
        <v>0.2309622098039476</v>
      </c>
      <c r="DC45" s="24">
        <f t="shared" si="45"/>
        <v>0.30668037479262561</v>
      </c>
      <c r="DD45" s="25">
        <f t="shared" si="46"/>
        <v>0.6084123456618109</v>
      </c>
      <c r="DE45" s="25">
        <f t="shared" si="47"/>
        <v>0.10940007935587845</v>
      </c>
      <c r="DF45" s="25">
        <f t="shared" si="48"/>
        <v>0.11360538035081343</v>
      </c>
      <c r="DG45" s="25">
        <f t="shared" si="49"/>
        <v>0.41536466932453708</v>
      </c>
      <c r="DH45" s="25">
        <f t="shared" si="50"/>
        <v>0.16071272600227093</v>
      </c>
      <c r="DI45" s="25">
        <f t="shared" si="51"/>
        <v>0.55255849122449863</v>
      </c>
      <c r="DJ45" s="26">
        <f t="shared" si="52"/>
        <v>0.34412627431415999</v>
      </c>
      <c r="DK45" s="25">
        <f t="shared" si="53"/>
        <v>1.8679252331793333E-2</v>
      </c>
      <c r="DL45" s="25">
        <f t="shared" si="54"/>
        <v>4.433911441486779E-3</v>
      </c>
      <c r="DM45" s="25">
        <f t="shared" si="55"/>
        <v>0.13871080151160942</v>
      </c>
      <c r="DN45" s="25">
        <f t="shared" si="56"/>
        <v>4.5648551799694154E-2</v>
      </c>
      <c r="DO45" s="25">
        <f t="shared" si="57"/>
        <v>0.20836166955575555</v>
      </c>
      <c r="DP45" s="25">
        <f t="shared" si="58"/>
        <v>0.11548323154241744</v>
      </c>
      <c r="DQ45" s="32">
        <f t="shared" si="59"/>
        <v>0.47103155911446071</v>
      </c>
      <c r="DR45" s="33">
        <f t="shared" si="60"/>
        <v>0.11566376543388369</v>
      </c>
      <c r="DS45" s="33">
        <f t="shared" si="61"/>
        <v>5.1472725511093886E-2</v>
      </c>
      <c r="DT45" s="33">
        <f t="shared" si="62"/>
        <v>0.30587484869452991</v>
      </c>
      <c r="DU45" s="33">
        <f t="shared" si="63"/>
        <v>0.24873677253377491</v>
      </c>
      <c r="DV45" s="33">
        <f t="shared" si="64"/>
        <v>4.6839230197251704E-2</v>
      </c>
      <c r="DW45" s="33">
        <f t="shared" si="65"/>
        <v>4.5035336655225543E-2</v>
      </c>
      <c r="DX45" s="32">
        <f t="shared" si="66"/>
        <v>0.5590529547382127</v>
      </c>
      <c r="DY45" s="33">
        <f t="shared" si="67"/>
        <v>0.2042692268409764</v>
      </c>
      <c r="DZ45" s="33">
        <f t="shared" si="68"/>
        <v>8.9337966823245477E-2</v>
      </c>
      <c r="EA45" s="33">
        <f t="shared" si="69"/>
        <v>0.24180810725990254</v>
      </c>
      <c r="EB45" s="33">
        <f t="shared" si="70"/>
        <v>2.9248379326409824E-2</v>
      </c>
      <c r="EC45" s="33">
        <f t="shared" si="71"/>
        <v>0.11304118467161535</v>
      </c>
      <c r="ED45" s="33">
        <f t="shared" si="72"/>
        <v>0.38304716744788925</v>
      </c>
      <c r="EE45" s="38">
        <f t="shared" si="73"/>
        <v>0.39510075069142631</v>
      </c>
      <c r="EF45" s="39">
        <f t="shared" si="74"/>
        <v>4.5829514207149404E-3</v>
      </c>
      <c r="EG45" s="39">
        <f t="shared" si="75"/>
        <v>2.3594613087669719E-2</v>
      </c>
      <c r="EH45" s="39">
        <f t="shared" si="76"/>
        <v>5.5174817051922405E-2</v>
      </c>
      <c r="EI45" s="39">
        <f t="shared" si="77"/>
        <v>5.3479749001711353E-2</v>
      </c>
      <c r="EJ45" s="39">
        <f t="shared" si="78"/>
        <v>0.2844040853514278</v>
      </c>
      <c r="EK45" s="39">
        <f t="shared" si="79"/>
        <v>1.4429514342874246</v>
      </c>
      <c r="EL45" s="38">
        <f t="shared" si="80"/>
        <v>0.12890564369953936</v>
      </c>
      <c r="EM45" s="39">
        <f t="shared" si="81"/>
        <v>0.28966849050531063</v>
      </c>
      <c r="EN45" s="39">
        <f t="shared" si="82"/>
        <v>0.1360972015599555</v>
      </c>
      <c r="EO45" s="39">
        <f t="shared" si="83"/>
        <v>0.12106081557326331</v>
      </c>
      <c r="EP45" s="39">
        <f t="shared" si="84"/>
        <v>2.7812965393085698E-2</v>
      </c>
      <c r="EQ45" s="39">
        <f t="shared" si="85"/>
        <v>0.39669712908818433</v>
      </c>
      <c r="ER45" s="44">
        <f t="shared" si="89"/>
        <v>27.285714285714285</v>
      </c>
      <c r="ES45" s="45"/>
      <c r="ET45" s="45">
        <f t="shared" si="90"/>
        <v>1.5714285714285714</v>
      </c>
    </row>
    <row r="46" spans="2:150">
      <c r="B46" s="19">
        <v>43943</v>
      </c>
      <c r="C46" s="24">
        <v>160</v>
      </c>
      <c r="D46" s="25">
        <v>421</v>
      </c>
      <c r="E46" s="25">
        <v>110</v>
      </c>
      <c r="F46" s="25">
        <v>150</v>
      </c>
      <c r="G46" s="25">
        <v>336</v>
      </c>
      <c r="H46" s="25">
        <v>137</v>
      </c>
      <c r="I46" s="25">
        <v>338</v>
      </c>
      <c r="J46" s="26">
        <v>348</v>
      </c>
      <c r="K46" s="25">
        <v>19</v>
      </c>
      <c r="L46" s="25">
        <v>18</v>
      </c>
      <c r="M46" s="25">
        <v>70</v>
      </c>
      <c r="N46" s="25">
        <v>47</v>
      </c>
      <c r="O46" s="25">
        <v>261</v>
      </c>
      <c r="P46" s="25">
        <v>213</v>
      </c>
      <c r="Q46" s="32">
        <v>168</v>
      </c>
      <c r="R46" s="33">
        <v>89</v>
      </c>
      <c r="S46" s="33">
        <v>69</v>
      </c>
      <c r="T46" s="33">
        <v>287</v>
      </c>
      <c r="U46" s="33">
        <v>109</v>
      </c>
      <c r="V46" s="33">
        <v>25</v>
      </c>
      <c r="W46" s="33">
        <v>19</v>
      </c>
      <c r="X46" s="32">
        <v>405</v>
      </c>
      <c r="Y46" s="33">
        <v>141</v>
      </c>
      <c r="Z46" s="33">
        <v>179</v>
      </c>
      <c r="AA46" s="33">
        <v>207</v>
      </c>
      <c r="AB46" s="33">
        <v>65</v>
      </c>
      <c r="AC46" s="33">
        <v>47</v>
      </c>
      <c r="AD46" s="33">
        <v>312</v>
      </c>
      <c r="AE46" s="38">
        <v>384</v>
      </c>
      <c r="AF46" s="39">
        <v>17</v>
      </c>
      <c r="AG46" s="39">
        <v>51</v>
      </c>
      <c r="AH46" s="39">
        <v>48</v>
      </c>
      <c r="AI46" s="39">
        <v>27</v>
      </c>
      <c r="AJ46" s="39">
        <v>195</v>
      </c>
      <c r="AK46" s="39">
        <v>2372</v>
      </c>
      <c r="AL46" s="38">
        <v>95</v>
      </c>
      <c r="AM46" s="39">
        <v>385</v>
      </c>
      <c r="AN46" s="39">
        <v>35</v>
      </c>
      <c r="AO46" s="39">
        <v>68</v>
      </c>
      <c r="AP46" s="39">
        <v>22</v>
      </c>
      <c r="AQ46" s="39">
        <v>211</v>
      </c>
      <c r="AR46" s="39">
        <v>1050</v>
      </c>
      <c r="AS46" s="44"/>
      <c r="AT46" s="45"/>
      <c r="AU46" s="45">
        <v>9710</v>
      </c>
      <c r="AV46" s="49" t="s">
        <v>66</v>
      </c>
      <c r="AW46" s="4"/>
      <c r="AZ46">
        <f t="shared" si="0"/>
        <v>468</v>
      </c>
      <c r="BF46" s="24">
        <f t="shared" si="88"/>
        <v>5</v>
      </c>
      <c r="BG46" s="25">
        <f t="shared" si="1"/>
        <v>-2</v>
      </c>
      <c r="BH46" s="25">
        <f t="shared" si="2"/>
        <v>12</v>
      </c>
      <c r="BI46" s="25">
        <f t="shared" si="3"/>
        <v>33</v>
      </c>
      <c r="BJ46" s="25">
        <f t="shared" si="4"/>
        <v>42</v>
      </c>
      <c r="BK46" s="25">
        <f t="shared" si="5"/>
        <v>21</v>
      </c>
      <c r="BL46" s="25">
        <f t="shared" si="6"/>
        <v>24</v>
      </c>
      <c r="BM46" s="26">
        <f t="shared" si="7"/>
        <v>3</v>
      </c>
      <c r="BN46" s="25">
        <f t="shared" si="8"/>
        <v>1</v>
      </c>
      <c r="BO46" s="25">
        <f t="shared" si="9"/>
        <v>3</v>
      </c>
      <c r="BP46" s="25">
        <f t="shared" si="10"/>
        <v>6</v>
      </c>
      <c r="BQ46" s="25">
        <f t="shared" si="11"/>
        <v>0</v>
      </c>
      <c r="BR46" s="25">
        <f t="shared" si="12"/>
        <v>-2</v>
      </c>
      <c r="BS46" s="25">
        <f t="shared" si="13"/>
        <v>15</v>
      </c>
      <c r="BT46" s="32">
        <f t="shared" si="14"/>
        <v>14</v>
      </c>
      <c r="BU46" s="33">
        <f t="shared" si="15"/>
        <v>4</v>
      </c>
      <c r="BV46" s="33">
        <f t="shared" si="16"/>
        <v>6</v>
      </c>
      <c r="BW46" s="33">
        <f t="shared" si="17"/>
        <v>-10</v>
      </c>
      <c r="BX46" s="33">
        <f t="shared" si="18"/>
        <v>5</v>
      </c>
      <c r="BY46" s="33">
        <f t="shared" si="19"/>
        <v>2</v>
      </c>
      <c r="BZ46" s="33">
        <f t="shared" si="20"/>
        <v>2</v>
      </c>
      <c r="CA46" s="32">
        <f t="shared" si="21"/>
        <v>13</v>
      </c>
      <c r="CB46" s="33">
        <f t="shared" si="22"/>
        <v>13</v>
      </c>
      <c r="CC46" s="33">
        <f t="shared" si="23"/>
        <v>18</v>
      </c>
      <c r="CD46" s="33">
        <f t="shared" si="24"/>
        <v>14</v>
      </c>
      <c r="CE46" s="33">
        <f t="shared" si="25"/>
        <v>8</v>
      </c>
      <c r="CF46" s="33">
        <f t="shared" si="26"/>
        <v>4</v>
      </c>
      <c r="CG46" s="33">
        <f t="shared" si="27"/>
        <v>9</v>
      </c>
      <c r="CH46" s="38">
        <f t="shared" si="28"/>
        <v>16</v>
      </c>
      <c r="CI46" s="39">
        <f t="shared" si="29"/>
        <v>4</v>
      </c>
      <c r="CJ46" s="39">
        <f t="shared" si="30"/>
        <v>-3</v>
      </c>
      <c r="CK46" s="39">
        <f t="shared" si="31"/>
        <v>2</v>
      </c>
      <c r="CL46" s="39">
        <f t="shared" si="32"/>
        <v>4</v>
      </c>
      <c r="CM46" s="39">
        <f t="shared" si="33"/>
        <v>13</v>
      </c>
      <c r="CN46" s="39">
        <f t="shared" si="34"/>
        <v>134</v>
      </c>
      <c r="CO46" s="38">
        <f t="shared" si="35"/>
        <v>15</v>
      </c>
      <c r="CP46" s="39">
        <f t="shared" si="36"/>
        <v>-4</v>
      </c>
      <c r="CQ46" s="39">
        <f t="shared" si="37"/>
        <v>0</v>
      </c>
      <c r="CR46" s="39">
        <f t="shared" si="38"/>
        <v>8</v>
      </c>
      <c r="CS46" s="39">
        <f t="shared" si="39"/>
        <v>2</v>
      </c>
      <c r="CT46" s="39">
        <f t="shared" si="40"/>
        <v>-3</v>
      </c>
      <c r="CU46" s="39">
        <f t="shared" si="41"/>
        <v>17</v>
      </c>
      <c r="CV46" s="44">
        <f t="shared" si="42"/>
        <v>0</v>
      </c>
      <c r="CW46" s="45"/>
      <c r="CX46" s="45">
        <f t="shared" si="43"/>
        <v>468</v>
      </c>
      <c r="DA46" s="94">
        <v>43943</v>
      </c>
      <c r="DB46" s="39">
        <f t="shared" si="44"/>
        <v>0.21928136241156404</v>
      </c>
      <c r="DC46" s="24">
        <f t="shared" si="45"/>
        <v>0.22489894151459214</v>
      </c>
      <c r="DD46" s="25">
        <f t="shared" si="46"/>
        <v>0.60376797661095738</v>
      </c>
      <c r="DE46" s="25">
        <f t="shared" si="47"/>
        <v>0.12572844940899464</v>
      </c>
      <c r="DF46" s="25">
        <f t="shared" si="48"/>
        <v>0.16067046649615041</v>
      </c>
      <c r="DG46" s="25">
        <f t="shared" si="49"/>
        <v>0.48314384130636534</v>
      </c>
      <c r="DH46" s="25">
        <f t="shared" si="50"/>
        <v>0.22709406935103504</v>
      </c>
      <c r="DI46" s="25">
        <f t="shared" si="51"/>
        <v>0.60345203646886048</v>
      </c>
      <c r="DJ46" s="26">
        <f t="shared" si="52"/>
        <v>0.34048472643781968</v>
      </c>
      <c r="DK46" s="25">
        <f t="shared" si="53"/>
        <v>1.5566043609827778E-2</v>
      </c>
      <c r="DL46" s="25">
        <f t="shared" si="54"/>
        <v>1.1084778603716948E-2</v>
      </c>
      <c r="DM46" s="25">
        <f t="shared" si="55"/>
        <v>0.14209399179238039</v>
      </c>
      <c r="DN46" s="25">
        <f t="shared" si="56"/>
        <v>3.9127330114023556E-2</v>
      </c>
      <c r="DO46" s="25">
        <f t="shared" si="57"/>
        <v>0.19099819709277591</v>
      </c>
      <c r="DP46" s="25">
        <f t="shared" si="58"/>
        <v>0.14471949269239653</v>
      </c>
      <c r="DQ46" s="32">
        <f t="shared" si="59"/>
        <v>0.52812629355257712</v>
      </c>
      <c r="DR46" s="33">
        <f t="shared" si="60"/>
        <v>0.11951922428167983</v>
      </c>
      <c r="DS46" s="33">
        <f t="shared" si="61"/>
        <v>4.5417110745082839E-2</v>
      </c>
      <c r="DT46" s="33">
        <f t="shared" si="62"/>
        <v>0.29654939599042834</v>
      </c>
      <c r="DU46" s="33">
        <f t="shared" si="63"/>
        <v>0.25939691992807951</v>
      </c>
      <c r="DV46" s="33">
        <f t="shared" si="64"/>
        <v>5.2694133971908176E-2</v>
      </c>
      <c r="DW46" s="33">
        <f t="shared" si="65"/>
        <v>5.1468956177400625E-2</v>
      </c>
      <c r="DX46" s="32">
        <f t="shared" si="66"/>
        <v>0.55188560916464591</v>
      </c>
      <c r="DY46" s="33">
        <f t="shared" si="67"/>
        <v>0.22615521543108102</v>
      </c>
      <c r="DZ46" s="33">
        <f t="shared" si="68"/>
        <v>9.4516979392708977E-2</v>
      </c>
      <c r="EA46" s="33">
        <f t="shared" si="69"/>
        <v>0.27782208068159014</v>
      </c>
      <c r="EB46" s="33">
        <f t="shared" si="70"/>
        <v>5.014007884527398E-2</v>
      </c>
      <c r="EC46" s="33">
        <f t="shared" si="71"/>
        <v>0.12811334262783075</v>
      </c>
      <c r="ED46" s="33">
        <f t="shared" si="72"/>
        <v>0.37941638860952065</v>
      </c>
      <c r="EE46" s="38">
        <f t="shared" si="73"/>
        <v>0.39934914586015136</v>
      </c>
      <c r="EF46" s="39">
        <f t="shared" si="74"/>
        <v>1.1457378551787351E-2</v>
      </c>
      <c r="EG46" s="39">
        <f t="shared" si="75"/>
        <v>1.9662177573058097E-2</v>
      </c>
      <c r="EH46" s="39">
        <f t="shared" si="76"/>
        <v>6.679056801022186E-2</v>
      </c>
      <c r="EI46" s="39">
        <f t="shared" si="77"/>
        <v>7.13063320022818E-2</v>
      </c>
      <c r="EJ46" s="39">
        <f t="shared" si="78"/>
        <v>0.30957258847987273</v>
      </c>
      <c r="EK46" s="39">
        <f t="shared" si="79"/>
        <v>1.4839085710685087</v>
      </c>
      <c r="EL46" s="38">
        <f t="shared" si="80"/>
        <v>0.15521291792393513</v>
      </c>
      <c r="EM46" s="39">
        <f t="shared" si="81"/>
        <v>0.23114960353454078</v>
      </c>
      <c r="EN46" s="39">
        <f t="shared" si="82"/>
        <v>0.11732517375858233</v>
      </c>
      <c r="EO46" s="39">
        <f t="shared" si="83"/>
        <v>0.13720225764969843</v>
      </c>
      <c r="EP46" s="39">
        <f t="shared" si="84"/>
        <v>3.286986819182855E-2</v>
      </c>
      <c r="EQ46" s="39">
        <f t="shared" si="85"/>
        <v>0.35555816755311331</v>
      </c>
      <c r="ER46" s="44">
        <f t="shared" si="89"/>
        <v>24.714285714285715</v>
      </c>
      <c r="ES46" s="45"/>
      <c r="ET46" s="45">
        <f t="shared" si="90"/>
        <v>2.7142857142857144</v>
      </c>
    </row>
    <row r="47" spans="2:150">
      <c r="B47" s="19">
        <v>43944</v>
      </c>
      <c r="C47" s="24">
        <v>161</v>
      </c>
      <c r="D47" s="25">
        <v>439</v>
      </c>
      <c r="E47" s="25">
        <v>114</v>
      </c>
      <c r="F47" s="25">
        <v>134</v>
      </c>
      <c r="G47" s="25">
        <v>348</v>
      </c>
      <c r="H47" s="25">
        <v>148</v>
      </c>
      <c r="I47" s="25">
        <v>393</v>
      </c>
      <c r="J47" s="26">
        <v>373</v>
      </c>
      <c r="K47" s="25">
        <v>19</v>
      </c>
      <c r="L47" s="25">
        <v>14</v>
      </c>
      <c r="M47" s="25">
        <v>78</v>
      </c>
      <c r="N47" s="25">
        <v>49</v>
      </c>
      <c r="O47" s="25">
        <v>278</v>
      </c>
      <c r="P47" s="25">
        <v>222</v>
      </c>
      <c r="Q47" s="32">
        <v>165</v>
      </c>
      <c r="R47" s="33">
        <v>88</v>
      </c>
      <c r="S47" s="33">
        <v>65</v>
      </c>
      <c r="T47" s="33">
        <v>296</v>
      </c>
      <c r="U47" s="33">
        <v>111</v>
      </c>
      <c r="V47" s="33">
        <v>26</v>
      </c>
      <c r="W47" s="33">
        <v>18</v>
      </c>
      <c r="X47" s="32">
        <v>437</v>
      </c>
      <c r="Y47" s="33">
        <v>148</v>
      </c>
      <c r="Z47" s="33">
        <v>195</v>
      </c>
      <c r="AA47" s="33">
        <v>214</v>
      </c>
      <c r="AB47" s="33">
        <v>67</v>
      </c>
      <c r="AC47" s="33">
        <v>48</v>
      </c>
      <c r="AD47" s="33">
        <v>325</v>
      </c>
      <c r="AE47" s="38">
        <v>405</v>
      </c>
      <c r="AF47" s="39">
        <v>20</v>
      </c>
      <c r="AG47" s="39">
        <v>52</v>
      </c>
      <c r="AH47" s="39">
        <v>53</v>
      </c>
      <c r="AI47" s="39">
        <v>28</v>
      </c>
      <c r="AJ47" s="39">
        <v>209</v>
      </c>
      <c r="AK47" s="39">
        <v>2417</v>
      </c>
      <c r="AL47" s="38">
        <v>96</v>
      </c>
      <c r="AM47" s="39">
        <v>403</v>
      </c>
      <c r="AN47" s="39">
        <v>35</v>
      </c>
      <c r="AO47" s="39">
        <v>69</v>
      </c>
      <c r="AP47" s="39">
        <v>22</v>
      </c>
      <c r="AQ47" s="39">
        <v>207</v>
      </c>
      <c r="AR47" s="39">
        <v>1100</v>
      </c>
      <c r="AS47" s="44">
        <v>7</v>
      </c>
      <c r="AT47" s="45"/>
      <c r="AU47" s="45">
        <v>10096</v>
      </c>
      <c r="AV47" s="49" t="s">
        <v>67</v>
      </c>
      <c r="AW47" s="4"/>
      <c r="AZ47">
        <f t="shared" si="0"/>
        <v>386</v>
      </c>
      <c r="BF47" s="24">
        <f t="shared" si="88"/>
        <v>1</v>
      </c>
      <c r="BG47" s="25">
        <f t="shared" si="1"/>
        <v>18</v>
      </c>
      <c r="BH47" s="25">
        <f t="shared" si="2"/>
        <v>4</v>
      </c>
      <c r="BI47" s="25">
        <f t="shared" si="3"/>
        <v>-16</v>
      </c>
      <c r="BJ47" s="25">
        <f t="shared" si="4"/>
        <v>12</v>
      </c>
      <c r="BK47" s="25">
        <f t="shared" si="5"/>
        <v>11</v>
      </c>
      <c r="BL47" s="25">
        <f t="shared" si="6"/>
        <v>55</v>
      </c>
      <c r="BM47" s="26">
        <f t="shared" si="7"/>
        <v>25</v>
      </c>
      <c r="BN47" s="25">
        <f t="shared" si="8"/>
        <v>0</v>
      </c>
      <c r="BO47" s="25">
        <f t="shared" si="9"/>
        <v>-4</v>
      </c>
      <c r="BP47" s="25">
        <f t="shared" si="10"/>
        <v>8</v>
      </c>
      <c r="BQ47" s="25">
        <f t="shared" si="11"/>
        <v>2</v>
      </c>
      <c r="BR47" s="25">
        <f t="shared" si="12"/>
        <v>17</v>
      </c>
      <c r="BS47" s="25">
        <f t="shared" si="13"/>
        <v>9</v>
      </c>
      <c r="BT47" s="32">
        <f t="shared" si="14"/>
        <v>-3</v>
      </c>
      <c r="BU47" s="33">
        <f t="shared" si="15"/>
        <v>-1</v>
      </c>
      <c r="BV47" s="33">
        <f t="shared" si="16"/>
        <v>-4</v>
      </c>
      <c r="BW47" s="33">
        <f t="shared" si="17"/>
        <v>9</v>
      </c>
      <c r="BX47" s="33">
        <f t="shared" si="18"/>
        <v>2</v>
      </c>
      <c r="BY47" s="33">
        <f t="shared" si="19"/>
        <v>1</v>
      </c>
      <c r="BZ47" s="33">
        <f t="shared" si="20"/>
        <v>-1</v>
      </c>
      <c r="CA47" s="32">
        <f t="shared" si="21"/>
        <v>32</v>
      </c>
      <c r="CB47" s="33">
        <f t="shared" si="22"/>
        <v>7</v>
      </c>
      <c r="CC47" s="33">
        <f t="shared" si="23"/>
        <v>16</v>
      </c>
      <c r="CD47" s="33">
        <f t="shared" si="24"/>
        <v>7</v>
      </c>
      <c r="CE47" s="33">
        <f t="shared" si="25"/>
        <v>2</v>
      </c>
      <c r="CF47" s="33">
        <f t="shared" si="26"/>
        <v>1</v>
      </c>
      <c r="CG47" s="33">
        <f t="shared" si="27"/>
        <v>13</v>
      </c>
      <c r="CH47" s="38">
        <f t="shared" si="28"/>
        <v>21</v>
      </c>
      <c r="CI47" s="39">
        <f t="shared" si="29"/>
        <v>3</v>
      </c>
      <c r="CJ47" s="39">
        <f t="shared" si="30"/>
        <v>1</v>
      </c>
      <c r="CK47" s="39">
        <f t="shared" si="31"/>
        <v>5</v>
      </c>
      <c r="CL47" s="39">
        <f t="shared" si="32"/>
        <v>1</v>
      </c>
      <c r="CM47" s="39">
        <f t="shared" si="33"/>
        <v>14</v>
      </c>
      <c r="CN47" s="39">
        <f t="shared" si="34"/>
        <v>45</v>
      </c>
      <c r="CO47" s="38">
        <f t="shared" si="35"/>
        <v>1</v>
      </c>
      <c r="CP47" s="39">
        <f t="shared" si="36"/>
        <v>18</v>
      </c>
      <c r="CQ47" s="39">
        <f t="shared" si="37"/>
        <v>0</v>
      </c>
      <c r="CR47" s="39">
        <f t="shared" si="38"/>
        <v>1</v>
      </c>
      <c r="CS47" s="39">
        <f t="shared" si="39"/>
        <v>0</v>
      </c>
      <c r="CT47" s="39">
        <f t="shared" si="40"/>
        <v>-4</v>
      </c>
      <c r="CU47" s="39">
        <f t="shared" si="41"/>
        <v>50</v>
      </c>
      <c r="CV47" s="44">
        <f t="shared" si="42"/>
        <v>7</v>
      </c>
      <c r="CW47" s="45"/>
      <c r="CX47" s="45">
        <f t="shared" si="43"/>
        <v>386</v>
      </c>
      <c r="DA47" s="94">
        <v>43944</v>
      </c>
      <c r="DB47" s="39">
        <f t="shared" si="44"/>
        <v>0.23414789545641584</v>
      </c>
      <c r="DC47" s="24">
        <f t="shared" si="45"/>
        <v>0.20737434866929924</v>
      </c>
      <c r="DD47" s="25">
        <f t="shared" si="46"/>
        <v>0.64324511354321234</v>
      </c>
      <c r="DE47" s="25">
        <f t="shared" si="47"/>
        <v>0.13389263443555274</v>
      </c>
      <c r="DF47" s="25">
        <f t="shared" si="48"/>
        <v>0.12658885239090639</v>
      </c>
      <c r="DG47" s="25">
        <f t="shared" si="49"/>
        <v>0.49009555125321946</v>
      </c>
      <c r="DH47" s="25">
        <f t="shared" si="50"/>
        <v>0.25155035374268497</v>
      </c>
      <c r="DI47" s="25">
        <f t="shared" si="51"/>
        <v>0.69554511833961019</v>
      </c>
      <c r="DJ47" s="26">
        <f t="shared" si="52"/>
        <v>0.36051323975769145</v>
      </c>
      <c r="DK47" s="25">
        <f t="shared" si="53"/>
        <v>9.3396261658966664E-3</v>
      </c>
      <c r="DL47" s="25">
        <f t="shared" si="54"/>
        <v>2.2169557207433895E-3</v>
      </c>
      <c r="DM47" s="25">
        <f t="shared" si="55"/>
        <v>0.1488603723539223</v>
      </c>
      <c r="DN47" s="25">
        <f t="shared" si="56"/>
        <v>4.8909162642529452E-2</v>
      </c>
      <c r="DO47" s="25">
        <f t="shared" si="57"/>
        <v>0.18810428501561266</v>
      </c>
      <c r="DP47" s="25">
        <f t="shared" si="58"/>
        <v>0.14325767963489758</v>
      </c>
      <c r="DQ47" s="32">
        <f t="shared" si="59"/>
        <v>0.49006313726049949</v>
      </c>
      <c r="DR47" s="33">
        <f t="shared" si="60"/>
        <v>0.11566376543388369</v>
      </c>
      <c r="DS47" s="33">
        <f t="shared" si="61"/>
        <v>3.9361495979071799E-2</v>
      </c>
      <c r="DT47" s="33">
        <f t="shared" si="62"/>
        <v>0.22567595543925678</v>
      </c>
      <c r="DU47" s="33">
        <f t="shared" si="63"/>
        <v>0.23096986020993382</v>
      </c>
      <c r="DV47" s="33">
        <f t="shared" si="64"/>
        <v>4.976668208457994E-2</v>
      </c>
      <c r="DW47" s="33">
        <f t="shared" si="65"/>
        <v>4.5035336655225543E-2</v>
      </c>
      <c r="DX47" s="32">
        <f t="shared" si="66"/>
        <v>0.5375509180175122</v>
      </c>
      <c r="DY47" s="33">
        <f t="shared" si="67"/>
        <v>0.24439353925616819</v>
      </c>
      <c r="DZ47" s="33">
        <f t="shared" si="68"/>
        <v>8.2864201111416097E-2</v>
      </c>
      <c r="EA47" s="33">
        <f t="shared" si="69"/>
        <v>0.27524965400861251</v>
      </c>
      <c r="EB47" s="33">
        <f t="shared" si="70"/>
        <v>5.014007884527398E-2</v>
      </c>
      <c r="EC47" s="33">
        <f t="shared" si="71"/>
        <v>0.1243453031387769</v>
      </c>
      <c r="ED47" s="33">
        <f t="shared" si="72"/>
        <v>0.32495470603399135</v>
      </c>
      <c r="EE47" s="38">
        <f t="shared" si="73"/>
        <v>0.43121210962558892</v>
      </c>
      <c r="EF47" s="39">
        <f t="shared" si="74"/>
        <v>1.8331805682859761E-2</v>
      </c>
      <c r="EG47" s="39">
        <f t="shared" si="75"/>
        <v>2.097298941126197E-2</v>
      </c>
      <c r="EH47" s="39">
        <f t="shared" si="76"/>
        <v>7.2598443489371584E-2</v>
      </c>
      <c r="EI47" s="39">
        <f t="shared" si="77"/>
        <v>7.13063320022818E-2</v>
      </c>
      <c r="EJ47" s="39">
        <f t="shared" si="78"/>
        <v>0.29950518722849478</v>
      </c>
      <c r="EK47" s="39">
        <f t="shared" si="79"/>
        <v>1.4650052771695468</v>
      </c>
      <c r="EL47" s="38">
        <f t="shared" si="80"/>
        <v>0.14469000823417683</v>
      </c>
      <c r="EM47" s="39">
        <f t="shared" si="81"/>
        <v>0.22090879831465604</v>
      </c>
      <c r="EN47" s="39">
        <f t="shared" si="82"/>
        <v>0.11263216680823905</v>
      </c>
      <c r="EO47" s="39">
        <f t="shared" si="83"/>
        <v>8.87779314203931E-2</v>
      </c>
      <c r="EP47" s="39">
        <f t="shared" si="84"/>
        <v>2.7812965393085698E-2</v>
      </c>
      <c r="EQ47" s="39">
        <f t="shared" si="85"/>
        <v>0.32911169228056769</v>
      </c>
      <c r="ER47" s="44">
        <f t="shared" si="89"/>
        <v>23.714285714285715</v>
      </c>
      <c r="ES47" s="45"/>
      <c r="ET47" s="45">
        <f t="shared" si="90"/>
        <v>8.5714285714285712</v>
      </c>
    </row>
    <row r="48" spans="2:150">
      <c r="B48" s="19">
        <v>43945</v>
      </c>
      <c r="C48" s="24">
        <v>159</v>
      </c>
      <c r="D48" s="25">
        <v>471</v>
      </c>
      <c r="E48" s="25">
        <v>117</v>
      </c>
      <c r="F48" s="25">
        <v>136</v>
      </c>
      <c r="G48" s="25">
        <v>360</v>
      </c>
      <c r="H48" s="25">
        <v>150</v>
      </c>
      <c r="I48" s="25">
        <v>407</v>
      </c>
      <c r="J48" s="26">
        <v>382</v>
      </c>
      <c r="K48" s="25">
        <v>20</v>
      </c>
      <c r="L48" s="25">
        <v>14</v>
      </c>
      <c r="M48" s="25">
        <v>79</v>
      </c>
      <c r="N48" s="25">
        <v>51</v>
      </c>
      <c r="O48" s="25">
        <v>292</v>
      </c>
      <c r="P48" s="25">
        <v>222</v>
      </c>
      <c r="Q48" s="32">
        <v>168</v>
      </c>
      <c r="R48" s="33">
        <v>91</v>
      </c>
      <c r="S48" s="33">
        <v>66</v>
      </c>
      <c r="T48" s="33">
        <v>324</v>
      </c>
      <c r="U48" s="33">
        <v>123</v>
      </c>
      <c r="V48" s="33">
        <v>31</v>
      </c>
      <c r="W48" s="33">
        <v>19</v>
      </c>
      <c r="X48" s="32">
        <v>447</v>
      </c>
      <c r="Y48" s="33">
        <v>148</v>
      </c>
      <c r="Z48" s="33">
        <v>207</v>
      </c>
      <c r="AA48" s="33">
        <v>218</v>
      </c>
      <c r="AB48" s="33">
        <v>68</v>
      </c>
      <c r="AC48" s="33">
        <v>49</v>
      </c>
      <c r="AD48" s="33">
        <v>335</v>
      </c>
      <c r="AE48" s="38">
        <v>415</v>
      </c>
      <c r="AF48" s="39">
        <v>23</v>
      </c>
      <c r="AG48" s="39">
        <v>55</v>
      </c>
      <c r="AH48" s="39">
        <v>53</v>
      </c>
      <c r="AI48" s="39">
        <v>28</v>
      </c>
      <c r="AJ48" s="39">
        <v>228</v>
      </c>
      <c r="AK48" s="39">
        <v>2477</v>
      </c>
      <c r="AL48" s="38">
        <v>96</v>
      </c>
      <c r="AM48" s="39">
        <v>408</v>
      </c>
      <c r="AN48" s="39">
        <v>37</v>
      </c>
      <c r="AO48" s="39">
        <v>69</v>
      </c>
      <c r="AP48" s="39">
        <v>23</v>
      </c>
      <c r="AQ48" s="39">
        <v>207</v>
      </c>
      <c r="AR48" s="39">
        <v>1133</v>
      </c>
      <c r="AS48" s="44">
        <v>11</v>
      </c>
      <c r="AT48" s="45"/>
      <c r="AU48" s="45">
        <v>10417</v>
      </c>
      <c r="AV48" s="49" t="s">
        <v>68</v>
      </c>
      <c r="AW48" s="4"/>
      <c r="AZ48">
        <f t="shared" si="0"/>
        <v>321</v>
      </c>
      <c r="BF48" s="24">
        <f t="shared" si="88"/>
        <v>-2</v>
      </c>
      <c r="BG48" s="25">
        <f t="shared" si="1"/>
        <v>32</v>
      </c>
      <c r="BH48" s="25">
        <f t="shared" si="2"/>
        <v>3</v>
      </c>
      <c r="BI48" s="25">
        <f t="shared" si="3"/>
        <v>2</v>
      </c>
      <c r="BJ48" s="25">
        <f t="shared" si="4"/>
        <v>12</v>
      </c>
      <c r="BK48" s="25">
        <f t="shared" si="5"/>
        <v>2</v>
      </c>
      <c r="BL48" s="25">
        <f t="shared" si="6"/>
        <v>14</v>
      </c>
      <c r="BM48" s="26">
        <f t="shared" si="7"/>
        <v>9</v>
      </c>
      <c r="BN48" s="25">
        <f t="shared" si="8"/>
        <v>1</v>
      </c>
      <c r="BO48" s="25">
        <f t="shared" si="9"/>
        <v>0</v>
      </c>
      <c r="BP48" s="25">
        <f t="shared" si="10"/>
        <v>1</v>
      </c>
      <c r="BQ48" s="25">
        <f t="shared" si="11"/>
        <v>2</v>
      </c>
      <c r="BR48" s="25">
        <f t="shared" si="12"/>
        <v>14</v>
      </c>
      <c r="BS48" s="25">
        <f t="shared" si="13"/>
        <v>0</v>
      </c>
      <c r="BT48" s="32">
        <f t="shared" si="14"/>
        <v>3</v>
      </c>
      <c r="BU48" s="33">
        <f t="shared" si="15"/>
        <v>3</v>
      </c>
      <c r="BV48" s="33">
        <f t="shared" si="16"/>
        <v>1</v>
      </c>
      <c r="BW48" s="33">
        <f t="shared" si="17"/>
        <v>28</v>
      </c>
      <c r="BX48" s="33">
        <f t="shared" si="18"/>
        <v>12</v>
      </c>
      <c r="BY48" s="33">
        <f t="shared" si="19"/>
        <v>5</v>
      </c>
      <c r="BZ48" s="33">
        <f t="shared" si="20"/>
        <v>1</v>
      </c>
      <c r="CA48" s="32">
        <f t="shared" si="21"/>
        <v>10</v>
      </c>
      <c r="CB48" s="33">
        <f t="shared" si="22"/>
        <v>0</v>
      </c>
      <c r="CC48" s="33">
        <f t="shared" si="23"/>
        <v>12</v>
      </c>
      <c r="CD48" s="33">
        <f t="shared" si="24"/>
        <v>4</v>
      </c>
      <c r="CE48" s="33">
        <f t="shared" si="25"/>
        <v>1</v>
      </c>
      <c r="CF48" s="33">
        <f t="shared" si="26"/>
        <v>1</v>
      </c>
      <c r="CG48" s="33">
        <f t="shared" si="27"/>
        <v>10</v>
      </c>
      <c r="CH48" s="38">
        <f t="shared" si="28"/>
        <v>10</v>
      </c>
      <c r="CI48" s="39">
        <f t="shared" si="29"/>
        <v>3</v>
      </c>
      <c r="CJ48" s="39">
        <f t="shared" si="30"/>
        <v>3</v>
      </c>
      <c r="CK48" s="39">
        <f t="shared" si="31"/>
        <v>0</v>
      </c>
      <c r="CL48" s="39">
        <f t="shared" si="32"/>
        <v>0</v>
      </c>
      <c r="CM48" s="39">
        <f t="shared" si="33"/>
        <v>19</v>
      </c>
      <c r="CN48" s="39">
        <f t="shared" si="34"/>
        <v>60</v>
      </c>
      <c r="CO48" s="38">
        <f t="shared" si="35"/>
        <v>0</v>
      </c>
      <c r="CP48" s="39">
        <f t="shared" si="36"/>
        <v>5</v>
      </c>
      <c r="CQ48" s="39">
        <f t="shared" si="37"/>
        <v>2</v>
      </c>
      <c r="CR48" s="39">
        <f t="shared" si="38"/>
        <v>0</v>
      </c>
      <c r="CS48" s="39">
        <f t="shared" si="39"/>
        <v>1</v>
      </c>
      <c r="CT48" s="39">
        <f t="shared" si="40"/>
        <v>0</v>
      </c>
      <c r="CU48" s="39">
        <f t="shared" si="41"/>
        <v>33</v>
      </c>
      <c r="CV48" s="44">
        <f t="shared" si="42"/>
        <v>4</v>
      </c>
      <c r="CW48" s="45"/>
      <c r="CX48" s="45">
        <f t="shared" si="43"/>
        <v>321</v>
      </c>
      <c r="DA48" s="94">
        <v>43945</v>
      </c>
      <c r="DB48" s="39">
        <f t="shared" si="44"/>
        <v>0.23627168589139466</v>
      </c>
      <c r="DC48" s="24">
        <f t="shared" si="45"/>
        <v>0.17232516297871345</v>
      </c>
      <c r="DD48" s="25">
        <f t="shared" si="46"/>
        <v>0.67807788142461378</v>
      </c>
      <c r="DE48" s="25">
        <f t="shared" si="47"/>
        <v>0.10613440534525521</v>
      </c>
      <c r="DF48" s="25">
        <f t="shared" si="48"/>
        <v>0.12658885239090639</v>
      </c>
      <c r="DG48" s="25">
        <f t="shared" si="49"/>
        <v>0.50399897114692782</v>
      </c>
      <c r="DH48" s="25">
        <f t="shared" si="50"/>
        <v>0.25155035374268497</v>
      </c>
      <c r="DI48" s="25">
        <f t="shared" si="51"/>
        <v>0.69796862049410369</v>
      </c>
      <c r="DJ48" s="26">
        <f t="shared" si="52"/>
        <v>0.34958859612867049</v>
      </c>
      <c r="DK48" s="25">
        <f t="shared" si="53"/>
        <v>1.2452834887862222E-2</v>
      </c>
      <c r="DL48" s="25">
        <f t="shared" si="54"/>
        <v>2.2169557207433895E-3</v>
      </c>
      <c r="DM48" s="25">
        <f t="shared" si="55"/>
        <v>0.13871080151160942</v>
      </c>
      <c r="DN48" s="25">
        <f t="shared" si="56"/>
        <v>5.2169773485364751E-2</v>
      </c>
      <c r="DO48" s="25">
        <f t="shared" si="57"/>
        <v>0.202573845401429</v>
      </c>
      <c r="DP48" s="25">
        <f t="shared" si="58"/>
        <v>0.14325767963489758</v>
      </c>
      <c r="DQ48" s="32">
        <f t="shared" si="59"/>
        <v>0.4234526137493636</v>
      </c>
      <c r="DR48" s="33">
        <f t="shared" si="60"/>
        <v>0.11759149485778177</v>
      </c>
      <c r="DS48" s="33">
        <f t="shared" si="61"/>
        <v>3.9361495979071799E-2</v>
      </c>
      <c r="DT48" s="33">
        <f t="shared" si="62"/>
        <v>0.26484285679648323</v>
      </c>
      <c r="DU48" s="33">
        <f t="shared" si="63"/>
        <v>0.27361044978715238</v>
      </c>
      <c r="DV48" s="33">
        <f t="shared" si="64"/>
        <v>6.1476489633892871E-2</v>
      </c>
      <c r="DW48" s="33">
        <f t="shared" si="65"/>
        <v>4.5035336655225543E-2</v>
      </c>
      <c r="DX48" s="32">
        <f t="shared" si="66"/>
        <v>0.5256053420615675</v>
      </c>
      <c r="DY48" s="33">
        <f t="shared" si="67"/>
        <v>0.22980288019609846</v>
      </c>
      <c r="DZ48" s="33">
        <f t="shared" si="68"/>
        <v>0.13983333937551465</v>
      </c>
      <c r="EA48" s="33">
        <f t="shared" si="69"/>
        <v>0.26495994731670175</v>
      </c>
      <c r="EB48" s="33">
        <f t="shared" si="70"/>
        <v>5.2229248797160399E-2</v>
      </c>
      <c r="EC48" s="33">
        <f t="shared" si="71"/>
        <v>0.1243453031387769</v>
      </c>
      <c r="ED48" s="33">
        <f t="shared" si="72"/>
        <v>0.31587775893806985</v>
      </c>
      <c r="EE48" s="38">
        <f t="shared" si="73"/>
        <v>0.38447976276961376</v>
      </c>
      <c r="EF48" s="39">
        <f t="shared" si="74"/>
        <v>2.7497708524289642E-2</v>
      </c>
      <c r="EG48" s="39">
        <f t="shared" si="75"/>
        <v>2.2283801249465843E-2</v>
      </c>
      <c r="EH48" s="39">
        <f t="shared" si="76"/>
        <v>6.679056801022186E-2</v>
      </c>
      <c r="EI48" s="39">
        <f t="shared" si="77"/>
        <v>6.684968625213919E-2</v>
      </c>
      <c r="EJ48" s="39">
        <f t="shared" si="78"/>
        <v>0.33725794192116221</v>
      </c>
      <c r="EK48" s="39">
        <f t="shared" si="79"/>
        <v>1.4933602180179897</v>
      </c>
      <c r="EL48" s="38">
        <f t="shared" si="80"/>
        <v>0.10522909689758315</v>
      </c>
      <c r="EM48" s="39">
        <f t="shared" si="81"/>
        <v>0.21798285396611758</v>
      </c>
      <c r="EN48" s="39">
        <f t="shared" si="82"/>
        <v>0.11732517375858233</v>
      </c>
      <c r="EO48" s="39">
        <f t="shared" si="83"/>
        <v>9.1468171766465614E-2</v>
      </c>
      <c r="EP48" s="39">
        <f t="shared" si="84"/>
        <v>3.0341416792457124E-2</v>
      </c>
      <c r="EQ48" s="39">
        <f t="shared" si="85"/>
        <v>0.32911169228056769</v>
      </c>
      <c r="ER48" s="44">
        <f t="shared" si="89"/>
        <v>23.857142857142858</v>
      </c>
      <c r="ES48" s="45"/>
      <c r="ET48" s="45">
        <f t="shared" si="90"/>
        <v>2.5714285714285716</v>
      </c>
    </row>
    <row r="49" spans="2:150">
      <c r="B49" s="19">
        <v>43946</v>
      </c>
      <c r="C49" s="24">
        <v>158</v>
      </c>
      <c r="D49" s="25">
        <v>495</v>
      </c>
      <c r="E49" s="25">
        <v>118</v>
      </c>
      <c r="F49" s="25">
        <v>143</v>
      </c>
      <c r="G49" s="25">
        <v>364</v>
      </c>
      <c r="H49" s="25">
        <v>151</v>
      </c>
      <c r="I49" s="25">
        <v>410</v>
      </c>
      <c r="J49" s="26">
        <v>386</v>
      </c>
      <c r="K49" s="25">
        <v>20</v>
      </c>
      <c r="L49" s="25">
        <v>15</v>
      </c>
      <c r="M49" s="25">
        <v>83</v>
      </c>
      <c r="N49" s="25">
        <v>51</v>
      </c>
      <c r="O49" s="25">
        <v>299</v>
      </c>
      <c r="P49" s="25">
        <v>223</v>
      </c>
      <c r="Q49" s="32">
        <v>173</v>
      </c>
      <c r="R49" s="33">
        <v>90</v>
      </c>
      <c r="S49" s="33">
        <v>70</v>
      </c>
      <c r="T49" s="33">
        <v>333</v>
      </c>
      <c r="U49" s="33">
        <v>126</v>
      </c>
      <c r="V49" s="33">
        <v>31</v>
      </c>
      <c r="W49" s="33">
        <v>19</v>
      </c>
      <c r="X49" s="32">
        <v>455</v>
      </c>
      <c r="Y49" s="33">
        <v>149</v>
      </c>
      <c r="Z49" s="33">
        <v>216</v>
      </c>
      <c r="AA49" s="33">
        <v>224</v>
      </c>
      <c r="AB49" s="33">
        <v>69</v>
      </c>
      <c r="AC49" s="33">
        <v>49</v>
      </c>
      <c r="AD49" s="33">
        <v>351</v>
      </c>
      <c r="AE49" s="38">
        <v>428</v>
      </c>
      <c r="AF49" s="39">
        <v>22</v>
      </c>
      <c r="AG49" s="39">
        <v>58</v>
      </c>
      <c r="AH49" s="39">
        <v>53</v>
      </c>
      <c r="AI49" s="39">
        <v>29</v>
      </c>
      <c r="AJ49" s="39">
        <v>238</v>
      </c>
      <c r="AK49" s="39">
        <v>2499</v>
      </c>
      <c r="AL49" s="38">
        <v>95</v>
      </c>
      <c r="AM49" s="39">
        <v>418</v>
      </c>
      <c r="AN49" s="39">
        <v>39</v>
      </c>
      <c r="AO49" s="39">
        <v>88</v>
      </c>
      <c r="AP49" s="39">
        <v>23</v>
      </c>
      <c r="AQ49" s="39">
        <v>205</v>
      </c>
      <c r="AR49" s="39">
        <v>1150</v>
      </c>
      <c r="AS49" s="44">
        <v>19</v>
      </c>
      <c r="AT49" s="45"/>
      <c r="AU49" s="45">
        <v>10635</v>
      </c>
      <c r="AV49" s="49" t="s">
        <v>69</v>
      </c>
      <c r="AW49" s="4"/>
      <c r="AZ49">
        <f t="shared" si="0"/>
        <v>218</v>
      </c>
      <c r="BF49" s="24">
        <f t="shared" si="88"/>
        <v>-1</v>
      </c>
      <c r="BG49" s="25">
        <f t="shared" si="1"/>
        <v>24</v>
      </c>
      <c r="BH49" s="25">
        <f t="shared" si="2"/>
        <v>1</v>
      </c>
      <c r="BI49" s="25">
        <f t="shared" si="3"/>
        <v>7</v>
      </c>
      <c r="BJ49" s="25">
        <f t="shared" si="4"/>
        <v>4</v>
      </c>
      <c r="BK49" s="25">
        <f t="shared" si="5"/>
        <v>1</v>
      </c>
      <c r="BL49" s="25">
        <f t="shared" si="6"/>
        <v>3</v>
      </c>
      <c r="BM49" s="26">
        <f t="shared" si="7"/>
        <v>4</v>
      </c>
      <c r="BN49" s="25">
        <f t="shared" si="8"/>
        <v>0</v>
      </c>
      <c r="BO49" s="25">
        <f t="shared" si="9"/>
        <v>1</v>
      </c>
      <c r="BP49" s="25">
        <f t="shared" si="10"/>
        <v>4</v>
      </c>
      <c r="BQ49" s="25">
        <f t="shared" si="11"/>
        <v>0</v>
      </c>
      <c r="BR49" s="25">
        <f t="shared" si="12"/>
        <v>7</v>
      </c>
      <c r="BS49" s="25">
        <f t="shared" si="13"/>
        <v>1</v>
      </c>
      <c r="BT49" s="32">
        <f t="shared" si="14"/>
        <v>5</v>
      </c>
      <c r="BU49" s="33">
        <f t="shared" si="15"/>
        <v>-1</v>
      </c>
      <c r="BV49" s="33">
        <f t="shared" si="16"/>
        <v>4</v>
      </c>
      <c r="BW49" s="33">
        <f t="shared" si="17"/>
        <v>9</v>
      </c>
      <c r="BX49" s="33">
        <f t="shared" si="18"/>
        <v>3</v>
      </c>
      <c r="BY49" s="33">
        <f t="shared" si="19"/>
        <v>0</v>
      </c>
      <c r="BZ49" s="33">
        <f t="shared" si="20"/>
        <v>0</v>
      </c>
      <c r="CA49" s="32">
        <f t="shared" si="21"/>
        <v>8</v>
      </c>
      <c r="CB49" s="33">
        <f t="shared" si="22"/>
        <v>1</v>
      </c>
      <c r="CC49" s="33">
        <f t="shared" si="23"/>
        <v>9</v>
      </c>
      <c r="CD49" s="33">
        <f t="shared" si="24"/>
        <v>6</v>
      </c>
      <c r="CE49" s="33">
        <f t="shared" si="25"/>
        <v>1</v>
      </c>
      <c r="CF49" s="33">
        <f t="shared" si="26"/>
        <v>0</v>
      </c>
      <c r="CG49" s="33">
        <f t="shared" si="27"/>
        <v>16</v>
      </c>
      <c r="CH49" s="38">
        <f t="shared" si="28"/>
        <v>13</v>
      </c>
      <c r="CI49" s="39">
        <f t="shared" si="29"/>
        <v>-1</v>
      </c>
      <c r="CJ49" s="39">
        <f t="shared" si="30"/>
        <v>3</v>
      </c>
      <c r="CK49" s="39">
        <f t="shared" si="31"/>
        <v>0</v>
      </c>
      <c r="CL49" s="39">
        <f t="shared" si="32"/>
        <v>1</v>
      </c>
      <c r="CM49" s="39">
        <f t="shared" si="33"/>
        <v>10</v>
      </c>
      <c r="CN49" s="39">
        <f t="shared" si="34"/>
        <v>22</v>
      </c>
      <c r="CO49" s="38">
        <f t="shared" si="35"/>
        <v>-1</v>
      </c>
      <c r="CP49" s="39">
        <f t="shared" si="36"/>
        <v>10</v>
      </c>
      <c r="CQ49" s="39">
        <f t="shared" si="37"/>
        <v>2</v>
      </c>
      <c r="CR49" s="39">
        <f t="shared" si="38"/>
        <v>19</v>
      </c>
      <c r="CS49" s="39">
        <f t="shared" si="39"/>
        <v>0</v>
      </c>
      <c r="CT49" s="39">
        <f t="shared" si="40"/>
        <v>-2</v>
      </c>
      <c r="CU49" s="39">
        <f t="shared" si="41"/>
        <v>17</v>
      </c>
      <c r="CV49" s="44">
        <f t="shared" si="42"/>
        <v>8</v>
      </c>
      <c r="CW49" s="45"/>
      <c r="CX49" s="45">
        <f t="shared" si="43"/>
        <v>218</v>
      </c>
      <c r="DA49" s="94">
        <v>43946</v>
      </c>
      <c r="DB49" s="39">
        <f t="shared" si="44"/>
        <v>0.22299799567277698</v>
      </c>
      <c r="DC49" s="24">
        <f t="shared" si="45"/>
        <v>0.16064210108185153</v>
      </c>
      <c r="DD49" s="25">
        <f t="shared" si="46"/>
        <v>0.61770108376351807</v>
      </c>
      <c r="DE49" s="25">
        <f t="shared" si="47"/>
        <v>0.10940007935587845</v>
      </c>
      <c r="DF49" s="25">
        <f t="shared" si="48"/>
        <v>0.12658885239090639</v>
      </c>
      <c r="DG49" s="25">
        <f t="shared" si="49"/>
        <v>0.48835762376650593</v>
      </c>
      <c r="DH49" s="25">
        <f t="shared" si="50"/>
        <v>0.2410690890034064</v>
      </c>
      <c r="DI49" s="25">
        <f t="shared" si="51"/>
        <v>0.61799304939582089</v>
      </c>
      <c r="DJ49" s="26">
        <f t="shared" si="52"/>
        <v>0.30406924767441645</v>
      </c>
      <c r="DK49" s="25">
        <f t="shared" si="53"/>
        <v>1.2452834887862222E-2</v>
      </c>
      <c r="DL49" s="25">
        <f t="shared" si="54"/>
        <v>4.433911441486779E-3</v>
      </c>
      <c r="DM49" s="25">
        <f t="shared" si="55"/>
        <v>0.11841165982698365</v>
      </c>
      <c r="DN49" s="25">
        <f t="shared" si="56"/>
        <v>5.2169773485364751E-2</v>
      </c>
      <c r="DO49" s="25">
        <f t="shared" si="57"/>
        <v>0.17652863670695959</v>
      </c>
      <c r="DP49" s="25">
        <f t="shared" si="58"/>
        <v>9.9403287909928931E-2</v>
      </c>
      <c r="DQ49" s="32">
        <f t="shared" si="59"/>
        <v>0.39014735199379569</v>
      </c>
      <c r="DR49" s="33">
        <f t="shared" si="60"/>
        <v>0.11566376543388369</v>
      </c>
      <c r="DS49" s="33">
        <f t="shared" si="61"/>
        <v>4.0875399670574561E-2</v>
      </c>
      <c r="DT49" s="33">
        <f t="shared" si="62"/>
        <v>0.27976358112304561</v>
      </c>
      <c r="DU49" s="33">
        <f t="shared" si="63"/>
        <v>0.28071721471668881</v>
      </c>
      <c r="DV49" s="33">
        <f t="shared" si="64"/>
        <v>6.7331393408549337E-2</v>
      </c>
      <c r="DW49" s="33">
        <f t="shared" si="65"/>
        <v>4.1818526894138008E-2</v>
      </c>
      <c r="DX49" s="32">
        <f t="shared" si="66"/>
        <v>0.48021215342897755</v>
      </c>
      <c r="DY49" s="33">
        <f t="shared" si="67"/>
        <v>0.21885988590104613</v>
      </c>
      <c r="DZ49" s="33">
        <f t="shared" si="68"/>
        <v>0.14112809251788053</v>
      </c>
      <c r="EA49" s="33">
        <f t="shared" si="69"/>
        <v>0.27524965400861251</v>
      </c>
      <c r="EB49" s="33">
        <f t="shared" si="70"/>
        <v>5.014007884527398E-2</v>
      </c>
      <c r="EC49" s="33">
        <f t="shared" si="71"/>
        <v>0.12057726364972304</v>
      </c>
      <c r="ED49" s="33">
        <f t="shared" si="72"/>
        <v>0.2686776340392778</v>
      </c>
      <c r="EE49" s="38">
        <f t="shared" si="73"/>
        <v>0.34624420625108865</v>
      </c>
      <c r="EF49" s="39">
        <f t="shared" si="74"/>
        <v>2.5206232813932174E-2</v>
      </c>
      <c r="EG49" s="39">
        <f t="shared" si="75"/>
        <v>2.4905424925873592E-2</v>
      </c>
      <c r="EH49" s="39">
        <f t="shared" si="76"/>
        <v>6.0982692531072136E-2</v>
      </c>
      <c r="EI49" s="39">
        <f t="shared" si="77"/>
        <v>7.13063320022818E-2</v>
      </c>
      <c r="EJ49" s="39">
        <f t="shared" si="78"/>
        <v>0.34480849285969567</v>
      </c>
      <c r="EK49" s="39">
        <f t="shared" si="79"/>
        <v>1.3941179250484397</v>
      </c>
      <c r="EL49" s="38">
        <f t="shared" si="80"/>
        <v>9.4706187207824838E-2</v>
      </c>
      <c r="EM49" s="39">
        <f t="shared" si="81"/>
        <v>0.20920502092050208</v>
      </c>
      <c r="EN49" s="39">
        <f t="shared" si="82"/>
        <v>0.12201818070892563</v>
      </c>
      <c r="EO49" s="39">
        <f t="shared" si="83"/>
        <v>0.13451201730362591</v>
      </c>
      <c r="EP49" s="39">
        <f t="shared" si="84"/>
        <v>2.5284513993714269E-2</v>
      </c>
      <c r="EQ49" s="39">
        <f t="shared" si="85"/>
        <v>0.26152625547295111</v>
      </c>
      <c r="ER49" s="44">
        <f t="shared" si="89"/>
        <v>27</v>
      </c>
      <c r="ES49" s="45"/>
      <c r="ET49" s="45">
        <f t="shared" si="90"/>
        <v>2.7142857142857144</v>
      </c>
    </row>
    <row r="50" spans="2:150">
      <c r="B50" s="19">
        <v>43947</v>
      </c>
      <c r="C50" s="24">
        <v>161</v>
      </c>
      <c r="D50" s="25">
        <v>508</v>
      </c>
      <c r="E50" s="25">
        <v>124</v>
      </c>
      <c r="F50" s="25">
        <v>161</v>
      </c>
      <c r="G50" s="25">
        <v>376</v>
      </c>
      <c r="H50" s="25">
        <v>156</v>
      </c>
      <c r="I50" s="25">
        <v>414</v>
      </c>
      <c r="J50" s="26">
        <v>396</v>
      </c>
      <c r="K50" s="25">
        <v>20</v>
      </c>
      <c r="L50" s="25">
        <v>16</v>
      </c>
      <c r="M50" s="25">
        <v>83</v>
      </c>
      <c r="N50" s="25">
        <v>51</v>
      </c>
      <c r="O50" s="25">
        <v>305</v>
      </c>
      <c r="P50" s="25">
        <v>224</v>
      </c>
      <c r="Q50" s="32">
        <v>177</v>
      </c>
      <c r="R50" s="33">
        <v>95</v>
      </c>
      <c r="S50" s="33">
        <v>80</v>
      </c>
      <c r="T50" s="33">
        <v>346</v>
      </c>
      <c r="U50" s="33">
        <v>127</v>
      </c>
      <c r="V50" s="33">
        <v>34</v>
      </c>
      <c r="W50" s="33">
        <v>20</v>
      </c>
      <c r="X50" s="32">
        <v>472</v>
      </c>
      <c r="Y50" s="33">
        <v>154</v>
      </c>
      <c r="Z50" s="33">
        <v>222</v>
      </c>
      <c r="AA50" s="33">
        <v>231</v>
      </c>
      <c r="AB50" s="33">
        <v>69</v>
      </c>
      <c r="AC50" s="33">
        <v>52</v>
      </c>
      <c r="AD50" s="33">
        <v>389</v>
      </c>
      <c r="AE50" s="38">
        <v>434</v>
      </c>
      <c r="AF50" s="39">
        <v>33</v>
      </c>
      <c r="AG50" s="39">
        <v>59</v>
      </c>
      <c r="AH50" s="39">
        <v>55</v>
      </c>
      <c r="AI50" s="39">
        <v>30</v>
      </c>
      <c r="AJ50" s="39">
        <v>238</v>
      </c>
      <c r="AK50" s="39">
        <v>2613</v>
      </c>
      <c r="AL50" s="38">
        <v>96</v>
      </c>
      <c r="AM50" s="39">
        <v>430</v>
      </c>
      <c r="AN50" s="39">
        <v>38</v>
      </c>
      <c r="AO50" s="39">
        <v>91</v>
      </c>
      <c r="AP50" s="39">
        <v>24</v>
      </c>
      <c r="AQ50" s="39">
        <v>205</v>
      </c>
      <c r="AR50" s="39">
        <v>1167</v>
      </c>
      <c r="AS50" s="44">
        <v>60</v>
      </c>
      <c r="AT50" s="45"/>
      <c r="AU50" s="45">
        <v>11036</v>
      </c>
      <c r="AV50" s="49" t="s">
        <v>70</v>
      </c>
      <c r="AW50" s="4"/>
      <c r="AZ50">
        <f t="shared" si="0"/>
        <v>401</v>
      </c>
      <c r="BF50" s="24">
        <f t="shared" si="88"/>
        <v>3</v>
      </c>
      <c r="BG50" s="25">
        <f t="shared" si="1"/>
        <v>13</v>
      </c>
      <c r="BH50" s="25">
        <f t="shared" si="2"/>
        <v>6</v>
      </c>
      <c r="BI50" s="25">
        <f t="shared" si="3"/>
        <v>18</v>
      </c>
      <c r="BJ50" s="25">
        <f t="shared" si="4"/>
        <v>12</v>
      </c>
      <c r="BK50" s="25">
        <f t="shared" si="5"/>
        <v>5</v>
      </c>
      <c r="BL50" s="25">
        <f t="shared" si="6"/>
        <v>4</v>
      </c>
      <c r="BM50" s="26">
        <f t="shared" si="7"/>
        <v>10</v>
      </c>
      <c r="BN50" s="25">
        <f t="shared" si="8"/>
        <v>0</v>
      </c>
      <c r="BO50" s="25">
        <f t="shared" si="9"/>
        <v>1</v>
      </c>
      <c r="BP50" s="25">
        <f t="shared" si="10"/>
        <v>0</v>
      </c>
      <c r="BQ50" s="25">
        <f t="shared" si="11"/>
        <v>0</v>
      </c>
      <c r="BR50" s="25">
        <f t="shared" si="12"/>
        <v>6</v>
      </c>
      <c r="BS50" s="25">
        <f t="shared" si="13"/>
        <v>1</v>
      </c>
      <c r="BT50" s="32">
        <f t="shared" si="14"/>
        <v>4</v>
      </c>
      <c r="BU50" s="33">
        <f t="shared" si="15"/>
        <v>5</v>
      </c>
      <c r="BV50" s="33">
        <f t="shared" si="16"/>
        <v>10</v>
      </c>
      <c r="BW50" s="33">
        <f t="shared" si="17"/>
        <v>13</v>
      </c>
      <c r="BX50" s="33">
        <f t="shared" si="18"/>
        <v>1</v>
      </c>
      <c r="BY50" s="33">
        <f t="shared" si="19"/>
        <v>3</v>
      </c>
      <c r="BZ50" s="33">
        <f t="shared" si="20"/>
        <v>1</v>
      </c>
      <c r="CA50" s="32">
        <f t="shared" si="21"/>
        <v>17</v>
      </c>
      <c r="CB50" s="33">
        <f t="shared" si="22"/>
        <v>5</v>
      </c>
      <c r="CC50" s="33">
        <f t="shared" si="23"/>
        <v>6</v>
      </c>
      <c r="CD50" s="33">
        <f t="shared" si="24"/>
        <v>7</v>
      </c>
      <c r="CE50" s="33">
        <f t="shared" si="25"/>
        <v>0</v>
      </c>
      <c r="CF50" s="33">
        <f t="shared" si="26"/>
        <v>3</v>
      </c>
      <c r="CG50" s="33">
        <f t="shared" si="27"/>
        <v>38</v>
      </c>
      <c r="CH50" s="38">
        <f t="shared" si="28"/>
        <v>6</v>
      </c>
      <c r="CI50" s="39">
        <f t="shared" si="29"/>
        <v>11</v>
      </c>
      <c r="CJ50" s="39">
        <f t="shared" si="30"/>
        <v>1</v>
      </c>
      <c r="CK50" s="39">
        <f t="shared" si="31"/>
        <v>2</v>
      </c>
      <c r="CL50" s="39">
        <f t="shared" si="32"/>
        <v>1</v>
      </c>
      <c r="CM50" s="39">
        <f t="shared" si="33"/>
        <v>0</v>
      </c>
      <c r="CN50" s="39">
        <f t="shared" si="34"/>
        <v>114</v>
      </c>
      <c r="CO50" s="38">
        <f t="shared" si="35"/>
        <v>1</v>
      </c>
      <c r="CP50" s="39">
        <f t="shared" si="36"/>
        <v>12</v>
      </c>
      <c r="CQ50" s="39">
        <f t="shared" si="37"/>
        <v>-1</v>
      </c>
      <c r="CR50" s="39">
        <f t="shared" si="38"/>
        <v>3</v>
      </c>
      <c r="CS50" s="39">
        <f t="shared" si="39"/>
        <v>1</v>
      </c>
      <c r="CT50" s="39">
        <f t="shared" si="40"/>
        <v>0</v>
      </c>
      <c r="CU50" s="39">
        <f t="shared" si="41"/>
        <v>17</v>
      </c>
      <c r="CV50" s="44">
        <f t="shared" si="42"/>
        <v>41</v>
      </c>
      <c r="CW50" s="45"/>
      <c r="CX50" s="45">
        <f t="shared" si="43"/>
        <v>401</v>
      </c>
      <c r="DA50" s="94">
        <v>43947</v>
      </c>
      <c r="DB50" s="39">
        <f t="shared" si="44"/>
        <v>0.22087420523779816</v>
      </c>
      <c r="DC50" s="24">
        <f t="shared" si="45"/>
        <v>0.15480057013342055</v>
      </c>
      <c r="DD50" s="25">
        <f t="shared" si="46"/>
        <v>0.60144579208553062</v>
      </c>
      <c r="DE50" s="25">
        <f t="shared" si="47"/>
        <v>0.10940007935587845</v>
      </c>
      <c r="DF50" s="25">
        <f t="shared" si="48"/>
        <v>0.14930992846106908</v>
      </c>
      <c r="DG50" s="25">
        <f t="shared" si="49"/>
        <v>0.50921275360706841</v>
      </c>
      <c r="DH50" s="25">
        <f t="shared" si="50"/>
        <v>0.25853786356887065</v>
      </c>
      <c r="DI50" s="25">
        <f t="shared" si="51"/>
        <v>0.62526355585930116</v>
      </c>
      <c r="DJ50" s="26">
        <f t="shared" si="52"/>
        <v>0.2876822822308851</v>
      </c>
      <c r="DK50" s="25">
        <f t="shared" si="53"/>
        <v>1.2452834887862222E-2</v>
      </c>
      <c r="DL50" s="25">
        <f t="shared" si="54"/>
        <v>6.6508671622301689E-3</v>
      </c>
      <c r="DM50" s="25">
        <f t="shared" si="55"/>
        <v>0.10826208898467077</v>
      </c>
      <c r="DN50" s="25">
        <f t="shared" si="56"/>
        <v>5.2169773485364751E-2</v>
      </c>
      <c r="DO50" s="25">
        <f t="shared" si="57"/>
        <v>0.17652863670695959</v>
      </c>
      <c r="DP50" s="25">
        <f t="shared" si="58"/>
        <v>9.7941474852429974E-2</v>
      </c>
      <c r="DQ50" s="32">
        <f t="shared" si="59"/>
        <v>0.28547367219058223</v>
      </c>
      <c r="DR50" s="33">
        <f t="shared" si="60"/>
        <v>0.12530241255337402</v>
      </c>
      <c r="DS50" s="33">
        <f t="shared" si="61"/>
        <v>5.6014436585602172E-2</v>
      </c>
      <c r="DT50" s="33">
        <f t="shared" si="62"/>
        <v>0.29095412436796741</v>
      </c>
      <c r="DU50" s="33">
        <f t="shared" si="63"/>
        <v>0.27716383225192059</v>
      </c>
      <c r="DV50" s="33">
        <f t="shared" si="64"/>
        <v>7.6113749070534031E-2</v>
      </c>
      <c r="DW50" s="33">
        <f t="shared" si="65"/>
        <v>4.1818526894138008E-2</v>
      </c>
      <c r="DX50" s="32">
        <f t="shared" si="66"/>
        <v>0.4037604673109314</v>
      </c>
      <c r="DY50" s="33">
        <f t="shared" si="67"/>
        <v>0.19697389731094153</v>
      </c>
      <c r="DZ50" s="33">
        <f t="shared" si="68"/>
        <v>0.14112809251788053</v>
      </c>
      <c r="EA50" s="33">
        <f t="shared" si="69"/>
        <v>0.2881117873735009</v>
      </c>
      <c r="EB50" s="33">
        <f t="shared" si="70"/>
        <v>4.1783399037728319E-2</v>
      </c>
      <c r="EC50" s="33">
        <f t="shared" si="71"/>
        <v>0.13188138211688458</v>
      </c>
      <c r="ED50" s="33">
        <f t="shared" si="72"/>
        <v>0.3122469800997012</v>
      </c>
      <c r="EE50" s="38">
        <f t="shared" si="73"/>
        <v>0.31650544007001352</v>
      </c>
      <c r="EF50" s="39">
        <f t="shared" si="74"/>
        <v>4.8120989917506872E-2</v>
      </c>
      <c r="EG50" s="39">
        <f t="shared" si="75"/>
        <v>2.6216236764077465E-2</v>
      </c>
      <c r="EH50" s="39">
        <f t="shared" si="76"/>
        <v>5.2270879312347543E-2</v>
      </c>
      <c r="EI50" s="39">
        <f t="shared" si="77"/>
        <v>5.7936394751853963E-2</v>
      </c>
      <c r="EJ50" s="39">
        <f t="shared" si="78"/>
        <v>0.32467369035693971</v>
      </c>
      <c r="EK50" s="39">
        <f t="shared" si="79"/>
        <v>1.4996613159843104</v>
      </c>
      <c r="EL50" s="38">
        <f t="shared" si="80"/>
        <v>8.9444732362945686E-2</v>
      </c>
      <c r="EM50" s="39">
        <f t="shared" si="81"/>
        <v>0.21359393744330984</v>
      </c>
      <c r="EN50" s="39">
        <f t="shared" si="82"/>
        <v>0.11263216680823905</v>
      </c>
      <c r="EO50" s="39">
        <f t="shared" si="83"/>
        <v>0.13720225764969843</v>
      </c>
      <c r="EP50" s="39">
        <f t="shared" si="84"/>
        <v>2.7812965393085698E-2</v>
      </c>
      <c r="EQ50" s="39">
        <f t="shared" si="85"/>
        <v>0.25858775822044605</v>
      </c>
      <c r="ER50" s="44">
        <f t="shared" si="89"/>
        <v>29.285714285714285</v>
      </c>
      <c r="ES50" s="45"/>
      <c r="ET50" s="45">
        <f t="shared" si="90"/>
        <v>22.857142857142858</v>
      </c>
    </row>
    <row r="51" spans="2:150">
      <c r="B51" s="20">
        <v>43948</v>
      </c>
      <c r="C51" s="27">
        <v>165</v>
      </c>
      <c r="D51" s="28">
        <v>522</v>
      </c>
      <c r="E51" s="28">
        <v>131</v>
      </c>
      <c r="F51" s="28">
        <v>172</v>
      </c>
      <c r="G51" s="28">
        <v>416</v>
      </c>
      <c r="H51" s="28">
        <v>158</v>
      </c>
      <c r="I51" s="28">
        <v>431</v>
      </c>
      <c r="J51" s="29">
        <v>416</v>
      </c>
      <c r="K51" s="28">
        <v>22</v>
      </c>
      <c r="L51" s="28">
        <v>17</v>
      </c>
      <c r="M51" s="28">
        <v>87</v>
      </c>
      <c r="N51" s="28">
        <v>51</v>
      </c>
      <c r="O51" s="28">
        <v>308</v>
      </c>
      <c r="P51" s="28">
        <v>233</v>
      </c>
      <c r="Q51" s="34">
        <v>179</v>
      </c>
      <c r="R51" s="35">
        <v>96</v>
      </c>
      <c r="S51" s="35">
        <v>82</v>
      </c>
      <c r="T51" s="35">
        <v>354</v>
      </c>
      <c r="U51" s="35">
        <v>127</v>
      </c>
      <c r="V51" s="35">
        <v>38</v>
      </c>
      <c r="W51" s="35">
        <v>19</v>
      </c>
      <c r="X51" s="34">
        <v>472</v>
      </c>
      <c r="Y51" s="35">
        <v>154</v>
      </c>
      <c r="Z51" s="35">
        <v>230</v>
      </c>
      <c r="AA51" s="35">
        <v>246</v>
      </c>
      <c r="AB51" s="35">
        <v>70</v>
      </c>
      <c r="AC51" s="35">
        <v>58</v>
      </c>
      <c r="AD51" s="35">
        <v>407</v>
      </c>
      <c r="AE51" s="40">
        <v>435</v>
      </c>
      <c r="AF51" s="41">
        <v>36</v>
      </c>
      <c r="AG51" s="41">
        <v>66</v>
      </c>
      <c r="AH51" s="41">
        <v>55</v>
      </c>
      <c r="AI51" s="41">
        <v>30</v>
      </c>
      <c r="AJ51" s="41">
        <v>259</v>
      </c>
      <c r="AK51" s="41">
        <v>2650</v>
      </c>
      <c r="AL51" s="40">
        <v>96</v>
      </c>
      <c r="AM51" s="41">
        <v>443</v>
      </c>
      <c r="AN51" s="41">
        <v>40</v>
      </c>
      <c r="AO51" s="41">
        <v>91</v>
      </c>
      <c r="AP51" s="41">
        <v>24</v>
      </c>
      <c r="AQ51" s="41">
        <v>245</v>
      </c>
      <c r="AR51" s="41">
        <v>1190</v>
      </c>
      <c r="AS51" s="46">
        <v>18</v>
      </c>
      <c r="AT51" s="47"/>
      <c r="AU51" s="47">
        <v>11339</v>
      </c>
      <c r="AV51" s="50" t="s">
        <v>71</v>
      </c>
      <c r="AW51" s="4"/>
      <c r="AZ51">
        <f t="shared" si="0"/>
        <v>303</v>
      </c>
      <c r="BF51" s="27">
        <f t="shared" si="88"/>
        <v>4</v>
      </c>
      <c r="BG51" s="28">
        <f t="shared" si="1"/>
        <v>14</v>
      </c>
      <c r="BH51" s="28">
        <f t="shared" si="2"/>
        <v>7</v>
      </c>
      <c r="BI51" s="28">
        <f t="shared" si="3"/>
        <v>11</v>
      </c>
      <c r="BJ51" s="28">
        <f t="shared" si="4"/>
        <v>40</v>
      </c>
      <c r="BK51" s="28">
        <f t="shared" si="5"/>
        <v>2</v>
      </c>
      <c r="BL51" s="28">
        <f t="shared" si="6"/>
        <v>17</v>
      </c>
      <c r="BM51" s="29">
        <f t="shared" si="7"/>
        <v>20</v>
      </c>
      <c r="BN51" s="28">
        <f t="shared" si="8"/>
        <v>2</v>
      </c>
      <c r="BO51" s="28">
        <f t="shared" si="9"/>
        <v>1</v>
      </c>
      <c r="BP51" s="28">
        <f t="shared" si="10"/>
        <v>4</v>
      </c>
      <c r="BQ51" s="28">
        <f t="shared" si="11"/>
        <v>0</v>
      </c>
      <c r="BR51" s="28">
        <f t="shared" si="12"/>
        <v>3</v>
      </c>
      <c r="BS51" s="28">
        <f t="shared" si="13"/>
        <v>9</v>
      </c>
      <c r="BT51" s="34">
        <f t="shared" si="14"/>
        <v>2</v>
      </c>
      <c r="BU51" s="35">
        <f t="shared" si="15"/>
        <v>1</v>
      </c>
      <c r="BV51" s="35">
        <f t="shared" si="16"/>
        <v>2</v>
      </c>
      <c r="BW51" s="35">
        <f t="shared" si="17"/>
        <v>8</v>
      </c>
      <c r="BX51" s="35">
        <f t="shared" si="18"/>
        <v>0</v>
      </c>
      <c r="BY51" s="35">
        <f t="shared" si="19"/>
        <v>4</v>
      </c>
      <c r="BZ51" s="35">
        <f t="shared" si="20"/>
        <v>-1</v>
      </c>
      <c r="CA51" s="34">
        <f t="shared" si="21"/>
        <v>0</v>
      </c>
      <c r="CB51" s="35">
        <f t="shared" si="22"/>
        <v>0</v>
      </c>
      <c r="CC51" s="35">
        <f t="shared" si="23"/>
        <v>8</v>
      </c>
      <c r="CD51" s="35">
        <f t="shared" si="24"/>
        <v>15</v>
      </c>
      <c r="CE51" s="35">
        <f t="shared" si="25"/>
        <v>1</v>
      </c>
      <c r="CF51" s="35">
        <f t="shared" si="26"/>
        <v>6</v>
      </c>
      <c r="CG51" s="35">
        <f t="shared" si="27"/>
        <v>18</v>
      </c>
      <c r="CH51" s="40">
        <f t="shared" si="28"/>
        <v>1</v>
      </c>
      <c r="CI51" s="41">
        <f t="shared" si="29"/>
        <v>3</v>
      </c>
      <c r="CJ51" s="41">
        <f t="shared" si="30"/>
        <v>7</v>
      </c>
      <c r="CK51" s="41">
        <f t="shared" si="31"/>
        <v>0</v>
      </c>
      <c r="CL51" s="41">
        <f t="shared" si="32"/>
        <v>0</v>
      </c>
      <c r="CM51" s="41">
        <f t="shared" si="33"/>
        <v>21</v>
      </c>
      <c r="CN51" s="41">
        <f t="shared" si="34"/>
        <v>37</v>
      </c>
      <c r="CO51" s="40">
        <f t="shared" si="35"/>
        <v>0</v>
      </c>
      <c r="CP51" s="41">
        <f t="shared" si="36"/>
        <v>13</v>
      </c>
      <c r="CQ51" s="41">
        <f t="shared" si="37"/>
        <v>2</v>
      </c>
      <c r="CR51" s="41">
        <f t="shared" si="38"/>
        <v>0</v>
      </c>
      <c r="CS51" s="41">
        <f t="shared" si="39"/>
        <v>0</v>
      </c>
      <c r="CT51" s="41">
        <f t="shared" si="40"/>
        <v>40</v>
      </c>
      <c r="CU51" s="41">
        <f t="shared" si="41"/>
        <v>23</v>
      </c>
      <c r="CV51" s="46">
        <f t="shared" si="42"/>
        <v>-42</v>
      </c>
      <c r="CW51" s="47"/>
      <c r="CX51" s="47">
        <f t="shared" si="43"/>
        <v>303</v>
      </c>
      <c r="DA51" s="95">
        <v>43948</v>
      </c>
      <c r="DB51" s="41">
        <f t="shared" si="44"/>
        <v>0.22087420523779816</v>
      </c>
      <c r="DC51" s="27">
        <f t="shared" si="45"/>
        <v>0.16356286655606703</v>
      </c>
      <c r="DD51" s="28">
        <f t="shared" si="46"/>
        <v>0.58519050040754339</v>
      </c>
      <c r="DE51" s="28">
        <f t="shared" si="47"/>
        <v>0.12082993839305979</v>
      </c>
      <c r="DF51" s="28">
        <f t="shared" si="48"/>
        <v>0.15580166448111554</v>
      </c>
      <c r="DG51" s="28">
        <f t="shared" si="49"/>
        <v>0.41710259681125061</v>
      </c>
      <c r="DH51" s="28">
        <f t="shared" si="50"/>
        <v>0.26552537339505633</v>
      </c>
      <c r="DI51" s="28">
        <f t="shared" si="51"/>
        <v>0.66646309248568925</v>
      </c>
      <c r="DJ51" s="29">
        <f t="shared" si="52"/>
        <v>0.29678615192173585</v>
      </c>
      <c r="DK51" s="28">
        <f t="shared" si="53"/>
        <v>1.8679252331793333E-2</v>
      </c>
      <c r="DL51" s="28">
        <f t="shared" si="54"/>
        <v>8.867822882973558E-3</v>
      </c>
      <c r="DM51" s="28">
        <f t="shared" si="55"/>
        <v>0.11502846954621268</v>
      </c>
      <c r="DN51" s="28">
        <f t="shared" si="56"/>
        <v>3.9127330114023556E-2</v>
      </c>
      <c r="DO51" s="28">
        <f t="shared" si="57"/>
        <v>0.17508168066837795</v>
      </c>
      <c r="DP51" s="28">
        <f t="shared" si="58"/>
        <v>0.11986867071491429</v>
      </c>
      <c r="DQ51" s="34">
        <f t="shared" si="59"/>
        <v>0.26644209404454339</v>
      </c>
      <c r="DR51" s="35">
        <f t="shared" si="60"/>
        <v>0.12530241255337402</v>
      </c>
      <c r="DS51" s="35">
        <f t="shared" si="61"/>
        <v>5.7528340277104933E-2</v>
      </c>
      <c r="DT51" s="35">
        <f t="shared" si="62"/>
        <v>0.29654939599042834</v>
      </c>
      <c r="DU51" s="35">
        <f t="shared" si="63"/>
        <v>0.22386309528039741</v>
      </c>
      <c r="DV51" s="35">
        <f t="shared" si="64"/>
        <v>8.196865284519049E-2</v>
      </c>
      <c r="DW51" s="35">
        <f t="shared" si="65"/>
        <v>3.8601717133050474E-2</v>
      </c>
      <c r="DX51" s="34">
        <f t="shared" si="66"/>
        <v>0.4037604673109314</v>
      </c>
      <c r="DY51" s="35">
        <f t="shared" si="67"/>
        <v>0.18967856778090667</v>
      </c>
      <c r="DZ51" s="35">
        <f t="shared" si="68"/>
        <v>0.14501235194497819</v>
      </c>
      <c r="EA51" s="35">
        <f t="shared" si="69"/>
        <v>0.30869120075732243</v>
      </c>
      <c r="EB51" s="35">
        <f t="shared" si="70"/>
        <v>4.3872568989614738E-2</v>
      </c>
      <c r="EC51" s="35">
        <f t="shared" si="71"/>
        <v>0.14695354007309996</v>
      </c>
      <c r="ED51" s="35">
        <f t="shared" si="72"/>
        <v>0.33584704254909725</v>
      </c>
      <c r="EE51" s="40">
        <f t="shared" si="73"/>
        <v>0.31650544007001352</v>
      </c>
      <c r="EF51" s="41">
        <f t="shared" si="74"/>
        <v>5.4995417048579284E-2</v>
      </c>
      <c r="EG51" s="41">
        <f t="shared" si="75"/>
        <v>3.5391919631504572E-2</v>
      </c>
      <c r="EH51" s="41">
        <f t="shared" si="76"/>
        <v>5.2270879312347543E-2</v>
      </c>
      <c r="EI51" s="41">
        <f t="shared" si="77"/>
        <v>5.7936394751853963E-2</v>
      </c>
      <c r="EJ51" s="41">
        <f t="shared" si="78"/>
        <v>0.37249384630098509</v>
      </c>
      <c r="EK51" s="41">
        <f t="shared" si="79"/>
        <v>1.447677257762165</v>
      </c>
      <c r="EL51" s="40">
        <f t="shared" si="80"/>
        <v>8.1552550095626938E-2</v>
      </c>
      <c r="EM51" s="41">
        <f t="shared" si="81"/>
        <v>0.20920502092050208</v>
      </c>
      <c r="EN51" s="41">
        <f t="shared" si="82"/>
        <v>0.11263216680823905</v>
      </c>
      <c r="EO51" s="41">
        <f t="shared" si="83"/>
        <v>0.1183705752271908</v>
      </c>
      <c r="EP51" s="41">
        <f t="shared" si="84"/>
        <v>2.7812965393085698E-2</v>
      </c>
      <c r="EQ51" s="41">
        <f t="shared" si="85"/>
        <v>0.32617319502806263</v>
      </c>
      <c r="ER51" s="46">
        <f t="shared" si="89"/>
        <v>25</v>
      </c>
      <c r="ES51" s="47"/>
      <c r="ET51" s="47">
        <f t="shared" si="90"/>
        <v>2.7142857142857144</v>
      </c>
    </row>
    <row r="52" spans="2:150">
      <c r="B52" s="19">
        <v>43949</v>
      </c>
      <c r="C52" s="24">
        <v>167</v>
      </c>
      <c r="D52" s="25">
        <v>541</v>
      </c>
      <c r="E52" s="25">
        <v>134</v>
      </c>
      <c r="F52" s="25">
        <v>180</v>
      </c>
      <c r="G52" s="25">
        <v>438</v>
      </c>
      <c r="H52" s="25">
        <v>172</v>
      </c>
      <c r="I52" s="25">
        <v>442</v>
      </c>
      <c r="J52" s="26">
        <v>422</v>
      </c>
      <c r="K52" s="25">
        <v>22</v>
      </c>
      <c r="L52" s="25">
        <v>20</v>
      </c>
      <c r="M52" s="25">
        <v>88</v>
      </c>
      <c r="N52" s="25">
        <v>48</v>
      </c>
      <c r="O52" s="25">
        <v>315</v>
      </c>
      <c r="P52" s="25">
        <v>229</v>
      </c>
      <c r="Q52" s="32">
        <v>178</v>
      </c>
      <c r="R52" s="33">
        <v>96</v>
      </c>
      <c r="S52" s="33">
        <v>100</v>
      </c>
      <c r="T52" s="33">
        <v>362</v>
      </c>
      <c r="U52" s="33">
        <v>128</v>
      </c>
      <c r="V52" s="33">
        <v>39</v>
      </c>
      <c r="W52" s="33">
        <v>19</v>
      </c>
      <c r="X52" s="32">
        <v>488</v>
      </c>
      <c r="Y52" s="33">
        <v>160</v>
      </c>
      <c r="Z52" s="33">
        <v>237</v>
      </c>
      <c r="AA52" s="33">
        <v>252</v>
      </c>
      <c r="AB52" s="33">
        <v>71</v>
      </c>
      <c r="AC52" s="33">
        <v>58</v>
      </c>
      <c r="AD52" s="33">
        <v>412</v>
      </c>
      <c r="AE52" s="38">
        <v>451</v>
      </c>
      <c r="AF52" s="39">
        <v>36</v>
      </c>
      <c r="AG52" s="39">
        <v>67</v>
      </c>
      <c r="AH52" s="39">
        <v>55</v>
      </c>
      <c r="AI52" s="39">
        <v>31</v>
      </c>
      <c r="AJ52" s="39">
        <v>270</v>
      </c>
      <c r="AK52" s="39">
        <v>2695</v>
      </c>
      <c r="AL52" s="38">
        <v>95</v>
      </c>
      <c r="AM52" s="39">
        <v>445</v>
      </c>
      <c r="AN52" s="39">
        <v>44</v>
      </c>
      <c r="AO52" s="39">
        <v>92</v>
      </c>
      <c r="AP52" s="39">
        <v>25</v>
      </c>
      <c r="AQ52" s="39">
        <v>251</v>
      </c>
      <c r="AR52" s="39">
        <v>1222</v>
      </c>
      <c r="AS52" s="44">
        <v>19</v>
      </c>
      <c r="AT52" s="45"/>
      <c r="AU52" s="45">
        <v>11616</v>
      </c>
      <c r="AV52" s="49" t="s">
        <v>72</v>
      </c>
      <c r="AW52" s="4"/>
      <c r="AZ52">
        <f t="shared" si="0"/>
        <v>277</v>
      </c>
      <c r="BF52" s="24">
        <f t="shared" si="88"/>
        <v>2</v>
      </c>
      <c r="BG52" s="25">
        <f t="shared" si="1"/>
        <v>19</v>
      </c>
      <c r="BH52" s="25">
        <f t="shared" si="2"/>
        <v>3</v>
      </c>
      <c r="BI52" s="25">
        <f t="shared" si="3"/>
        <v>8</v>
      </c>
      <c r="BJ52" s="25">
        <f t="shared" si="4"/>
        <v>22</v>
      </c>
      <c r="BK52" s="25">
        <f t="shared" si="5"/>
        <v>14</v>
      </c>
      <c r="BL52" s="25">
        <f t="shared" si="6"/>
        <v>11</v>
      </c>
      <c r="BM52" s="26">
        <f t="shared" si="7"/>
        <v>6</v>
      </c>
      <c r="BN52" s="25">
        <f t="shared" si="8"/>
        <v>0</v>
      </c>
      <c r="BO52" s="25">
        <f t="shared" si="9"/>
        <v>3</v>
      </c>
      <c r="BP52" s="25">
        <f t="shared" si="10"/>
        <v>1</v>
      </c>
      <c r="BQ52" s="25">
        <f t="shared" si="11"/>
        <v>-3</v>
      </c>
      <c r="BR52" s="25">
        <f t="shared" si="12"/>
        <v>7</v>
      </c>
      <c r="BS52" s="25">
        <f t="shared" si="13"/>
        <v>-4</v>
      </c>
      <c r="BT52" s="32">
        <f t="shared" si="14"/>
        <v>-1</v>
      </c>
      <c r="BU52" s="33">
        <f t="shared" si="15"/>
        <v>0</v>
      </c>
      <c r="BV52" s="33">
        <f t="shared" si="16"/>
        <v>18</v>
      </c>
      <c r="BW52" s="33">
        <f t="shared" si="17"/>
        <v>8</v>
      </c>
      <c r="BX52" s="33">
        <f t="shared" si="18"/>
        <v>1</v>
      </c>
      <c r="BY52" s="33">
        <f t="shared" si="19"/>
        <v>1</v>
      </c>
      <c r="BZ52" s="33">
        <f t="shared" si="20"/>
        <v>0</v>
      </c>
      <c r="CA52" s="32">
        <f t="shared" si="21"/>
        <v>16</v>
      </c>
      <c r="CB52" s="33">
        <f t="shared" si="22"/>
        <v>6</v>
      </c>
      <c r="CC52" s="33">
        <f t="shared" si="23"/>
        <v>7</v>
      </c>
      <c r="CD52" s="33">
        <f t="shared" si="24"/>
        <v>6</v>
      </c>
      <c r="CE52" s="33">
        <f t="shared" si="25"/>
        <v>1</v>
      </c>
      <c r="CF52" s="33">
        <f t="shared" si="26"/>
        <v>0</v>
      </c>
      <c r="CG52" s="33">
        <f t="shared" si="27"/>
        <v>5</v>
      </c>
      <c r="CH52" s="38">
        <f t="shared" si="28"/>
        <v>16</v>
      </c>
      <c r="CI52" s="39">
        <f t="shared" si="29"/>
        <v>0</v>
      </c>
      <c r="CJ52" s="39">
        <f t="shared" si="30"/>
        <v>1</v>
      </c>
      <c r="CK52" s="39">
        <f t="shared" si="31"/>
        <v>0</v>
      </c>
      <c r="CL52" s="39">
        <f t="shared" si="32"/>
        <v>1</v>
      </c>
      <c r="CM52" s="39">
        <f t="shared" si="33"/>
        <v>11</v>
      </c>
      <c r="CN52" s="39">
        <f t="shared" si="34"/>
        <v>45</v>
      </c>
      <c r="CO52" s="38">
        <f t="shared" si="35"/>
        <v>-1</v>
      </c>
      <c r="CP52" s="39">
        <f t="shared" si="36"/>
        <v>2</v>
      </c>
      <c r="CQ52" s="39">
        <f t="shared" si="37"/>
        <v>4</v>
      </c>
      <c r="CR52" s="39">
        <f t="shared" si="38"/>
        <v>1</v>
      </c>
      <c r="CS52" s="39">
        <f t="shared" si="39"/>
        <v>1</v>
      </c>
      <c r="CT52" s="39">
        <f t="shared" si="40"/>
        <v>6</v>
      </c>
      <c r="CU52" s="39">
        <f t="shared" si="41"/>
        <v>32</v>
      </c>
      <c r="CV52" s="44">
        <f t="shared" si="42"/>
        <v>1</v>
      </c>
      <c r="CW52" s="45"/>
      <c r="CX52" s="45">
        <f t="shared" si="43"/>
        <v>277</v>
      </c>
      <c r="DA52" s="94">
        <v>43949</v>
      </c>
      <c r="DB52" s="39">
        <f t="shared" si="44"/>
        <v>0.22990031458645818</v>
      </c>
      <c r="DC52" s="24">
        <f t="shared" si="45"/>
        <v>0.14311750823655864</v>
      </c>
      <c r="DD52" s="25">
        <f t="shared" si="46"/>
        <v>0.60609016113638414</v>
      </c>
      <c r="DE52" s="25">
        <f t="shared" si="47"/>
        <v>0.1224627753983714</v>
      </c>
      <c r="DF52" s="25">
        <f t="shared" si="48"/>
        <v>0.1687851365212085</v>
      </c>
      <c r="DG52" s="25">
        <f t="shared" si="49"/>
        <v>0.43100601670495897</v>
      </c>
      <c r="DH52" s="25">
        <f t="shared" si="50"/>
        <v>0.28998165778670626</v>
      </c>
      <c r="DI52" s="25">
        <f t="shared" si="51"/>
        <v>0.65434558171322221</v>
      </c>
      <c r="DJ52" s="26">
        <f t="shared" si="52"/>
        <v>0.28950305616905525</v>
      </c>
      <c r="DK52" s="25">
        <f t="shared" si="53"/>
        <v>1.8679252331793333E-2</v>
      </c>
      <c r="DL52" s="25">
        <f t="shared" si="54"/>
        <v>1.3301734324460338E-2</v>
      </c>
      <c r="DM52" s="25">
        <f t="shared" si="55"/>
        <v>0.1048788987038998</v>
      </c>
      <c r="DN52" s="25">
        <f t="shared" si="56"/>
        <v>2.9345497585517671E-2</v>
      </c>
      <c r="DO52" s="25">
        <f t="shared" si="57"/>
        <v>0.16929385651405138</v>
      </c>
      <c r="DP52" s="25">
        <f t="shared" si="58"/>
        <v>0.10378872708242579</v>
      </c>
      <c r="DQ52" s="32">
        <f t="shared" si="59"/>
        <v>0.25692630497152397</v>
      </c>
      <c r="DR52" s="33">
        <f t="shared" si="60"/>
        <v>0.12530241255337402</v>
      </c>
      <c r="DS52" s="33">
        <f t="shared" si="61"/>
        <v>8.6292510415657386E-2</v>
      </c>
      <c r="DT52" s="33">
        <f t="shared" si="62"/>
        <v>0.29468430544960805</v>
      </c>
      <c r="DU52" s="33">
        <f t="shared" si="63"/>
        <v>0.19188265309748351</v>
      </c>
      <c r="DV52" s="33">
        <f t="shared" si="64"/>
        <v>8.4896104732518726E-2</v>
      </c>
      <c r="DW52" s="33">
        <f t="shared" si="65"/>
        <v>3.8601717133050474E-2</v>
      </c>
      <c r="DX52" s="32">
        <f t="shared" si="66"/>
        <v>0.40137135211974245</v>
      </c>
      <c r="DY52" s="33">
        <f t="shared" si="67"/>
        <v>0.18967856778090667</v>
      </c>
      <c r="DZ52" s="33">
        <f t="shared" si="68"/>
        <v>0.15278087079917343</v>
      </c>
      <c r="EA52" s="33">
        <f t="shared" si="69"/>
        <v>0.30869120075732243</v>
      </c>
      <c r="EB52" s="33">
        <f t="shared" si="70"/>
        <v>4.1783399037728319E-2</v>
      </c>
      <c r="EC52" s="33">
        <f t="shared" si="71"/>
        <v>0.13564942160593843</v>
      </c>
      <c r="ED52" s="33">
        <f t="shared" si="72"/>
        <v>0.3322162637107286</v>
      </c>
      <c r="EE52" s="38">
        <f t="shared" si="73"/>
        <v>0.31225704490128853</v>
      </c>
      <c r="EF52" s="39">
        <f t="shared" si="74"/>
        <v>5.2703941338221816E-2</v>
      </c>
      <c r="EG52" s="39">
        <f t="shared" si="75"/>
        <v>3.6702731469708448E-2</v>
      </c>
      <c r="EH52" s="39">
        <f t="shared" si="76"/>
        <v>5.2270879312347543E-2</v>
      </c>
      <c r="EI52" s="39">
        <f t="shared" si="77"/>
        <v>5.7936394751853963E-2</v>
      </c>
      <c r="EJ52" s="39">
        <f t="shared" si="78"/>
        <v>0.38759494817805207</v>
      </c>
      <c r="EK52" s="39">
        <f t="shared" si="79"/>
        <v>1.5154140609001119</v>
      </c>
      <c r="EL52" s="38">
        <f t="shared" si="80"/>
        <v>6.576818556098947E-2</v>
      </c>
      <c r="EM52" s="39">
        <f t="shared" si="81"/>
        <v>0.18579746613219417</v>
      </c>
      <c r="EN52" s="39">
        <f t="shared" si="82"/>
        <v>0.12201818070892563</v>
      </c>
      <c r="EO52" s="39">
        <f t="shared" si="83"/>
        <v>0.11568033488111829</v>
      </c>
      <c r="EP52" s="39">
        <f t="shared" si="84"/>
        <v>2.5284513993714269E-2</v>
      </c>
      <c r="EQ52" s="39">
        <f t="shared" si="85"/>
        <v>0.2762187417354765</v>
      </c>
      <c r="ER52" s="44">
        <f t="shared" si="89"/>
        <v>23.571428571428573</v>
      </c>
      <c r="ES52" s="45"/>
      <c r="ET52" s="45">
        <f t="shared" si="90"/>
        <v>1.2857142857142858</v>
      </c>
    </row>
    <row r="53" spans="2:150">
      <c r="B53" s="19">
        <v>43950</v>
      </c>
      <c r="C53" s="24">
        <v>171</v>
      </c>
      <c r="D53" s="25">
        <v>550</v>
      </c>
      <c r="E53" s="25">
        <v>134</v>
      </c>
      <c r="F53" s="25">
        <v>191</v>
      </c>
      <c r="G53" s="25">
        <v>449</v>
      </c>
      <c r="H53" s="25">
        <v>175</v>
      </c>
      <c r="I53" s="25">
        <v>446</v>
      </c>
      <c r="J53" s="26">
        <v>429</v>
      </c>
      <c r="K53" s="25">
        <v>22</v>
      </c>
      <c r="L53" s="25">
        <v>20</v>
      </c>
      <c r="M53" s="25">
        <v>88</v>
      </c>
      <c r="N53" s="25">
        <v>48</v>
      </c>
      <c r="O53" s="25">
        <v>325</v>
      </c>
      <c r="P53" s="25">
        <v>228</v>
      </c>
      <c r="Q53" s="32">
        <v>178</v>
      </c>
      <c r="R53" s="33">
        <v>96</v>
      </c>
      <c r="S53" s="33">
        <v>101</v>
      </c>
      <c r="T53" s="33">
        <v>362</v>
      </c>
      <c r="U53" s="33">
        <v>127</v>
      </c>
      <c r="V53" s="33">
        <v>44</v>
      </c>
      <c r="W53" s="33">
        <v>19</v>
      </c>
      <c r="X53" s="32">
        <v>492</v>
      </c>
      <c r="Y53" s="33">
        <v>165</v>
      </c>
      <c r="Z53" s="33">
        <v>243</v>
      </c>
      <c r="AA53" s="33">
        <v>260</v>
      </c>
      <c r="AB53" s="33">
        <v>72</v>
      </c>
      <c r="AC53" s="33">
        <v>59</v>
      </c>
      <c r="AD53" s="33">
        <v>423</v>
      </c>
      <c r="AE53" s="38">
        <v>461</v>
      </c>
      <c r="AF53" s="39">
        <v>38</v>
      </c>
      <c r="AG53" s="39">
        <v>68</v>
      </c>
      <c r="AH53" s="39">
        <v>55</v>
      </c>
      <c r="AI53" s="39">
        <v>31</v>
      </c>
      <c r="AJ53" s="39">
        <v>282</v>
      </c>
      <c r="AK53" s="39">
        <v>2733</v>
      </c>
      <c r="AL53" s="38">
        <v>96</v>
      </c>
      <c r="AM53" s="39">
        <v>449</v>
      </c>
      <c r="AN53" s="39">
        <v>44</v>
      </c>
      <c r="AO53" s="39">
        <v>112</v>
      </c>
      <c r="AP53" s="39">
        <v>25</v>
      </c>
      <c r="AQ53" s="39">
        <v>252</v>
      </c>
      <c r="AR53" s="39">
        <v>1255</v>
      </c>
      <c r="AS53" s="44">
        <v>160</v>
      </c>
      <c r="AT53" s="45"/>
      <c r="AU53" s="45">
        <v>11978</v>
      </c>
      <c r="AV53" s="49" t="s">
        <v>73</v>
      </c>
      <c r="AW53" s="4"/>
      <c r="AZ53">
        <f t="shared" si="0"/>
        <v>362</v>
      </c>
      <c r="BF53" s="24">
        <f t="shared" si="88"/>
        <v>4</v>
      </c>
      <c r="BG53" s="25">
        <f t="shared" si="1"/>
        <v>9</v>
      </c>
      <c r="BH53" s="25">
        <f t="shared" si="2"/>
        <v>0</v>
      </c>
      <c r="BI53" s="25">
        <f t="shared" si="3"/>
        <v>11</v>
      </c>
      <c r="BJ53" s="25">
        <f t="shared" si="4"/>
        <v>11</v>
      </c>
      <c r="BK53" s="25">
        <f t="shared" si="5"/>
        <v>3</v>
      </c>
      <c r="BL53" s="25">
        <f t="shared" si="6"/>
        <v>4</v>
      </c>
      <c r="BM53" s="26">
        <f t="shared" si="7"/>
        <v>7</v>
      </c>
      <c r="BN53" s="25">
        <f t="shared" si="8"/>
        <v>0</v>
      </c>
      <c r="BO53" s="25">
        <f t="shared" si="9"/>
        <v>0</v>
      </c>
      <c r="BP53" s="25">
        <f t="shared" si="10"/>
        <v>0</v>
      </c>
      <c r="BQ53" s="25">
        <f t="shared" si="11"/>
        <v>0</v>
      </c>
      <c r="BR53" s="25">
        <f t="shared" si="12"/>
        <v>10</v>
      </c>
      <c r="BS53" s="25">
        <f t="shared" si="13"/>
        <v>-1</v>
      </c>
      <c r="BT53" s="32">
        <f t="shared" si="14"/>
        <v>0</v>
      </c>
      <c r="BU53" s="33">
        <f t="shared" si="15"/>
        <v>0</v>
      </c>
      <c r="BV53" s="33">
        <f t="shared" si="16"/>
        <v>1</v>
      </c>
      <c r="BW53" s="33">
        <f t="shared" si="17"/>
        <v>0</v>
      </c>
      <c r="BX53" s="33">
        <f t="shared" si="18"/>
        <v>-1</v>
      </c>
      <c r="BY53" s="33">
        <f t="shared" si="19"/>
        <v>5</v>
      </c>
      <c r="BZ53" s="33">
        <f t="shared" si="20"/>
        <v>0</v>
      </c>
      <c r="CA53" s="32">
        <f t="shared" si="21"/>
        <v>4</v>
      </c>
      <c r="CB53" s="33">
        <f t="shared" si="22"/>
        <v>5</v>
      </c>
      <c r="CC53" s="33">
        <f t="shared" si="23"/>
        <v>6</v>
      </c>
      <c r="CD53" s="33">
        <f t="shared" si="24"/>
        <v>8</v>
      </c>
      <c r="CE53" s="33">
        <f t="shared" si="25"/>
        <v>1</v>
      </c>
      <c r="CF53" s="33">
        <f t="shared" si="26"/>
        <v>1</v>
      </c>
      <c r="CG53" s="33">
        <f t="shared" si="27"/>
        <v>11</v>
      </c>
      <c r="CH53" s="38">
        <f t="shared" si="28"/>
        <v>10</v>
      </c>
      <c r="CI53" s="39">
        <f t="shared" si="29"/>
        <v>2</v>
      </c>
      <c r="CJ53" s="39">
        <f t="shared" si="30"/>
        <v>1</v>
      </c>
      <c r="CK53" s="39">
        <f t="shared" si="31"/>
        <v>0</v>
      </c>
      <c r="CL53" s="39">
        <f t="shared" si="32"/>
        <v>0</v>
      </c>
      <c r="CM53" s="39">
        <f t="shared" si="33"/>
        <v>12</v>
      </c>
      <c r="CN53" s="39">
        <f t="shared" si="34"/>
        <v>38</v>
      </c>
      <c r="CO53" s="38">
        <f t="shared" si="35"/>
        <v>1</v>
      </c>
      <c r="CP53" s="39">
        <f t="shared" si="36"/>
        <v>4</v>
      </c>
      <c r="CQ53" s="39">
        <f t="shared" si="37"/>
        <v>0</v>
      </c>
      <c r="CR53" s="39">
        <f t="shared" si="38"/>
        <v>20</v>
      </c>
      <c r="CS53" s="39">
        <f t="shared" si="39"/>
        <v>0</v>
      </c>
      <c r="CT53" s="39">
        <f t="shared" si="40"/>
        <v>1</v>
      </c>
      <c r="CU53" s="39">
        <f t="shared" si="41"/>
        <v>33</v>
      </c>
      <c r="CV53" s="44">
        <f t="shared" si="42"/>
        <v>141</v>
      </c>
      <c r="CW53" s="45"/>
      <c r="CX53" s="45">
        <f t="shared" si="43"/>
        <v>362</v>
      </c>
      <c r="DA53" s="94">
        <v>43950</v>
      </c>
      <c r="DB53" s="39">
        <f t="shared" si="44"/>
        <v>0.22883841936896876</v>
      </c>
      <c r="DC53" s="24">
        <f t="shared" si="45"/>
        <v>0.11098908802018834</v>
      </c>
      <c r="DD53" s="25">
        <f t="shared" si="46"/>
        <v>0.55267991705156871</v>
      </c>
      <c r="DE53" s="25">
        <f t="shared" si="47"/>
        <v>0.11756426438243656</v>
      </c>
      <c r="DF53" s="25">
        <f t="shared" si="48"/>
        <v>0.17852274055127823</v>
      </c>
      <c r="DG53" s="25">
        <f t="shared" si="49"/>
        <v>0.43621979916509968</v>
      </c>
      <c r="DH53" s="25">
        <f t="shared" si="50"/>
        <v>0.28648790287361342</v>
      </c>
      <c r="DI53" s="25">
        <f t="shared" si="51"/>
        <v>0.5210529632160843</v>
      </c>
      <c r="DJ53" s="26">
        <f t="shared" si="52"/>
        <v>0.28950305616905525</v>
      </c>
      <c r="DK53" s="25">
        <f t="shared" si="53"/>
        <v>1.8679252331793333E-2</v>
      </c>
      <c r="DL53" s="25">
        <f t="shared" si="54"/>
        <v>1.3301734324460338E-2</v>
      </c>
      <c r="DM53" s="25">
        <f t="shared" si="55"/>
        <v>0.1048788987038998</v>
      </c>
      <c r="DN53" s="25">
        <f t="shared" si="56"/>
        <v>2.2824275899847077E-2</v>
      </c>
      <c r="DO53" s="25">
        <f t="shared" si="57"/>
        <v>0.17652863670695959</v>
      </c>
      <c r="DP53" s="25">
        <f t="shared" si="58"/>
        <v>9.5017848737432062E-2</v>
      </c>
      <c r="DQ53" s="32">
        <f t="shared" si="59"/>
        <v>0.26168419950803373</v>
      </c>
      <c r="DR53" s="33">
        <f t="shared" si="60"/>
        <v>0.12530241255337402</v>
      </c>
      <c r="DS53" s="33">
        <f t="shared" si="61"/>
        <v>6.9639569809127028E-2</v>
      </c>
      <c r="DT53" s="33">
        <f t="shared" si="62"/>
        <v>0.24805704192910041</v>
      </c>
      <c r="DU53" s="33">
        <f t="shared" si="63"/>
        <v>0.18477588816794707</v>
      </c>
      <c r="DV53" s="33">
        <f t="shared" si="64"/>
        <v>9.953336416915988E-2</v>
      </c>
      <c r="DW53" s="33">
        <f t="shared" si="65"/>
        <v>3.8601717133050474E-2</v>
      </c>
      <c r="DX53" s="32">
        <f t="shared" si="66"/>
        <v>0.4109278128844982</v>
      </c>
      <c r="DY53" s="33">
        <f t="shared" si="67"/>
        <v>0.20062156207595896</v>
      </c>
      <c r="DZ53" s="33">
        <f t="shared" si="68"/>
        <v>0.15795988336863695</v>
      </c>
      <c r="EA53" s="33">
        <f t="shared" si="69"/>
        <v>0.32155333412221082</v>
      </c>
      <c r="EB53" s="33">
        <f t="shared" si="70"/>
        <v>3.5515889182069077E-2</v>
      </c>
      <c r="EC53" s="33">
        <f t="shared" si="71"/>
        <v>0.13941746109499226</v>
      </c>
      <c r="ED53" s="33">
        <f t="shared" si="72"/>
        <v>0.3267700954531757</v>
      </c>
      <c r="EE53" s="38">
        <f t="shared" si="73"/>
        <v>0.24853111737041333</v>
      </c>
      <c r="EF53" s="39">
        <f t="shared" si="74"/>
        <v>5.728689275893676E-2</v>
      </c>
      <c r="EG53" s="39">
        <f t="shared" si="75"/>
        <v>3.8013543307912324E-2</v>
      </c>
      <c r="EH53" s="39">
        <f t="shared" si="76"/>
        <v>4.6463003833197819E-2</v>
      </c>
      <c r="EI53" s="39">
        <f t="shared" si="77"/>
        <v>5.7936394751853963E-2</v>
      </c>
      <c r="EJ53" s="39">
        <f t="shared" si="78"/>
        <v>0.40772975068080802</v>
      </c>
      <c r="EK53" s="39">
        <f t="shared" si="79"/>
        <v>1.5280162568327531</v>
      </c>
      <c r="EL53" s="38">
        <f t="shared" si="80"/>
        <v>5.7876003293670736E-2</v>
      </c>
      <c r="EM53" s="39">
        <f t="shared" si="81"/>
        <v>0.18579746613219417</v>
      </c>
      <c r="EN53" s="39">
        <f t="shared" si="82"/>
        <v>9.8553145957209154E-2</v>
      </c>
      <c r="EO53" s="39">
        <f t="shared" si="83"/>
        <v>0.16141442076435109</v>
      </c>
      <c r="EP53" s="39">
        <f t="shared" si="84"/>
        <v>2.5284513993714269E-2</v>
      </c>
      <c r="EQ53" s="39">
        <f t="shared" si="85"/>
        <v>0.27034174723046639</v>
      </c>
      <c r="ER53" s="44">
        <f t="shared" si="89"/>
        <v>22.142857142857142</v>
      </c>
      <c r="ES53" s="45"/>
      <c r="ET53" s="45">
        <f t="shared" si="90"/>
        <v>0.14285714285714285</v>
      </c>
    </row>
    <row r="54" spans="2:150">
      <c r="B54" s="19">
        <v>43951</v>
      </c>
      <c r="C54" s="24">
        <v>195</v>
      </c>
      <c r="D54" s="25">
        <v>565</v>
      </c>
      <c r="E54" s="25">
        <v>140</v>
      </c>
      <c r="F54" s="25">
        <v>226</v>
      </c>
      <c r="G54" s="25">
        <v>456</v>
      </c>
      <c r="H54" s="25">
        <v>185</v>
      </c>
      <c r="I54" s="25">
        <v>456</v>
      </c>
      <c r="J54" s="26">
        <v>457</v>
      </c>
      <c r="K54" s="25">
        <v>23</v>
      </c>
      <c r="L54" s="25">
        <v>20</v>
      </c>
      <c r="M54" s="25">
        <v>89</v>
      </c>
      <c r="N54" s="25">
        <v>48</v>
      </c>
      <c r="O54" s="25">
        <v>349</v>
      </c>
      <c r="P54" s="25">
        <v>231</v>
      </c>
      <c r="Q54" s="32">
        <v>188</v>
      </c>
      <c r="R54" s="33">
        <v>99</v>
      </c>
      <c r="S54" s="33">
        <v>117</v>
      </c>
      <c r="T54" s="33">
        <v>368</v>
      </c>
      <c r="U54" s="33">
        <v>130</v>
      </c>
      <c r="V54" s="33">
        <v>47</v>
      </c>
      <c r="W54" s="33">
        <v>22</v>
      </c>
      <c r="X54" s="32">
        <v>513</v>
      </c>
      <c r="Y54" s="33">
        <v>180</v>
      </c>
      <c r="Z54" s="33">
        <v>255</v>
      </c>
      <c r="AA54" s="33">
        <v>265</v>
      </c>
      <c r="AB54" s="33">
        <v>72</v>
      </c>
      <c r="AC54" s="33">
        <v>62</v>
      </c>
      <c r="AD54" s="33">
        <v>434</v>
      </c>
      <c r="AE54" s="38">
        <v>484</v>
      </c>
      <c r="AF54" s="39">
        <v>45</v>
      </c>
      <c r="AG54" s="39">
        <v>68</v>
      </c>
      <c r="AH54" s="39">
        <v>54</v>
      </c>
      <c r="AI54" s="39">
        <v>32</v>
      </c>
      <c r="AJ54" s="39">
        <v>297</v>
      </c>
      <c r="AK54" s="39">
        <v>2765</v>
      </c>
      <c r="AL54" s="38">
        <v>101</v>
      </c>
      <c r="AM54" s="39">
        <v>451</v>
      </c>
      <c r="AN54" s="39">
        <v>47</v>
      </c>
      <c r="AO54" s="39">
        <v>116</v>
      </c>
      <c r="AP54" s="39">
        <v>26</v>
      </c>
      <c r="AQ54" s="39">
        <v>261</v>
      </c>
      <c r="AR54" s="39">
        <v>1275</v>
      </c>
      <c r="AS54" s="44">
        <v>26</v>
      </c>
      <c r="AT54" s="45"/>
      <c r="AU54" s="45">
        <v>12240</v>
      </c>
      <c r="AV54" s="49" t="s">
        <v>74</v>
      </c>
      <c r="AW54" s="4"/>
      <c r="AZ54">
        <f t="shared" si="0"/>
        <v>262</v>
      </c>
      <c r="BF54" s="24">
        <f t="shared" si="88"/>
        <v>24</v>
      </c>
      <c r="BG54" s="25">
        <f t="shared" si="1"/>
        <v>15</v>
      </c>
      <c r="BH54" s="25">
        <f t="shared" si="2"/>
        <v>6</v>
      </c>
      <c r="BI54" s="25">
        <f t="shared" si="3"/>
        <v>35</v>
      </c>
      <c r="BJ54" s="25">
        <f t="shared" si="4"/>
        <v>7</v>
      </c>
      <c r="BK54" s="25">
        <f t="shared" si="5"/>
        <v>10</v>
      </c>
      <c r="BL54" s="25">
        <f t="shared" si="6"/>
        <v>10</v>
      </c>
      <c r="BM54" s="26">
        <f t="shared" si="7"/>
        <v>28</v>
      </c>
      <c r="BN54" s="25">
        <f t="shared" si="8"/>
        <v>1</v>
      </c>
      <c r="BO54" s="25">
        <f t="shared" si="9"/>
        <v>0</v>
      </c>
      <c r="BP54" s="25">
        <f t="shared" si="10"/>
        <v>1</v>
      </c>
      <c r="BQ54" s="25">
        <f t="shared" si="11"/>
        <v>0</v>
      </c>
      <c r="BR54" s="25">
        <f t="shared" si="12"/>
        <v>24</v>
      </c>
      <c r="BS54" s="25">
        <f t="shared" si="13"/>
        <v>3</v>
      </c>
      <c r="BT54" s="32">
        <f t="shared" si="14"/>
        <v>10</v>
      </c>
      <c r="BU54" s="33">
        <f t="shared" si="15"/>
        <v>3</v>
      </c>
      <c r="BV54" s="33">
        <f t="shared" si="16"/>
        <v>16</v>
      </c>
      <c r="BW54" s="33">
        <f t="shared" si="17"/>
        <v>6</v>
      </c>
      <c r="BX54" s="33">
        <f t="shared" si="18"/>
        <v>3</v>
      </c>
      <c r="BY54" s="33">
        <f t="shared" si="19"/>
        <v>3</v>
      </c>
      <c r="BZ54" s="33">
        <f t="shared" si="20"/>
        <v>3</v>
      </c>
      <c r="CA54" s="32">
        <f t="shared" si="21"/>
        <v>21</v>
      </c>
      <c r="CB54" s="33">
        <f t="shared" si="22"/>
        <v>15</v>
      </c>
      <c r="CC54" s="33">
        <f t="shared" si="23"/>
        <v>12</v>
      </c>
      <c r="CD54" s="33">
        <f t="shared" si="24"/>
        <v>5</v>
      </c>
      <c r="CE54" s="33">
        <f t="shared" si="25"/>
        <v>0</v>
      </c>
      <c r="CF54" s="33">
        <f t="shared" si="26"/>
        <v>3</v>
      </c>
      <c r="CG54" s="33">
        <f t="shared" si="27"/>
        <v>11</v>
      </c>
      <c r="CH54" s="38">
        <f t="shared" si="28"/>
        <v>23</v>
      </c>
      <c r="CI54" s="39">
        <f t="shared" si="29"/>
        <v>7</v>
      </c>
      <c r="CJ54" s="39">
        <f t="shared" si="30"/>
        <v>0</v>
      </c>
      <c r="CK54" s="39">
        <f t="shared" si="31"/>
        <v>-1</v>
      </c>
      <c r="CL54" s="39">
        <f t="shared" si="32"/>
        <v>1</v>
      </c>
      <c r="CM54" s="39">
        <f t="shared" si="33"/>
        <v>15</v>
      </c>
      <c r="CN54" s="39">
        <f t="shared" si="34"/>
        <v>32</v>
      </c>
      <c r="CO54" s="38">
        <f t="shared" si="35"/>
        <v>5</v>
      </c>
      <c r="CP54" s="39">
        <f t="shared" si="36"/>
        <v>2</v>
      </c>
      <c r="CQ54" s="39">
        <f t="shared" si="37"/>
        <v>3</v>
      </c>
      <c r="CR54" s="39">
        <f t="shared" si="38"/>
        <v>4</v>
      </c>
      <c r="CS54" s="39">
        <f t="shared" si="39"/>
        <v>1</v>
      </c>
      <c r="CT54" s="39">
        <f t="shared" si="40"/>
        <v>9</v>
      </c>
      <c r="CU54" s="39">
        <f t="shared" si="41"/>
        <v>20</v>
      </c>
      <c r="CV54" s="44">
        <f t="shared" si="42"/>
        <v>-134</v>
      </c>
      <c r="CW54" s="45"/>
      <c r="CX54" s="45">
        <f t="shared" si="43"/>
        <v>262</v>
      </c>
      <c r="DA54" s="94">
        <v>43951</v>
      </c>
      <c r="DB54" s="39">
        <f t="shared" si="44"/>
        <v>0.2171575719765852</v>
      </c>
      <c r="DC54" s="24">
        <f t="shared" si="45"/>
        <v>0.15772133560763604</v>
      </c>
      <c r="DD54" s="25">
        <f t="shared" si="46"/>
        <v>0.52481370274644767</v>
      </c>
      <c r="DE54" s="25">
        <f t="shared" si="47"/>
        <v>0.11919710138774818</v>
      </c>
      <c r="DF54" s="25">
        <f t="shared" si="48"/>
        <v>0.21422728866153387</v>
      </c>
      <c r="DG54" s="25">
        <f t="shared" si="49"/>
        <v>0.41188881435111002</v>
      </c>
      <c r="DH54" s="25">
        <f t="shared" si="50"/>
        <v>0.32142545200454187</v>
      </c>
      <c r="DI54" s="25">
        <f t="shared" si="51"/>
        <v>0.40230135764590697</v>
      </c>
      <c r="DJ54" s="26">
        <f t="shared" si="52"/>
        <v>0.31135234342709711</v>
      </c>
      <c r="DK54" s="25">
        <f t="shared" si="53"/>
        <v>2.1792461053758889E-2</v>
      </c>
      <c r="DL54" s="25">
        <f t="shared" si="54"/>
        <v>1.3301734324460338E-2</v>
      </c>
      <c r="DM54" s="25">
        <f t="shared" si="55"/>
        <v>0.1048788987038998</v>
      </c>
      <c r="DN54" s="25">
        <f t="shared" si="56"/>
        <v>2.2824275899847077E-2</v>
      </c>
      <c r="DO54" s="25">
        <f t="shared" si="57"/>
        <v>0.19389210916993921</v>
      </c>
      <c r="DP54" s="25">
        <f t="shared" si="58"/>
        <v>9.2094222622434149E-2</v>
      </c>
      <c r="DQ54" s="32">
        <f t="shared" si="59"/>
        <v>0.30926314487313072</v>
      </c>
      <c r="DR54" s="33">
        <f t="shared" si="60"/>
        <v>0.13108560082506818</v>
      </c>
      <c r="DS54" s="33">
        <f t="shared" si="61"/>
        <v>9.3862028873171202E-2</v>
      </c>
      <c r="DT54" s="33">
        <f t="shared" si="62"/>
        <v>0.23873158922499893</v>
      </c>
      <c r="DU54" s="33">
        <f t="shared" si="63"/>
        <v>0.17766912323841064</v>
      </c>
      <c r="DV54" s="33">
        <f t="shared" si="64"/>
        <v>0.10831571983114457</v>
      </c>
      <c r="DW54" s="33">
        <f t="shared" si="65"/>
        <v>4.1818526894138008E-2</v>
      </c>
      <c r="DX54" s="32">
        <f t="shared" si="66"/>
        <v>0.43004073441400975</v>
      </c>
      <c r="DY54" s="33">
        <f t="shared" si="67"/>
        <v>0.24074587449115076</v>
      </c>
      <c r="DZ54" s="33">
        <f t="shared" si="68"/>
        <v>0.16184414279573456</v>
      </c>
      <c r="EA54" s="33">
        <f t="shared" si="69"/>
        <v>0.28553936070052321</v>
      </c>
      <c r="EB54" s="33">
        <f t="shared" si="70"/>
        <v>3.5515889182069077E-2</v>
      </c>
      <c r="EC54" s="33">
        <f t="shared" si="71"/>
        <v>0.12811334262783075</v>
      </c>
      <c r="ED54" s="33">
        <f t="shared" si="72"/>
        <v>0.3340316531299129</v>
      </c>
      <c r="EE54" s="38">
        <f t="shared" si="73"/>
        <v>0.28889087147330095</v>
      </c>
      <c r="EF54" s="39">
        <f t="shared" si="74"/>
        <v>7.3327222731439046E-2</v>
      </c>
      <c r="EG54" s="39">
        <f t="shared" si="75"/>
        <v>2.6216236764077465E-2</v>
      </c>
      <c r="EH54" s="39">
        <f t="shared" si="76"/>
        <v>3.7751190614473226E-2</v>
      </c>
      <c r="EI54" s="39">
        <f t="shared" si="77"/>
        <v>5.7936394751853963E-2</v>
      </c>
      <c r="EJ54" s="39">
        <f t="shared" si="78"/>
        <v>0.43289825380925295</v>
      </c>
      <c r="EK54" s="39">
        <f t="shared" si="79"/>
        <v>1.346859690301035</v>
      </c>
      <c r="EL54" s="38">
        <f t="shared" si="80"/>
        <v>6.576818556098947E-2</v>
      </c>
      <c r="EM54" s="39">
        <f t="shared" si="81"/>
        <v>0.16092693916961701</v>
      </c>
      <c r="EN54" s="39">
        <f t="shared" si="82"/>
        <v>0.10793915985789575</v>
      </c>
      <c r="EO54" s="39">
        <f t="shared" si="83"/>
        <v>0.16679490145649611</v>
      </c>
      <c r="EP54" s="39">
        <f t="shared" si="84"/>
        <v>2.7812965393085698E-2</v>
      </c>
      <c r="EQ54" s="39">
        <f t="shared" si="85"/>
        <v>0.25564926096794099</v>
      </c>
      <c r="ER54" s="44">
        <f t="shared" si="89"/>
        <v>26.714285714285715</v>
      </c>
      <c r="ES54" s="45"/>
      <c r="ET54" s="45">
        <f t="shared" si="90"/>
        <v>-5.5714285714285712</v>
      </c>
    </row>
    <row r="55" spans="2:150">
      <c r="B55" s="19">
        <v>43952</v>
      </c>
      <c r="C55" s="24">
        <v>204</v>
      </c>
      <c r="D55" s="25">
        <v>574</v>
      </c>
      <c r="E55" s="25">
        <v>143</v>
      </c>
      <c r="F55" s="25">
        <v>249</v>
      </c>
      <c r="G55" s="25">
        <v>459</v>
      </c>
      <c r="H55" s="25">
        <v>187</v>
      </c>
      <c r="I55" s="25">
        <v>456</v>
      </c>
      <c r="J55" s="26">
        <v>470</v>
      </c>
      <c r="K55" s="25">
        <v>23</v>
      </c>
      <c r="L55" s="25">
        <v>20</v>
      </c>
      <c r="M55" s="25">
        <v>92</v>
      </c>
      <c r="N55" s="25">
        <v>49</v>
      </c>
      <c r="O55" s="25">
        <v>367</v>
      </c>
      <c r="P55" s="25">
        <v>235</v>
      </c>
      <c r="Q55" s="32">
        <v>189</v>
      </c>
      <c r="R55" s="33">
        <v>99</v>
      </c>
      <c r="S55" s="33">
        <v>123</v>
      </c>
      <c r="T55" s="33">
        <v>393</v>
      </c>
      <c r="U55" s="33">
        <v>134</v>
      </c>
      <c r="V55" s="33">
        <v>55</v>
      </c>
      <c r="W55" s="33">
        <v>23</v>
      </c>
      <c r="X55" s="32">
        <v>515</v>
      </c>
      <c r="Y55" s="33">
        <v>188</v>
      </c>
      <c r="Z55" s="33">
        <v>266</v>
      </c>
      <c r="AA55" s="33">
        <v>274</v>
      </c>
      <c r="AB55" s="33">
        <v>75</v>
      </c>
      <c r="AC55" s="33">
        <v>62</v>
      </c>
      <c r="AD55" s="33">
        <v>446</v>
      </c>
      <c r="AE55" s="38">
        <v>507</v>
      </c>
      <c r="AF55" s="39">
        <v>42</v>
      </c>
      <c r="AG55" s="39">
        <v>70</v>
      </c>
      <c r="AH55" s="39">
        <v>54</v>
      </c>
      <c r="AI55" s="39">
        <v>34</v>
      </c>
      <c r="AJ55" s="39">
        <v>307</v>
      </c>
      <c r="AK55" s="39">
        <v>2859</v>
      </c>
      <c r="AL55" s="38">
        <v>101</v>
      </c>
      <c r="AM55" s="39">
        <v>454</v>
      </c>
      <c r="AN55" s="39">
        <v>50</v>
      </c>
      <c r="AO55" s="39">
        <v>116</v>
      </c>
      <c r="AP55" s="39">
        <v>26</v>
      </c>
      <c r="AQ55" s="39">
        <v>259</v>
      </c>
      <c r="AR55" s="39">
        <v>1298</v>
      </c>
      <c r="AS55" s="44">
        <v>20</v>
      </c>
      <c r="AT55" s="45"/>
      <c r="AU55" s="45">
        <v>12567</v>
      </c>
      <c r="AV55" s="49" t="s">
        <v>75</v>
      </c>
      <c r="AW55" s="4"/>
      <c r="AZ55">
        <f t="shared" si="0"/>
        <v>327</v>
      </c>
      <c r="BF55" s="24">
        <f t="shared" si="88"/>
        <v>9</v>
      </c>
      <c r="BG55" s="25">
        <f t="shared" si="1"/>
        <v>9</v>
      </c>
      <c r="BH55" s="25">
        <f t="shared" si="2"/>
        <v>3</v>
      </c>
      <c r="BI55" s="25">
        <f t="shared" si="3"/>
        <v>23</v>
      </c>
      <c r="BJ55" s="25">
        <f t="shared" si="4"/>
        <v>3</v>
      </c>
      <c r="BK55" s="25">
        <f t="shared" si="5"/>
        <v>2</v>
      </c>
      <c r="BL55" s="25">
        <f t="shared" si="6"/>
        <v>0</v>
      </c>
      <c r="BM55" s="26">
        <f t="shared" si="7"/>
        <v>13</v>
      </c>
      <c r="BN55" s="25">
        <f t="shared" si="8"/>
        <v>0</v>
      </c>
      <c r="BO55" s="25">
        <f t="shared" si="9"/>
        <v>0</v>
      </c>
      <c r="BP55" s="25">
        <f t="shared" si="10"/>
        <v>3</v>
      </c>
      <c r="BQ55" s="25">
        <f t="shared" si="11"/>
        <v>1</v>
      </c>
      <c r="BR55" s="25">
        <f t="shared" si="12"/>
        <v>18</v>
      </c>
      <c r="BS55" s="25">
        <f t="shared" si="13"/>
        <v>4</v>
      </c>
      <c r="BT55" s="32">
        <f t="shared" si="14"/>
        <v>1</v>
      </c>
      <c r="BU55" s="33">
        <f t="shared" si="15"/>
        <v>0</v>
      </c>
      <c r="BV55" s="33">
        <f t="shared" si="16"/>
        <v>6</v>
      </c>
      <c r="BW55" s="33">
        <f t="shared" si="17"/>
        <v>25</v>
      </c>
      <c r="BX55" s="33">
        <f t="shared" si="18"/>
        <v>4</v>
      </c>
      <c r="BY55" s="33">
        <f t="shared" si="19"/>
        <v>8</v>
      </c>
      <c r="BZ55" s="33">
        <f t="shared" si="20"/>
        <v>1</v>
      </c>
      <c r="CA55" s="32">
        <f t="shared" si="21"/>
        <v>2</v>
      </c>
      <c r="CB55" s="33">
        <f t="shared" si="22"/>
        <v>8</v>
      </c>
      <c r="CC55" s="33">
        <f t="shared" si="23"/>
        <v>11</v>
      </c>
      <c r="CD55" s="33">
        <f t="shared" si="24"/>
        <v>9</v>
      </c>
      <c r="CE55" s="33">
        <f t="shared" si="25"/>
        <v>3</v>
      </c>
      <c r="CF55" s="33">
        <f t="shared" si="26"/>
        <v>0</v>
      </c>
      <c r="CG55" s="33">
        <f t="shared" si="27"/>
        <v>12</v>
      </c>
      <c r="CH55" s="38">
        <f t="shared" si="28"/>
        <v>23</v>
      </c>
      <c r="CI55" s="39">
        <f t="shared" si="29"/>
        <v>-3</v>
      </c>
      <c r="CJ55" s="39">
        <f t="shared" si="30"/>
        <v>2</v>
      </c>
      <c r="CK55" s="39">
        <f t="shared" si="31"/>
        <v>0</v>
      </c>
      <c r="CL55" s="39">
        <f t="shared" si="32"/>
        <v>2</v>
      </c>
      <c r="CM55" s="39">
        <f t="shared" si="33"/>
        <v>10</v>
      </c>
      <c r="CN55" s="39">
        <f t="shared" si="34"/>
        <v>94</v>
      </c>
      <c r="CO55" s="38">
        <f t="shared" si="35"/>
        <v>0</v>
      </c>
      <c r="CP55" s="39">
        <f t="shared" si="36"/>
        <v>3</v>
      </c>
      <c r="CQ55" s="39">
        <f t="shared" si="37"/>
        <v>3</v>
      </c>
      <c r="CR55" s="39">
        <f t="shared" si="38"/>
        <v>0</v>
      </c>
      <c r="CS55" s="39">
        <f t="shared" si="39"/>
        <v>0</v>
      </c>
      <c r="CT55" s="39">
        <f t="shared" si="40"/>
        <v>-2</v>
      </c>
      <c r="CU55" s="39">
        <f t="shared" si="41"/>
        <v>23</v>
      </c>
      <c r="CV55" s="44">
        <f t="shared" si="42"/>
        <v>-6</v>
      </c>
      <c r="CW55" s="45"/>
      <c r="CX55" s="45">
        <f t="shared" si="43"/>
        <v>327</v>
      </c>
      <c r="DA55" s="94">
        <v>43952</v>
      </c>
      <c r="DB55" s="39">
        <f t="shared" si="44"/>
        <v>0.18901734871311573</v>
      </c>
      <c r="DC55" s="24">
        <f t="shared" si="45"/>
        <v>0.18400822487557539</v>
      </c>
      <c r="DD55" s="25">
        <f t="shared" si="46"/>
        <v>0.49694748844132652</v>
      </c>
      <c r="DE55" s="25">
        <f t="shared" si="47"/>
        <v>0.11429859037181331</v>
      </c>
      <c r="DF55" s="25">
        <f t="shared" si="48"/>
        <v>0.23045662871165007</v>
      </c>
      <c r="DG55" s="25">
        <f t="shared" si="49"/>
        <v>0.41188881435111002</v>
      </c>
      <c r="DH55" s="25">
        <f t="shared" si="50"/>
        <v>0.32491920691763471</v>
      </c>
      <c r="DI55" s="25">
        <f t="shared" si="51"/>
        <v>0.35383131455603867</v>
      </c>
      <c r="DJ55" s="26">
        <f t="shared" si="52"/>
        <v>0.31135234342709711</v>
      </c>
      <c r="DK55" s="25">
        <f t="shared" si="53"/>
        <v>2.1792461053758889E-2</v>
      </c>
      <c r="DL55" s="25">
        <f t="shared" si="54"/>
        <v>1.3301734324460338E-2</v>
      </c>
      <c r="DM55" s="25">
        <f t="shared" si="55"/>
        <v>0.11502846954621268</v>
      </c>
      <c r="DN55" s="25">
        <f t="shared" si="56"/>
        <v>2.9345497585517671E-2</v>
      </c>
      <c r="DO55" s="25">
        <f t="shared" si="57"/>
        <v>0.20691471351717391</v>
      </c>
      <c r="DP55" s="25">
        <f t="shared" si="58"/>
        <v>9.2094222622434149E-2</v>
      </c>
      <c r="DQ55" s="32">
        <f t="shared" si="59"/>
        <v>0.31402103940964043</v>
      </c>
      <c r="DR55" s="33">
        <f t="shared" si="60"/>
        <v>5.0120965021349599E-2</v>
      </c>
      <c r="DS55" s="33">
        <f t="shared" si="61"/>
        <v>9.9917643639182249E-2</v>
      </c>
      <c r="DT55" s="33">
        <f t="shared" si="62"/>
        <v>0.24805704192910041</v>
      </c>
      <c r="DU55" s="33">
        <f t="shared" si="63"/>
        <v>0.18122250570317885</v>
      </c>
      <c r="DV55" s="33">
        <f t="shared" si="64"/>
        <v>0.12588043115511399</v>
      </c>
      <c r="DW55" s="33">
        <f t="shared" si="65"/>
        <v>3.8601717133050474E-2</v>
      </c>
      <c r="DX55" s="32">
        <f t="shared" si="66"/>
        <v>0.34164347234001885</v>
      </c>
      <c r="DY55" s="33">
        <f t="shared" si="67"/>
        <v>0.26992719261129022</v>
      </c>
      <c r="DZ55" s="33">
        <f t="shared" si="68"/>
        <v>0.15148611765680756</v>
      </c>
      <c r="EA55" s="33">
        <f t="shared" si="69"/>
        <v>0.29325664071945634</v>
      </c>
      <c r="EB55" s="33">
        <f t="shared" si="70"/>
        <v>4.1783399037728319E-2</v>
      </c>
      <c r="EC55" s="33">
        <f t="shared" si="71"/>
        <v>0.10173706620445382</v>
      </c>
      <c r="ED55" s="33">
        <f t="shared" si="72"/>
        <v>0.35581632616012465</v>
      </c>
      <c r="EE55" s="38">
        <f t="shared" si="73"/>
        <v>0.33349902074491361</v>
      </c>
      <c r="EF55" s="39">
        <f t="shared" si="74"/>
        <v>6.645279560036664E-2</v>
      </c>
      <c r="EG55" s="39">
        <f t="shared" si="75"/>
        <v>2.6216236764077465E-2</v>
      </c>
      <c r="EH55" s="39">
        <f t="shared" si="76"/>
        <v>3.4847252874898364E-2</v>
      </c>
      <c r="EI55" s="39">
        <f t="shared" si="77"/>
        <v>6.684968625213919E-2</v>
      </c>
      <c r="EJ55" s="39">
        <f t="shared" si="78"/>
        <v>0.4555499066248534</v>
      </c>
      <c r="EK55" s="39">
        <f t="shared" si="79"/>
        <v>1.4728816496274477</v>
      </c>
      <c r="EL55" s="38">
        <f t="shared" si="80"/>
        <v>6.3137458138549887E-2</v>
      </c>
      <c r="EM55" s="39">
        <f t="shared" si="81"/>
        <v>0.14629721742692453</v>
      </c>
      <c r="EN55" s="39">
        <f t="shared" si="82"/>
        <v>0.11732517375858233</v>
      </c>
      <c r="EO55" s="39">
        <f t="shared" si="83"/>
        <v>0.15603394007220606</v>
      </c>
      <c r="EP55" s="39">
        <f t="shared" si="84"/>
        <v>2.2756062594342843E-2</v>
      </c>
      <c r="EQ55" s="39">
        <f t="shared" si="85"/>
        <v>0.21451029943287003</v>
      </c>
      <c r="ER55" s="44">
        <f t="shared" si="89"/>
        <v>25.571428571428573</v>
      </c>
      <c r="ES55" s="45"/>
      <c r="ET55" s="45">
        <f t="shared" si="90"/>
        <v>3</v>
      </c>
    </row>
    <row r="56" spans="2:150">
      <c r="B56" s="19">
        <v>43953</v>
      </c>
      <c r="C56" s="24">
        <v>206</v>
      </c>
      <c r="D56" s="25">
        <v>576</v>
      </c>
      <c r="E56" s="25">
        <v>143</v>
      </c>
      <c r="F56" s="25">
        <v>250</v>
      </c>
      <c r="G56" s="25">
        <v>460</v>
      </c>
      <c r="H56" s="25">
        <v>203</v>
      </c>
      <c r="I56" s="25">
        <v>458</v>
      </c>
      <c r="J56" s="26">
        <v>473</v>
      </c>
      <c r="K56" s="25">
        <v>23</v>
      </c>
      <c r="L56" s="25">
        <v>20</v>
      </c>
      <c r="M56" s="25">
        <v>94</v>
      </c>
      <c r="N56" s="25">
        <v>51</v>
      </c>
      <c r="O56" s="25">
        <v>399</v>
      </c>
      <c r="P56" s="25">
        <v>238</v>
      </c>
      <c r="Q56" s="32">
        <v>189</v>
      </c>
      <c r="R56" s="33">
        <v>103</v>
      </c>
      <c r="S56" s="33">
        <v>127</v>
      </c>
      <c r="T56" s="33">
        <v>396</v>
      </c>
      <c r="U56" s="33">
        <v>134</v>
      </c>
      <c r="V56" s="33">
        <v>59</v>
      </c>
      <c r="W56" s="33">
        <v>22</v>
      </c>
      <c r="X56" s="32">
        <v>517</v>
      </c>
      <c r="Y56" s="33">
        <v>191</v>
      </c>
      <c r="Z56" s="33">
        <v>267</v>
      </c>
      <c r="AA56" s="33">
        <v>272</v>
      </c>
      <c r="AB56" s="33">
        <v>74</v>
      </c>
      <c r="AC56" s="33">
        <v>65</v>
      </c>
      <c r="AD56" s="33">
        <v>447</v>
      </c>
      <c r="AE56" s="38">
        <v>512</v>
      </c>
      <c r="AF56" s="39">
        <v>42</v>
      </c>
      <c r="AG56" s="39">
        <v>72</v>
      </c>
      <c r="AH56" s="39">
        <v>54</v>
      </c>
      <c r="AI56" s="39">
        <v>34</v>
      </c>
      <c r="AJ56" s="39">
        <v>334</v>
      </c>
      <c r="AK56" s="39">
        <v>2881</v>
      </c>
      <c r="AL56" s="38">
        <v>102</v>
      </c>
      <c r="AM56" s="39">
        <v>466</v>
      </c>
      <c r="AN56" s="39">
        <v>53</v>
      </c>
      <c r="AO56" s="39">
        <v>116</v>
      </c>
      <c r="AP56" s="39">
        <v>25</v>
      </c>
      <c r="AQ56" s="39">
        <v>259</v>
      </c>
      <c r="AR56" s="39">
        <v>1305</v>
      </c>
      <c r="AS56" s="44">
        <v>20</v>
      </c>
      <c r="AT56" s="45"/>
      <c r="AU56" s="45">
        <v>12732</v>
      </c>
      <c r="AV56" s="49" t="s">
        <v>76</v>
      </c>
      <c r="AW56" s="4"/>
      <c r="AZ56">
        <f t="shared" si="0"/>
        <v>165</v>
      </c>
      <c r="BF56" s="24">
        <f t="shared" si="88"/>
        <v>2</v>
      </c>
      <c r="BG56" s="25">
        <f t="shared" si="1"/>
        <v>2</v>
      </c>
      <c r="BH56" s="25">
        <f t="shared" si="2"/>
        <v>0</v>
      </c>
      <c r="BI56" s="25">
        <f t="shared" si="3"/>
        <v>1</v>
      </c>
      <c r="BJ56" s="25">
        <f t="shared" si="4"/>
        <v>1</v>
      </c>
      <c r="BK56" s="25">
        <f t="shared" si="5"/>
        <v>16</v>
      </c>
      <c r="BL56" s="25">
        <f t="shared" si="6"/>
        <v>2</v>
      </c>
      <c r="BM56" s="26">
        <f t="shared" si="7"/>
        <v>3</v>
      </c>
      <c r="BN56" s="25">
        <f t="shared" si="8"/>
        <v>0</v>
      </c>
      <c r="BO56" s="25">
        <f t="shared" si="9"/>
        <v>0</v>
      </c>
      <c r="BP56" s="25">
        <f t="shared" si="10"/>
        <v>2</v>
      </c>
      <c r="BQ56" s="25">
        <f t="shared" si="11"/>
        <v>2</v>
      </c>
      <c r="BR56" s="25">
        <f t="shared" si="12"/>
        <v>32</v>
      </c>
      <c r="BS56" s="25">
        <f t="shared" si="13"/>
        <v>3</v>
      </c>
      <c r="BT56" s="32">
        <f t="shared" si="14"/>
        <v>0</v>
      </c>
      <c r="BU56" s="33">
        <f t="shared" si="15"/>
        <v>4</v>
      </c>
      <c r="BV56" s="33">
        <f t="shared" si="16"/>
        <v>4</v>
      </c>
      <c r="BW56" s="33">
        <f t="shared" si="17"/>
        <v>3</v>
      </c>
      <c r="BX56" s="33">
        <f t="shared" si="18"/>
        <v>0</v>
      </c>
      <c r="BY56" s="33">
        <f t="shared" si="19"/>
        <v>4</v>
      </c>
      <c r="BZ56" s="33">
        <f t="shared" si="20"/>
        <v>-1</v>
      </c>
      <c r="CA56" s="32">
        <f t="shared" si="21"/>
        <v>2</v>
      </c>
      <c r="CB56" s="33">
        <f t="shared" si="22"/>
        <v>3</v>
      </c>
      <c r="CC56" s="33">
        <f t="shared" si="23"/>
        <v>1</v>
      </c>
      <c r="CD56" s="33">
        <f t="shared" si="24"/>
        <v>-2</v>
      </c>
      <c r="CE56" s="33">
        <f t="shared" si="25"/>
        <v>-1</v>
      </c>
      <c r="CF56" s="33">
        <f t="shared" si="26"/>
        <v>3</v>
      </c>
      <c r="CG56" s="33">
        <f t="shared" si="27"/>
        <v>1</v>
      </c>
      <c r="CH56" s="38">
        <f t="shared" si="28"/>
        <v>5</v>
      </c>
      <c r="CI56" s="39">
        <f t="shared" si="29"/>
        <v>0</v>
      </c>
      <c r="CJ56" s="39">
        <f t="shared" si="30"/>
        <v>2</v>
      </c>
      <c r="CK56" s="39">
        <f t="shared" si="31"/>
        <v>0</v>
      </c>
      <c r="CL56" s="39">
        <f t="shared" si="32"/>
        <v>0</v>
      </c>
      <c r="CM56" s="39">
        <f t="shared" si="33"/>
        <v>27</v>
      </c>
      <c r="CN56" s="39">
        <f t="shared" si="34"/>
        <v>22</v>
      </c>
      <c r="CO56" s="38">
        <f t="shared" si="35"/>
        <v>1</v>
      </c>
      <c r="CP56" s="39">
        <f t="shared" si="36"/>
        <v>12</v>
      </c>
      <c r="CQ56" s="39">
        <f t="shared" si="37"/>
        <v>3</v>
      </c>
      <c r="CR56" s="39">
        <f t="shared" si="38"/>
        <v>0</v>
      </c>
      <c r="CS56" s="39">
        <f t="shared" si="39"/>
        <v>-1</v>
      </c>
      <c r="CT56" s="39">
        <f t="shared" si="40"/>
        <v>0</v>
      </c>
      <c r="CU56" s="39">
        <f t="shared" si="41"/>
        <v>7</v>
      </c>
      <c r="CV56" s="44">
        <f t="shared" si="42"/>
        <v>0</v>
      </c>
      <c r="CW56" s="45"/>
      <c r="CX56" s="45">
        <f t="shared" si="43"/>
        <v>165</v>
      </c>
      <c r="DA56" s="94">
        <v>43953</v>
      </c>
      <c r="DB56" s="39">
        <f t="shared" si="44"/>
        <v>0.17415081566826396</v>
      </c>
      <c r="DC56" s="24">
        <f t="shared" si="45"/>
        <v>0.15187980465920506</v>
      </c>
      <c r="DD56" s="25">
        <f t="shared" si="46"/>
        <v>0.42960413720395052</v>
      </c>
      <c r="DE56" s="25">
        <f t="shared" si="47"/>
        <v>0.11266575336650168</v>
      </c>
      <c r="DF56" s="25">
        <f t="shared" si="48"/>
        <v>0.2401942327417198</v>
      </c>
      <c r="DG56" s="25">
        <f t="shared" si="49"/>
        <v>0.39450953948397455</v>
      </c>
      <c r="DH56" s="25">
        <f t="shared" si="50"/>
        <v>0.34588173639619185</v>
      </c>
      <c r="DI56" s="25">
        <f t="shared" si="51"/>
        <v>0.36352532317401232</v>
      </c>
      <c r="DJ56" s="26">
        <f t="shared" si="52"/>
        <v>0.30042769979807615</v>
      </c>
      <c r="DK56" s="25">
        <f t="shared" si="53"/>
        <v>2.1792461053758889E-2</v>
      </c>
      <c r="DL56" s="25">
        <f t="shared" si="54"/>
        <v>1.1084778603716948E-2</v>
      </c>
      <c r="DM56" s="25">
        <f t="shared" si="55"/>
        <v>0.10149570842312884</v>
      </c>
      <c r="DN56" s="25">
        <f t="shared" si="56"/>
        <v>3.5866719271188265E-2</v>
      </c>
      <c r="DO56" s="25">
        <f t="shared" si="57"/>
        <v>0.23440687825022499</v>
      </c>
      <c r="DP56" s="25">
        <f t="shared" si="58"/>
        <v>8.3323344277440425E-2</v>
      </c>
      <c r="DQ56" s="32">
        <f t="shared" si="59"/>
        <v>0.16652630877783964</v>
      </c>
      <c r="DR56" s="33">
        <f t="shared" si="60"/>
        <v>5.7831882716941847E-2</v>
      </c>
      <c r="DS56" s="33">
        <f t="shared" si="61"/>
        <v>0.10294545102218777</v>
      </c>
      <c r="DT56" s="33">
        <f t="shared" si="62"/>
        <v>0.24992213246992073</v>
      </c>
      <c r="DU56" s="33">
        <f t="shared" si="63"/>
        <v>0.15279544598503314</v>
      </c>
      <c r="DV56" s="33">
        <f t="shared" si="64"/>
        <v>0.13759023870442691</v>
      </c>
      <c r="DW56" s="33">
        <f t="shared" si="65"/>
        <v>1.9300858566525237E-2</v>
      </c>
      <c r="DX56" s="32">
        <f t="shared" si="66"/>
        <v>0.3153632052369405</v>
      </c>
      <c r="DY56" s="33">
        <f t="shared" si="67"/>
        <v>0.27722252214132509</v>
      </c>
      <c r="DZ56" s="33">
        <f t="shared" si="68"/>
        <v>0.14630710508734404</v>
      </c>
      <c r="EA56" s="33">
        <f t="shared" si="69"/>
        <v>0.2906842140464786</v>
      </c>
      <c r="EB56" s="33">
        <f t="shared" si="70"/>
        <v>3.9694229085841908E-2</v>
      </c>
      <c r="EC56" s="33">
        <f t="shared" si="71"/>
        <v>0.11304118467161535</v>
      </c>
      <c r="ED56" s="33">
        <f t="shared" si="72"/>
        <v>0.32495470603399135</v>
      </c>
      <c r="EE56" s="38">
        <f t="shared" si="73"/>
        <v>0.32925062557618856</v>
      </c>
      <c r="EF56" s="39">
        <f t="shared" si="74"/>
        <v>6.645279560036664E-2</v>
      </c>
      <c r="EG56" s="39">
        <f t="shared" si="75"/>
        <v>2.7527048602281338E-2</v>
      </c>
      <c r="EH56" s="39">
        <f t="shared" si="76"/>
        <v>2.9039377395748637E-2</v>
      </c>
      <c r="EI56" s="39">
        <f t="shared" si="77"/>
        <v>6.239304050199658E-2</v>
      </c>
      <c r="EJ56" s="39">
        <f t="shared" si="78"/>
        <v>0.49078581100467628</v>
      </c>
      <c r="EK56" s="39">
        <f t="shared" si="79"/>
        <v>1.357886611742096</v>
      </c>
      <c r="EL56" s="38">
        <f t="shared" si="80"/>
        <v>6.0506730716110312E-2</v>
      </c>
      <c r="EM56" s="39">
        <f t="shared" si="81"/>
        <v>0.15361207829827078</v>
      </c>
      <c r="EN56" s="39">
        <f t="shared" si="82"/>
        <v>0.10324615290755246</v>
      </c>
      <c r="EO56" s="39">
        <f t="shared" si="83"/>
        <v>0.15603394007220606</v>
      </c>
      <c r="EP56" s="39">
        <f t="shared" si="84"/>
        <v>1.7699159795599988E-2</v>
      </c>
      <c r="EQ56" s="39">
        <f t="shared" si="85"/>
        <v>0.21451029943287003</v>
      </c>
      <c r="ER56" s="44">
        <f t="shared" si="89"/>
        <v>22</v>
      </c>
      <c r="ES56" s="45"/>
      <c r="ET56" s="45">
        <f t="shared" si="90"/>
        <v>4.1428571428571432</v>
      </c>
    </row>
    <row r="57" spans="2:150">
      <c r="B57" s="19">
        <v>43954</v>
      </c>
      <c r="C57" s="24">
        <v>208</v>
      </c>
      <c r="D57" s="25">
        <v>606</v>
      </c>
      <c r="E57" s="25">
        <v>154</v>
      </c>
      <c r="F57" s="25">
        <v>266</v>
      </c>
      <c r="G57" s="25">
        <v>467</v>
      </c>
      <c r="H57" s="25">
        <v>215</v>
      </c>
      <c r="I57" s="25">
        <v>483</v>
      </c>
      <c r="J57" s="26">
        <v>489</v>
      </c>
      <c r="K57" s="25">
        <v>25</v>
      </c>
      <c r="L57" s="25">
        <v>21</v>
      </c>
      <c r="M57" s="25">
        <v>102</v>
      </c>
      <c r="N57" s="25">
        <v>53</v>
      </c>
      <c r="O57" s="25">
        <v>407</v>
      </c>
      <c r="P57" s="25">
        <v>243</v>
      </c>
      <c r="Q57" s="32">
        <v>196</v>
      </c>
      <c r="R57" s="33">
        <v>110</v>
      </c>
      <c r="S57" s="33">
        <v>128</v>
      </c>
      <c r="T57" s="33">
        <v>422</v>
      </c>
      <c r="U57" s="33">
        <v>134</v>
      </c>
      <c r="V57" s="33">
        <v>65</v>
      </c>
      <c r="W57" s="33">
        <v>21</v>
      </c>
      <c r="X57" s="32">
        <v>527</v>
      </c>
      <c r="Y57" s="33">
        <v>214</v>
      </c>
      <c r="Z57" s="33">
        <v>276</v>
      </c>
      <c r="AA57" s="33">
        <v>281</v>
      </c>
      <c r="AB57" s="33">
        <v>75</v>
      </c>
      <c r="AC57" s="33">
        <v>67</v>
      </c>
      <c r="AD57" s="33">
        <v>487</v>
      </c>
      <c r="AE57" s="38">
        <v>520</v>
      </c>
      <c r="AF57" s="39">
        <v>45</v>
      </c>
      <c r="AG57" s="39">
        <v>73</v>
      </c>
      <c r="AH57" s="39">
        <v>52</v>
      </c>
      <c r="AI57" s="39">
        <v>40</v>
      </c>
      <c r="AJ57" s="39">
        <v>352</v>
      </c>
      <c r="AK57" s="39">
        <v>2899</v>
      </c>
      <c r="AL57" s="38">
        <v>105</v>
      </c>
      <c r="AM57" s="39">
        <v>479</v>
      </c>
      <c r="AN57" s="39">
        <v>54</v>
      </c>
      <c r="AO57" s="39">
        <v>116</v>
      </c>
      <c r="AP57" s="39">
        <v>24</v>
      </c>
      <c r="AQ57" s="39">
        <v>287</v>
      </c>
      <c r="AR57" s="39">
        <v>1354</v>
      </c>
      <c r="AS57" s="44">
        <v>21</v>
      </c>
      <c r="AT57" s="45"/>
      <c r="AU57" s="45">
        <v>13163</v>
      </c>
      <c r="AV57" s="49" t="s">
        <v>77</v>
      </c>
      <c r="AW57" s="4"/>
      <c r="AZ57">
        <f t="shared" si="0"/>
        <v>431</v>
      </c>
      <c r="BF57" s="24">
        <f t="shared" si="88"/>
        <v>2</v>
      </c>
      <c r="BG57" s="25">
        <f t="shared" si="1"/>
        <v>30</v>
      </c>
      <c r="BH57" s="25">
        <f t="shared" si="2"/>
        <v>11</v>
      </c>
      <c r="BI57" s="25">
        <f t="shared" si="3"/>
        <v>16</v>
      </c>
      <c r="BJ57" s="25">
        <f t="shared" si="4"/>
        <v>7</v>
      </c>
      <c r="BK57" s="25">
        <f t="shared" si="5"/>
        <v>12</v>
      </c>
      <c r="BL57" s="25">
        <f t="shared" si="6"/>
        <v>25</v>
      </c>
      <c r="BM57" s="26">
        <f t="shared" si="7"/>
        <v>16</v>
      </c>
      <c r="BN57" s="25">
        <f t="shared" si="8"/>
        <v>2</v>
      </c>
      <c r="BO57" s="25">
        <f t="shared" si="9"/>
        <v>1</v>
      </c>
      <c r="BP57" s="25">
        <f t="shared" si="10"/>
        <v>8</v>
      </c>
      <c r="BQ57" s="25">
        <f t="shared" si="11"/>
        <v>2</v>
      </c>
      <c r="BR57" s="25">
        <f t="shared" si="12"/>
        <v>8</v>
      </c>
      <c r="BS57" s="25">
        <f t="shared" si="13"/>
        <v>5</v>
      </c>
      <c r="BT57" s="32">
        <f t="shared" si="14"/>
        <v>7</v>
      </c>
      <c r="BU57" s="33">
        <f t="shared" si="15"/>
        <v>7</v>
      </c>
      <c r="BV57" s="33">
        <f t="shared" si="16"/>
        <v>1</v>
      </c>
      <c r="BW57" s="33">
        <f t="shared" si="17"/>
        <v>26</v>
      </c>
      <c r="BX57" s="33">
        <f t="shared" si="18"/>
        <v>0</v>
      </c>
      <c r="BY57" s="33">
        <f t="shared" si="19"/>
        <v>6</v>
      </c>
      <c r="BZ57" s="33">
        <f t="shared" si="20"/>
        <v>-1</v>
      </c>
      <c r="CA57" s="32">
        <f t="shared" si="21"/>
        <v>10</v>
      </c>
      <c r="CB57" s="33">
        <f t="shared" si="22"/>
        <v>23</v>
      </c>
      <c r="CC57" s="33">
        <f t="shared" si="23"/>
        <v>9</v>
      </c>
      <c r="CD57" s="33">
        <f t="shared" si="24"/>
        <v>9</v>
      </c>
      <c r="CE57" s="33">
        <f t="shared" si="25"/>
        <v>1</v>
      </c>
      <c r="CF57" s="33">
        <f t="shared" si="26"/>
        <v>2</v>
      </c>
      <c r="CG57" s="33">
        <f t="shared" si="27"/>
        <v>40</v>
      </c>
      <c r="CH57" s="38">
        <f t="shared" si="28"/>
        <v>8</v>
      </c>
      <c r="CI57" s="39">
        <f t="shared" si="29"/>
        <v>3</v>
      </c>
      <c r="CJ57" s="39">
        <f t="shared" si="30"/>
        <v>1</v>
      </c>
      <c r="CK57" s="39">
        <f t="shared" si="31"/>
        <v>-2</v>
      </c>
      <c r="CL57" s="39">
        <f t="shared" si="32"/>
        <v>6</v>
      </c>
      <c r="CM57" s="39">
        <f t="shared" si="33"/>
        <v>18</v>
      </c>
      <c r="CN57" s="39">
        <f t="shared" si="34"/>
        <v>18</v>
      </c>
      <c r="CO57" s="38">
        <f t="shared" si="35"/>
        <v>3</v>
      </c>
      <c r="CP57" s="39">
        <f t="shared" si="36"/>
        <v>13</v>
      </c>
      <c r="CQ57" s="39">
        <f t="shared" si="37"/>
        <v>1</v>
      </c>
      <c r="CR57" s="39">
        <f t="shared" si="38"/>
        <v>0</v>
      </c>
      <c r="CS57" s="39">
        <f t="shared" si="39"/>
        <v>-1</v>
      </c>
      <c r="CT57" s="39">
        <f t="shared" si="40"/>
        <v>28</v>
      </c>
      <c r="CU57" s="39">
        <f t="shared" si="41"/>
        <v>49</v>
      </c>
      <c r="CV57" s="44">
        <f t="shared" si="42"/>
        <v>1</v>
      </c>
      <c r="CW57" s="45"/>
      <c r="CX57" s="45">
        <f t="shared" si="43"/>
        <v>431</v>
      </c>
      <c r="DA57" s="94">
        <v>43954</v>
      </c>
      <c r="DB57" s="39">
        <f t="shared" si="44"/>
        <v>0.18742450588688161</v>
      </c>
      <c r="DC57" s="24">
        <f t="shared" si="45"/>
        <v>0.15480057013342055</v>
      </c>
      <c r="DD57" s="25">
        <f t="shared" si="46"/>
        <v>0.47372564318705895</v>
      </c>
      <c r="DE57" s="25">
        <f t="shared" si="47"/>
        <v>0.10450156833994359</v>
      </c>
      <c r="DF57" s="25">
        <f t="shared" si="48"/>
        <v>0.26129237480687084</v>
      </c>
      <c r="DG57" s="25">
        <f t="shared" si="49"/>
        <v>0.3997233219441152</v>
      </c>
      <c r="DH57" s="25">
        <f t="shared" si="50"/>
        <v>0.37033802078784173</v>
      </c>
      <c r="DI57" s="25">
        <f t="shared" si="51"/>
        <v>0.42411287703634765</v>
      </c>
      <c r="DJ57" s="26">
        <f t="shared" si="52"/>
        <v>0.31681466524160756</v>
      </c>
      <c r="DK57" s="25">
        <f t="shared" si="53"/>
        <v>2.1792461053758889E-2</v>
      </c>
      <c r="DL57" s="25">
        <f t="shared" si="54"/>
        <v>1.3301734324460338E-2</v>
      </c>
      <c r="DM57" s="25">
        <f t="shared" si="55"/>
        <v>0.12856123066929653</v>
      </c>
      <c r="DN57" s="25">
        <f t="shared" si="56"/>
        <v>4.2387940956858855E-2</v>
      </c>
      <c r="DO57" s="25">
        <f t="shared" si="57"/>
        <v>0.23006601013448011</v>
      </c>
      <c r="DP57" s="25">
        <f t="shared" si="58"/>
        <v>8.770878344993728E-2</v>
      </c>
      <c r="DQ57" s="32">
        <f t="shared" si="59"/>
        <v>0.19983157053340755</v>
      </c>
      <c r="DR57" s="33">
        <f t="shared" si="60"/>
        <v>5.397642386914573E-2</v>
      </c>
      <c r="DS57" s="33">
        <f t="shared" si="61"/>
        <v>0.101431547330685</v>
      </c>
      <c r="DT57" s="33">
        <f t="shared" si="62"/>
        <v>0.27230321895976439</v>
      </c>
      <c r="DU57" s="33">
        <f t="shared" si="63"/>
        <v>0.12792176873165567</v>
      </c>
      <c r="DV57" s="33">
        <f t="shared" si="64"/>
        <v>0.14051769059175515</v>
      </c>
      <c r="DW57" s="33">
        <f t="shared" si="65"/>
        <v>1.6084048805437696E-2</v>
      </c>
      <c r="DX57" s="32">
        <f t="shared" si="66"/>
        <v>0.32491966600169631</v>
      </c>
      <c r="DY57" s="33">
        <f t="shared" si="67"/>
        <v>0.36111881173672611</v>
      </c>
      <c r="DZ57" s="33">
        <f t="shared" si="68"/>
        <v>0.15537037708390519</v>
      </c>
      <c r="EA57" s="33">
        <f t="shared" si="69"/>
        <v>0.24438053393288026</v>
      </c>
      <c r="EB57" s="33">
        <f t="shared" si="70"/>
        <v>4.1783399037728319E-2</v>
      </c>
      <c r="EC57" s="33">
        <f t="shared" si="71"/>
        <v>0.11304118467161535</v>
      </c>
      <c r="ED57" s="33">
        <f t="shared" si="72"/>
        <v>0.39757028280136375</v>
      </c>
      <c r="EE57" s="38">
        <f t="shared" si="73"/>
        <v>0.33137482316055111</v>
      </c>
      <c r="EF57" s="39">
        <f t="shared" si="74"/>
        <v>7.3327222731439046E-2</v>
      </c>
      <c r="EG57" s="39">
        <f t="shared" si="75"/>
        <v>2.7527048602281338E-2</v>
      </c>
      <c r="EH57" s="39">
        <f t="shared" si="76"/>
        <v>2.0327564177024044E-2</v>
      </c>
      <c r="EI57" s="39">
        <f t="shared" si="77"/>
        <v>8.9132915002852253E-2</v>
      </c>
      <c r="EJ57" s="39">
        <f t="shared" si="78"/>
        <v>0.46813415818907589</v>
      </c>
      <c r="EK57" s="39">
        <f t="shared" si="79"/>
        <v>1.2507679463146455</v>
      </c>
      <c r="EL57" s="38">
        <f t="shared" si="80"/>
        <v>6.8398912983429039E-2</v>
      </c>
      <c r="EM57" s="39">
        <f t="shared" si="81"/>
        <v>0.15068613394973226</v>
      </c>
      <c r="EN57" s="39">
        <f t="shared" si="82"/>
        <v>0.10793915985789575</v>
      </c>
      <c r="EO57" s="39">
        <f t="shared" si="83"/>
        <v>0.15334369972613351</v>
      </c>
      <c r="EP57" s="39">
        <f t="shared" si="84"/>
        <v>1.2642256996857134E-2</v>
      </c>
      <c r="EQ57" s="39">
        <f t="shared" si="85"/>
        <v>0.21157180218036498</v>
      </c>
      <c r="ER57" s="44">
        <f t="shared" si="89"/>
        <v>22.142857142857142</v>
      </c>
      <c r="ES57" s="45"/>
      <c r="ET57" s="45">
        <f t="shared" si="90"/>
        <v>-15</v>
      </c>
    </row>
    <row r="58" spans="2:150">
      <c r="B58" s="20">
        <v>43955</v>
      </c>
      <c r="C58" s="27">
        <v>211</v>
      </c>
      <c r="D58" s="28">
        <v>614</v>
      </c>
      <c r="E58" s="28">
        <v>156</v>
      </c>
      <c r="F58" s="28">
        <v>272</v>
      </c>
      <c r="G58" s="28">
        <v>471</v>
      </c>
      <c r="H58" s="28">
        <v>221</v>
      </c>
      <c r="I58" s="28">
        <v>517</v>
      </c>
      <c r="J58" s="29">
        <v>492</v>
      </c>
      <c r="K58" s="28">
        <v>25</v>
      </c>
      <c r="L58" s="28">
        <v>41</v>
      </c>
      <c r="M58" s="28">
        <v>106</v>
      </c>
      <c r="N58" s="28">
        <v>59</v>
      </c>
      <c r="O58" s="28">
        <v>428</v>
      </c>
      <c r="P58" s="28">
        <v>250</v>
      </c>
      <c r="Q58" s="34">
        <v>195</v>
      </c>
      <c r="R58" s="35">
        <v>113</v>
      </c>
      <c r="S58" s="35">
        <v>126</v>
      </c>
      <c r="T58" s="35">
        <v>422</v>
      </c>
      <c r="U58" s="35">
        <v>140</v>
      </c>
      <c r="V58" s="35">
        <v>66</v>
      </c>
      <c r="W58" s="35">
        <v>21</v>
      </c>
      <c r="X58" s="34">
        <v>534</v>
      </c>
      <c r="Y58" s="35">
        <v>217</v>
      </c>
      <c r="Z58" s="35">
        <v>283</v>
      </c>
      <c r="AA58" s="35">
        <v>300</v>
      </c>
      <c r="AB58" s="35">
        <v>75</v>
      </c>
      <c r="AC58" s="35">
        <v>70</v>
      </c>
      <c r="AD58" s="35">
        <v>510</v>
      </c>
      <c r="AE58" s="40">
        <v>521</v>
      </c>
      <c r="AF58" s="41">
        <v>49</v>
      </c>
      <c r="AG58" s="41">
        <v>70</v>
      </c>
      <c r="AH58" s="41">
        <v>52</v>
      </c>
      <c r="AI58" s="41">
        <v>40</v>
      </c>
      <c r="AJ58" s="41">
        <v>368</v>
      </c>
      <c r="AK58" s="41">
        <v>2964</v>
      </c>
      <c r="AL58" s="40">
        <v>105</v>
      </c>
      <c r="AM58" s="41">
        <v>458</v>
      </c>
      <c r="AN58" s="41">
        <v>55</v>
      </c>
      <c r="AO58" s="41">
        <v>117</v>
      </c>
      <c r="AP58" s="41">
        <v>23</v>
      </c>
      <c r="AQ58" s="41">
        <v>347</v>
      </c>
      <c r="AR58" s="41">
        <v>1369</v>
      </c>
      <c r="AS58" s="46">
        <v>39</v>
      </c>
      <c r="AT58" s="47"/>
      <c r="AU58" s="47">
        <v>13512</v>
      </c>
      <c r="AV58" s="50" t="s">
        <v>78</v>
      </c>
      <c r="AW58" s="4"/>
      <c r="AZ58">
        <f t="shared" si="0"/>
        <v>349</v>
      </c>
      <c r="BF58" s="27">
        <f t="shared" si="88"/>
        <v>3</v>
      </c>
      <c r="BG58" s="28">
        <f t="shared" si="1"/>
        <v>8</v>
      </c>
      <c r="BH58" s="28">
        <f t="shared" si="2"/>
        <v>2</v>
      </c>
      <c r="BI58" s="28">
        <f t="shared" si="3"/>
        <v>6</v>
      </c>
      <c r="BJ58" s="28">
        <f t="shared" si="4"/>
        <v>4</v>
      </c>
      <c r="BK58" s="28">
        <f t="shared" si="5"/>
        <v>6</v>
      </c>
      <c r="BL58" s="28">
        <f t="shared" si="6"/>
        <v>34</v>
      </c>
      <c r="BM58" s="29">
        <f t="shared" si="7"/>
        <v>3</v>
      </c>
      <c r="BN58" s="28">
        <f t="shared" si="8"/>
        <v>0</v>
      </c>
      <c r="BO58" s="28">
        <f t="shared" si="9"/>
        <v>20</v>
      </c>
      <c r="BP58" s="28">
        <f t="shared" si="10"/>
        <v>4</v>
      </c>
      <c r="BQ58" s="28">
        <f t="shared" si="11"/>
        <v>6</v>
      </c>
      <c r="BR58" s="28">
        <f t="shared" si="12"/>
        <v>21</v>
      </c>
      <c r="BS58" s="28">
        <f t="shared" si="13"/>
        <v>7</v>
      </c>
      <c r="BT58" s="34">
        <f t="shared" si="14"/>
        <v>-1</v>
      </c>
      <c r="BU58" s="35">
        <f t="shared" si="15"/>
        <v>3</v>
      </c>
      <c r="BV58" s="35">
        <f t="shared" si="16"/>
        <v>-2</v>
      </c>
      <c r="BW58" s="35">
        <f t="shared" si="17"/>
        <v>0</v>
      </c>
      <c r="BX58" s="35">
        <f t="shared" si="18"/>
        <v>6</v>
      </c>
      <c r="BY58" s="35">
        <f t="shared" si="19"/>
        <v>1</v>
      </c>
      <c r="BZ58" s="35">
        <f t="shared" si="20"/>
        <v>0</v>
      </c>
      <c r="CA58" s="34">
        <f t="shared" si="21"/>
        <v>7</v>
      </c>
      <c r="CB58" s="35">
        <f t="shared" si="22"/>
        <v>3</v>
      </c>
      <c r="CC58" s="35">
        <f t="shared" si="23"/>
        <v>7</v>
      </c>
      <c r="CD58" s="35">
        <f t="shared" si="24"/>
        <v>19</v>
      </c>
      <c r="CE58" s="35">
        <f t="shared" si="25"/>
        <v>0</v>
      </c>
      <c r="CF58" s="35">
        <f t="shared" si="26"/>
        <v>3</v>
      </c>
      <c r="CG58" s="35">
        <f t="shared" si="27"/>
        <v>23</v>
      </c>
      <c r="CH58" s="40">
        <f t="shared" si="28"/>
        <v>1</v>
      </c>
      <c r="CI58" s="41">
        <f t="shared" si="29"/>
        <v>4</v>
      </c>
      <c r="CJ58" s="41">
        <f t="shared" si="30"/>
        <v>-3</v>
      </c>
      <c r="CK58" s="41">
        <f t="shared" si="31"/>
        <v>0</v>
      </c>
      <c r="CL58" s="41">
        <f t="shared" si="32"/>
        <v>0</v>
      </c>
      <c r="CM58" s="41">
        <f t="shared" si="33"/>
        <v>16</v>
      </c>
      <c r="CN58" s="41">
        <f t="shared" si="34"/>
        <v>65</v>
      </c>
      <c r="CO58" s="40">
        <f t="shared" si="35"/>
        <v>0</v>
      </c>
      <c r="CP58" s="41">
        <f t="shared" si="36"/>
        <v>-21</v>
      </c>
      <c r="CQ58" s="41">
        <f t="shared" si="37"/>
        <v>1</v>
      </c>
      <c r="CR58" s="41">
        <f t="shared" si="38"/>
        <v>1</v>
      </c>
      <c r="CS58" s="41">
        <f t="shared" si="39"/>
        <v>-1</v>
      </c>
      <c r="CT58" s="41">
        <f t="shared" si="40"/>
        <v>60</v>
      </c>
      <c r="CU58" s="41">
        <f t="shared" si="41"/>
        <v>15</v>
      </c>
      <c r="CV58" s="46">
        <f t="shared" si="42"/>
        <v>18</v>
      </c>
      <c r="CW58" s="47"/>
      <c r="CX58" s="47">
        <f t="shared" si="43"/>
        <v>349</v>
      </c>
      <c r="DA58" s="95">
        <v>43955</v>
      </c>
      <c r="DB58" s="41">
        <f t="shared" si="44"/>
        <v>0.18370787262566865</v>
      </c>
      <c r="DC58" s="27">
        <f t="shared" si="45"/>
        <v>0.16356286655606703</v>
      </c>
      <c r="DD58" s="28">
        <f t="shared" si="46"/>
        <v>0.47372564318705895</v>
      </c>
      <c r="DE58" s="28">
        <f t="shared" si="47"/>
        <v>9.7970220318697121E-2</v>
      </c>
      <c r="DF58" s="28">
        <f t="shared" si="48"/>
        <v>0.2580465067968476</v>
      </c>
      <c r="DG58" s="28">
        <f t="shared" si="49"/>
        <v>0.36844062718327142</v>
      </c>
      <c r="DH58" s="28">
        <f t="shared" si="50"/>
        <v>0.39130055026639882</v>
      </c>
      <c r="DI58" s="28">
        <f t="shared" si="51"/>
        <v>0.50651195028912388</v>
      </c>
      <c r="DJ58" s="29">
        <f t="shared" si="52"/>
        <v>0.27675763860186414</v>
      </c>
      <c r="DK58" s="28">
        <f t="shared" si="53"/>
        <v>2.1792461053758889E-2</v>
      </c>
      <c r="DL58" s="28">
        <f t="shared" si="54"/>
        <v>5.7640848739328128E-2</v>
      </c>
      <c r="DM58" s="28">
        <f t="shared" si="55"/>
        <v>0.14209399179238039</v>
      </c>
      <c r="DN58" s="28">
        <f t="shared" si="56"/>
        <v>4.8909162642529452E-2</v>
      </c>
      <c r="DO58" s="28">
        <f t="shared" si="57"/>
        <v>0.24453557052029648</v>
      </c>
      <c r="DP58" s="28">
        <f t="shared" si="58"/>
        <v>9.3556035679933106E-2</v>
      </c>
      <c r="DQ58" s="34">
        <f t="shared" si="59"/>
        <v>0.19507367599689784</v>
      </c>
      <c r="DR58" s="35">
        <f t="shared" si="60"/>
        <v>5.9759612140839913E-2</v>
      </c>
      <c r="DS58" s="35">
        <f t="shared" si="61"/>
        <v>9.8403739947679494E-2</v>
      </c>
      <c r="DT58" s="35">
        <f t="shared" si="62"/>
        <v>0.25178722301074108</v>
      </c>
      <c r="DU58" s="35">
        <f t="shared" si="63"/>
        <v>0.1385819161259603</v>
      </c>
      <c r="DV58" s="35">
        <f t="shared" si="64"/>
        <v>0.14344514247908335</v>
      </c>
      <c r="DW58" s="35">
        <f t="shared" si="65"/>
        <v>1.2867239044350156E-2</v>
      </c>
      <c r="DX58" s="34">
        <f t="shared" si="66"/>
        <v>0.3392543571488299</v>
      </c>
      <c r="DY58" s="35">
        <f t="shared" si="67"/>
        <v>0.35747114697170873</v>
      </c>
      <c r="DZ58" s="35">
        <f t="shared" si="68"/>
        <v>0.16572840222283219</v>
      </c>
      <c r="EA58" s="35">
        <f t="shared" si="69"/>
        <v>0.28553936070052321</v>
      </c>
      <c r="EB58" s="35">
        <f t="shared" si="70"/>
        <v>4.1783399037728319E-2</v>
      </c>
      <c r="EC58" s="35">
        <f t="shared" si="71"/>
        <v>0.1243453031387769</v>
      </c>
      <c r="ED58" s="35">
        <f t="shared" si="72"/>
        <v>0.3903087251246265</v>
      </c>
      <c r="EE58" s="40">
        <f t="shared" si="73"/>
        <v>0.32500223040746357</v>
      </c>
      <c r="EF58" s="41">
        <f t="shared" si="74"/>
        <v>8.2493125572868933E-2</v>
      </c>
      <c r="EG58" s="41">
        <f t="shared" si="75"/>
        <v>2.3594613087669719E-2</v>
      </c>
      <c r="EH58" s="41">
        <f t="shared" si="76"/>
        <v>2.0327564177024044E-2</v>
      </c>
      <c r="EI58" s="41">
        <f t="shared" si="77"/>
        <v>8.9132915002852253E-2</v>
      </c>
      <c r="EJ58" s="41">
        <f t="shared" si="78"/>
        <v>0.48071840975329833</v>
      </c>
      <c r="EK58" s="41">
        <f t="shared" si="79"/>
        <v>1.3374080433515538</v>
      </c>
      <c r="EL58" s="40">
        <f t="shared" si="80"/>
        <v>6.576818556098947E-2</v>
      </c>
      <c r="EM58" s="41">
        <f t="shared" si="81"/>
        <v>0.11850074611580887</v>
      </c>
      <c r="EN58" s="41">
        <f t="shared" si="82"/>
        <v>9.3860139006865878E-2</v>
      </c>
      <c r="EO58" s="41">
        <f t="shared" si="83"/>
        <v>0.150653459380061</v>
      </c>
      <c r="EP58" s="41">
        <f t="shared" si="84"/>
        <v>1.0113805597485708E-2</v>
      </c>
      <c r="EQ58" s="41">
        <f t="shared" si="85"/>
        <v>0.39082013458317416</v>
      </c>
      <c r="ER58" s="46">
        <f t="shared" si="89"/>
        <v>22</v>
      </c>
      <c r="ES58" s="47"/>
      <c r="ET58" s="47">
        <f t="shared" si="90"/>
        <v>6</v>
      </c>
    </row>
    <row r="59" spans="2:150">
      <c r="B59" s="19">
        <v>43956</v>
      </c>
      <c r="C59" s="24">
        <v>211</v>
      </c>
      <c r="D59" s="25">
        <v>619</v>
      </c>
      <c r="E59" s="25">
        <v>160</v>
      </c>
      <c r="F59" s="25">
        <v>330</v>
      </c>
      <c r="G59" s="25">
        <v>472</v>
      </c>
      <c r="H59" s="25">
        <v>234</v>
      </c>
      <c r="I59" s="25">
        <v>534</v>
      </c>
      <c r="J59" s="26">
        <v>504</v>
      </c>
      <c r="K59" s="25">
        <v>25</v>
      </c>
      <c r="L59" s="25">
        <v>43</v>
      </c>
      <c r="M59" s="25">
        <v>109</v>
      </c>
      <c r="N59" s="25">
        <v>61</v>
      </c>
      <c r="O59" s="25">
        <v>428</v>
      </c>
      <c r="P59" s="25">
        <v>245</v>
      </c>
      <c r="Q59" s="32">
        <v>196</v>
      </c>
      <c r="R59" s="33">
        <v>122</v>
      </c>
      <c r="S59" s="33">
        <v>129</v>
      </c>
      <c r="T59" s="33">
        <v>426</v>
      </c>
      <c r="U59" s="33">
        <v>146</v>
      </c>
      <c r="V59" s="33">
        <v>70</v>
      </c>
      <c r="W59" s="33">
        <v>21</v>
      </c>
      <c r="X59" s="32">
        <v>541</v>
      </c>
      <c r="Y59" s="33">
        <v>244</v>
      </c>
      <c r="Z59" s="33">
        <v>294</v>
      </c>
      <c r="AA59" s="33">
        <v>304</v>
      </c>
      <c r="AB59" s="33">
        <v>76</v>
      </c>
      <c r="AC59" s="33">
        <v>72</v>
      </c>
      <c r="AD59" s="33">
        <v>527</v>
      </c>
      <c r="AE59" s="38">
        <v>534</v>
      </c>
      <c r="AF59" s="39">
        <v>47</v>
      </c>
      <c r="AG59" s="39">
        <v>71</v>
      </c>
      <c r="AH59" s="39">
        <v>52</v>
      </c>
      <c r="AI59" s="39">
        <v>43</v>
      </c>
      <c r="AJ59" s="39">
        <v>371</v>
      </c>
      <c r="AK59" s="39">
        <v>3010</v>
      </c>
      <c r="AL59" s="38">
        <v>109</v>
      </c>
      <c r="AM59" s="39">
        <v>461</v>
      </c>
      <c r="AN59" s="39">
        <v>57</v>
      </c>
      <c r="AO59" s="39">
        <v>111</v>
      </c>
      <c r="AP59" s="39">
        <v>24</v>
      </c>
      <c r="AQ59" s="39">
        <v>380</v>
      </c>
      <c r="AR59" s="39">
        <v>1376</v>
      </c>
      <c r="AS59" s="44">
        <v>48</v>
      </c>
      <c r="AT59" s="45"/>
      <c r="AU59" s="45">
        <v>13837</v>
      </c>
      <c r="AV59" s="49" t="s">
        <v>79</v>
      </c>
      <c r="AW59" s="4"/>
      <c r="AZ59">
        <f t="shared" si="0"/>
        <v>325</v>
      </c>
      <c r="BF59" s="24">
        <f t="shared" si="88"/>
        <v>0</v>
      </c>
      <c r="BG59" s="25">
        <f t="shared" si="1"/>
        <v>5</v>
      </c>
      <c r="BH59" s="25">
        <f t="shared" si="2"/>
        <v>4</v>
      </c>
      <c r="BI59" s="25">
        <f t="shared" si="3"/>
        <v>58</v>
      </c>
      <c r="BJ59" s="25">
        <f t="shared" si="4"/>
        <v>1</v>
      </c>
      <c r="BK59" s="25">
        <f t="shared" si="5"/>
        <v>13</v>
      </c>
      <c r="BL59" s="25">
        <f t="shared" si="6"/>
        <v>17</v>
      </c>
      <c r="BM59" s="26">
        <f t="shared" si="7"/>
        <v>12</v>
      </c>
      <c r="BN59" s="25">
        <f t="shared" si="8"/>
        <v>0</v>
      </c>
      <c r="BO59" s="25">
        <f t="shared" si="9"/>
        <v>2</v>
      </c>
      <c r="BP59" s="25">
        <f t="shared" si="10"/>
        <v>3</v>
      </c>
      <c r="BQ59" s="25">
        <f t="shared" si="11"/>
        <v>2</v>
      </c>
      <c r="BR59" s="25">
        <f t="shared" si="12"/>
        <v>0</v>
      </c>
      <c r="BS59" s="25">
        <f t="shared" si="13"/>
        <v>-5</v>
      </c>
      <c r="BT59" s="32">
        <f t="shared" si="14"/>
        <v>1</v>
      </c>
      <c r="BU59" s="33">
        <f t="shared" si="15"/>
        <v>9</v>
      </c>
      <c r="BV59" s="33">
        <f t="shared" si="16"/>
        <v>3</v>
      </c>
      <c r="BW59" s="33">
        <f t="shared" si="17"/>
        <v>4</v>
      </c>
      <c r="BX59" s="33">
        <f t="shared" si="18"/>
        <v>6</v>
      </c>
      <c r="BY59" s="33">
        <f t="shared" si="19"/>
        <v>4</v>
      </c>
      <c r="BZ59" s="33">
        <f t="shared" si="20"/>
        <v>0</v>
      </c>
      <c r="CA59" s="32">
        <f t="shared" si="21"/>
        <v>7</v>
      </c>
      <c r="CB59" s="33">
        <f t="shared" si="22"/>
        <v>27</v>
      </c>
      <c r="CC59" s="33">
        <f t="shared" si="23"/>
        <v>11</v>
      </c>
      <c r="CD59" s="33">
        <f t="shared" si="24"/>
        <v>4</v>
      </c>
      <c r="CE59" s="33">
        <f t="shared" si="25"/>
        <v>1</v>
      </c>
      <c r="CF59" s="33">
        <f t="shared" si="26"/>
        <v>2</v>
      </c>
      <c r="CG59" s="33">
        <f t="shared" si="27"/>
        <v>17</v>
      </c>
      <c r="CH59" s="38">
        <f t="shared" si="28"/>
        <v>13</v>
      </c>
      <c r="CI59" s="39">
        <f t="shared" si="29"/>
        <v>-2</v>
      </c>
      <c r="CJ59" s="39">
        <f t="shared" si="30"/>
        <v>1</v>
      </c>
      <c r="CK59" s="39">
        <f t="shared" si="31"/>
        <v>0</v>
      </c>
      <c r="CL59" s="39">
        <f t="shared" si="32"/>
        <v>3</v>
      </c>
      <c r="CM59" s="39">
        <f t="shared" si="33"/>
        <v>3</v>
      </c>
      <c r="CN59" s="39">
        <f t="shared" si="34"/>
        <v>46</v>
      </c>
      <c r="CO59" s="38">
        <f t="shared" si="35"/>
        <v>4</v>
      </c>
      <c r="CP59" s="39">
        <f t="shared" si="36"/>
        <v>3</v>
      </c>
      <c r="CQ59" s="39">
        <f t="shared" si="37"/>
        <v>2</v>
      </c>
      <c r="CR59" s="39">
        <f t="shared" si="38"/>
        <v>-6</v>
      </c>
      <c r="CS59" s="39">
        <f t="shared" si="39"/>
        <v>1</v>
      </c>
      <c r="CT59" s="39">
        <f t="shared" si="40"/>
        <v>33</v>
      </c>
      <c r="CU59" s="39">
        <f t="shared" si="41"/>
        <v>7</v>
      </c>
      <c r="CV59" s="44">
        <f t="shared" si="42"/>
        <v>9</v>
      </c>
      <c r="CW59" s="45"/>
      <c r="CX59" s="45">
        <f t="shared" si="43"/>
        <v>325</v>
      </c>
      <c r="DA59" s="94">
        <v>43956</v>
      </c>
      <c r="DB59" s="39">
        <f t="shared" si="44"/>
        <v>0.18211502979943453</v>
      </c>
      <c r="DC59" s="24">
        <f t="shared" si="45"/>
        <v>0.16356286655606703</v>
      </c>
      <c r="DD59" s="25">
        <f t="shared" si="46"/>
        <v>0.45514816698364485</v>
      </c>
      <c r="DE59" s="25">
        <f t="shared" si="47"/>
        <v>0.10123589432932036</v>
      </c>
      <c r="DF59" s="25">
        <f t="shared" si="48"/>
        <v>0.3456849430674751</v>
      </c>
      <c r="DG59" s="25">
        <f t="shared" si="49"/>
        <v>0.30935109263501093</v>
      </c>
      <c r="DH59" s="25">
        <f t="shared" si="50"/>
        <v>0.41226307974495585</v>
      </c>
      <c r="DI59" s="25">
        <f t="shared" si="51"/>
        <v>0.53317047398855133</v>
      </c>
      <c r="DJ59" s="26">
        <f t="shared" si="52"/>
        <v>0.28950305616905525</v>
      </c>
      <c r="DK59" s="25">
        <f t="shared" si="53"/>
        <v>2.1792461053758889E-2</v>
      </c>
      <c r="DL59" s="25">
        <f t="shared" si="54"/>
        <v>6.2074760180814904E-2</v>
      </c>
      <c r="DM59" s="25">
        <f t="shared" si="55"/>
        <v>0.15224356263469327</v>
      </c>
      <c r="DN59" s="25">
        <f t="shared" si="56"/>
        <v>4.5648551799694154E-2</v>
      </c>
      <c r="DO59" s="25">
        <f t="shared" si="57"/>
        <v>0.2387477463659699</v>
      </c>
      <c r="DP59" s="25">
        <f t="shared" si="58"/>
        <v>6.8705213702450876E-2</v>
      </c>
      <c r="DQ59" s="32">
        <f t="shared" si="59"/>
        <v>0.19983157053340755</v>
      </c>
      <c r="DR59" s="33">
        <f t="shared" si="60"/>
        <v>7.1325988684228278E-2</v>
      </c>
      <c r="DS59" s="33">
        <f t="shared" si="61"/>
        <v>9.9917643639182249E-2</v>
      </c>
      <c r="DT59" s="33">
        <f t="shared" si="62"/>
        <v>0.24059667976581922</v>
      </c>
      <c r="DU59" s="33">
        <f t="shared" si="63"/>
        <v>0.14924206352026492</v>
      </c>
      <c r="DV59" s="33">
        <f t="shared" si="64"/>
        <v>0.13759023870442691</v>
      </c>
      <c r="DW59" s="33">
        <f t="shared" si="65"/>
        <v>1.2867239044350156E-2</v>
      </c>
      <c r="DX59" s="32">
        <f t="shared" si="66"/>
        <v>0.35597816348715255</v>
      </c>
      <c r="DY59" s="33">
        <f t="shared" si="67"/>
        <v>0.42312911274202253</v>
      </c>
      <c r="DZ59" s="33">
        <f t="shared" si="68"/>
        <v>0.17220216793466159</v>
      </c>
      <c r="EA59" s="33">
        <f t="shared" si="69"/>
        <v>0.28553936070052321</v>
      </c>
      <c r="EB59" s="33">
        <f t="shared" si="70"/>
        <v>3.9694229085841908E-2</v>
      </c>
      <c r="EC59" s="33">
        <f t="shared" si="71"/>
        <v>0.10927314518256151</v>
      </c>
      <c r="ED59" s="33">
        <f t="shared" si="72"/>
        <v>0.4066472298972853</v>
      </c>
      <c r="EE59" s="38">
        <f t="shared" si="73"/>
        <v>0.3526167990041762</v>
      </c>
      <c r="EF59" s="39">
        <f t="shared" si="74"/>
        <v>7.7910174152153996E-2</v>
      </c>
      <c r="EG59" s="39">
        <f t="shared" si="75"/>
        <v>2.2283801249465843E-2</v>
      </c>
      <c r="EH59" s="39">
        <f t="shared" si="76"/>
        <v>1.7423626437449182E-2</v>
      </c>
      <c r="EI59" s="39">
        <f t="shared" si="77"/>
        <v>8.9132915002852253E-2</v>
      </c>
      <c r="EJ59" s="39">
        <f t="shared" si="78"/>
        <v>0.47568470912760935</v>
      </c>
      <c r="EK59" s="39">
        <f t="shared" si="79"/>
        <v>1.2161119074998819</v>
      </c>
      <c r="EL59" s="38">
        <f t="shared" si="80"/>
        <v>7.6291095250747773E-2</v>
      </c>
      <c r="EM59" s="39">
        <f t="shared" si="81"/>
        <v>0.10533399654738568</v>
      </c>
      <c r="EN59" s="39">
        <f t="shared" si="82"/>
        <v>0.10324615290755246</v>
      </c>
      <c r="EO59" s="39">
        <f t="shared" si="83"/>
        <v>0.13720225764969843</v>
      </c>
      <c r="EP59" s="39">
        <f t="shared" si="84"/>
        <v>1.0113805597485708E-2</v>
      </c>
      <c r="EQ59" s="39">
        <f t="shared" si="85"/>
        <v>0.48779054391584142</v>
      </c>
      <c r="ER59" s="44">
        <f t="shared" si="89"/>
        <v>21</v>
      </c>
      <c r="ES59" s="45"/>
      <c r="ET59" s="45">
        <f t="shared" si="90"/>
        <v>6.1428571428571432</v>
      </c>
    </row>
    <row r="60" spans="2:150">
      <c r="B60" s="19">
        <v>43957</v>
      </c>
      <c r="C60" s="24">
        <v>214</v>
      </c>
      <c r="D60" s="25">
        <v>625</v>
      </c>
      <c r="E60" s="25">
        <v>161</v>
      </c>
      <c r="F60" s="25">
        <v>349</v>
      </c>
      <c r="G60" s="25">
        <v>478</v>
      </c>
      <c r="H60" s="25">
        <v>239</v>
      </c>
      <c r="I60" s="25">
        <v>545</v>
      </c>
      <c r="J60" s="26">
        <v>519</v>
      </c>
      <c r="K60" s="25">
        <v>24</v>
      </c>
      <c r="L60" s="25">
        <v>48</v>
      </c>
      <c r="M60" s="25">
        <v>108</v>
      </c>
      <c r="N60" s="25">
        <v>62</v>
      </c>
      <c r="O60" s="25">
        <v>447</v>
      </c>
      <c r="P60" s="25">
        <v>245</v>
      </c>
      <c r="Q60" s="32">
        <v>205</v>
      </c>
      <c r="R60" s="33">
        <v>121</v>
      </c>
      <c r="S60" s="33">
        <v>132</v>
      </c>
      <c r="T60" s="33">
        <v>431</v>
      </c>
      <c r="U60" s="33">
        <v>148</v>
      </c>
      <c r="V60" s="33">
        <v>70</v>
      </c>
      <c r="W60" s="33">
        <v>21</v>
      </c>
      <c r="X60" s="32">
        <v>546</v>
      </c>
      <c r="Y60" s="33">
        <v>266</v>
      </c>
      <c r="Z60" s="33">
        <v>305</v>
      </c>
      <c r="AA60" s="33">
        <v>324</v>
      </c>
      <c r="AB60" s="33">
        <v>67</v>
      </c>
      <c r="AC60" s="33">
        <v>73</v>
      </c>
      <c r="AD60" s="33">
        <v>535</v>
      </c>
      <c r="AE60" s="38">
        <v>548</v>
      </c>
      <c r="AF60" s="39">
        <v>48</v>
      </c>
      <c r="AG60" s="39">
        <v>72</v>
      </c>
      <c r="AH60" s="39">
        <v>53</v>
      </c>
      <c r="AI60" s="39">
        <v>45</v>
      </c>
      <c r="AJ60" s="39">
        <v>373</v>
      </c>
      <c r="AK60" s="39">
        <v>3035</v>
      </c>
      <c r="AL60" s="38">
        <v>94</v>
      </c>
      <c r="AM60" s="39">
        <v>474</v>
      </c>
      <c r="AN60" s="39">
        <v>62</v>
      </c>
      <c r="AO60" s="39">
        <v>119</v>
      </c>
      <c r="AP60" s="39">
        <v>24</v>
      </c>
      <c r="AQ60" s="39">
        <v>387</v>
      </c>
      <c r="AR60" s="39">
        <v>1410</v>
      </c>
      <c r="AS60" s="44">
        <v>55</v>
      </c>
      <c r="AT60" s="45"/>
      <c r="AU60" s="45">
        <v>14107</v>
      </c>
      <c r="AV60" s="49" t="s">
        <v>80</v>
      </c>
      <c r="AW60" s="4"/>
      <c r="AZ60">
        <f t="shared" si="0"/>
        <v>270</v>
      </c>
      <c r="BF60" s="24">
        <f t="shared" si="88"/>
        <v>3</v>
      </c>
      <c r="BG60" s="25">
        <f t="shared" si="1"/>
        <v>6</v>
      </c>
      <c r="BH60" s="25">
        <f t="shared" si="2"/>
        <v>1</v>
      </c>
      <c r="BI60" s="25">
        <f t="shared" si="3"/>
        <v>19</v>
      </c>
      <c r="BJ60" s="25">
        <f t="shared" si="4"/>
        <v>6</v>
      </c>
      <c r="BK60" s="25">
        <f t="shared" si="5"/>
        <v>5</v>
      </c>
      <c r="BL60" s="25">
        <f t="shared" si="6"/>
        <v>11</v>
      </c>
      <c r="BM60" s="26">
        <f t="shared" si="7"/>
        <v>15</v>
      </c>
      <c r="BN60" s="25">
        <f t="shared" si="8"/>
        <v>-1</v>
      </c>
      <c r="BO60" s="25">
        <f t="shared" si="9"/>
        <v>5</v>
      </c>
      <c r="BP60" s="25">
        <f t="shared" si="10"/>
        <v>-1</v>
      </c>
      <c r="BQ60" s="25">
        <f t="shared" si="11"/>
        <v>1</v>
      </c>
      <c r="BR60" s="25">
        <f t="shared" si="12"/>
        <v>19</v>
      </c>
      <c r="BS60" s="25">
        <f t="shared" si="13"/>
        <v>0</v>
      </c>
      <c r="BT60" s="32">
        <f t="shared" si="14"/>
        <v>9</v>
      </c>
      <c r="BU60" s="33">
        <f t="shared" si="15"/>
        <v>-1</v>
      </c>
      <c r="BV60" s="33">
        <f t="shared" si="16"/>
        <v>3</v>
      </c>
      <c r="BW60" s="33">
        <f t="shared" si="17"/>
        <v>5</v>
      </c>
      <c r="BX60" s="33">
        <f t="shared" si="18"/>
        <v>2</v>
      </c>
      <c r="BY60" s="33">
        <f t="shared" si="19"/>
        <v>0</v>
      </c>
      <c r="BZ60" s="33">
        <f t="shared" si="20"/>
        <v>0</v>
      </c>
      <c r="CA60" s="32">
        <f t="shared" si="21"/>
        <v>5</v>
      </c>
      <c r="CB60" s="33">
        <f t="shared" si="22"/>
        <v>22</v>
      </c>
      <c r="CC60" s="33">
        <f t="shared" si="23"/>
        <v>11</v>
      </c>
      <c r="CD60" s="33">
        <f t="shared" si="24"/>
        <v>20</v>
      </c>
      <c r="CE60" s="33">
        <f t="shared" si="25"/>
        <v>-9</v>
      </c>
      <c r="CF60" s="33">
        <f t="shared" si="26"/>
        <v>1</v>
      </c>
      <c r="CG60" s="33">
        <f t="shared" si="27"/>
        <v>8</v>
      </c>
      <c r="CH60" s="38">
        <f t="shared" si="28"/>
        <v>14</v>
      </c>
      <c r="CI60" s="39">
        <f t="shared" si="29"/>
        <v>1</v>
      </c>
      <c r="CJ60" s="39">
        <f t="shared" si="30"/>
        <v>1</v>
      </c>
      <c r="CK60" s="39">
        <f t="shared" si="31"/>
        <v>1</v>
      </c>
      <c r="CL60" s="39">
        <f t="shared" si="32"/>
        <v>2</v>
      </c>
      <c r="CM60" s="39">
        <f t="shared" si="33"/>
        <v>2</v>
      </c>
      <c r="CN60" s="39">
        <f t="shared" si="34"/>
        <v>25</v>
      </c>
      <c r="CO60" s="38">
        <f t="shared" si="35"/>
        <v>-15</v>
      </c>
      <c r="CP60" s="39">
        <f t="shared" si="36"/>
        <v>13</v>
      </c>
      <c r="CQ60" s="39">
        <f t="shared" si="37"/>
        <v>5</v>
      </c>
      <c r="CR60" s="39">
        <f t="shared" si="38"/>
        <v>8</v>
      </c>
      <c r="CS60" s="39">
        <f t="shared" si="39"/>
        <v>0</v>
      </c>
      <c r="CT60" s="39">
        <f t="shared" si="40"/>
        <v>7</v>
      </c>
      <c r="CU60" s="39">
        <f t="shared" si="41"/>
        <v>34</v>
      </c>
      <c r="CV60" s="44">
        <f t="shared" si="42"/>
        <v>7</v>
      </c>
      <c r="CW60" s="45"/>
      <c r="CX60" s="45">
        <f t="shared" si="43"/>
        <v>270</v>
      </c>
      <c r="DA60" s="94">
        <v>43957</v>
      </c>
      <c r="DB60" s="39">
        <f t="shared" si="44"/>
        <v>0.19114113914809455</v>
      </c>
      <c r="DC60" s="24">
        <f t="shared" si="45"/>
        <v>0.15772133560763604</v>
      </c>
      <c r="DD60" s="25">
        <f t="shared" si="46"/>
        <v>0.47372564318705895</v>
      </c>
      <c r="DE60" s="25">
        <f t="shared" si="47"/>
        <v>8.3274687270892558E-2</v>
      </c>
      <c r="DF60" s="25">
        <f t="shared" si="48"/>
        <v>0.32296386699731244</v>
      </c>
      <c r="DG60" s="25">
        <f t="shared" si="49"/>
        <v>0.24678570311332329</v>
      </c>
      <c r="DH60" s="25">
        <f t="shared" si="50"/>
        <v>0.35636300113547037</v>
      </c>
      <c r="DI60" s="25">
        <f t="shared" si="51"/>
        <v>0.501664945980137</v>
      </c>
      <c r="DJ60" s="26">
        <f t="shared" si="52"/>
        <v>0.31135234342709711</v>
      </c>
      <c r="DK60" s="25">
        <f t="shared" si="53"/>
        <v>1.5566043609827778E-2</v>
      </c>
      <c r="DL60" s="25">
        <f t="shared" si="54"/>
        <v>6.6508671622301688E-2</v>
      </c>
      <c r="DM60" s="25">
        <f t="shared" si="55"/>
        <v>0.12856123066929653</v>
      </c>
      <c r="DN60" s="25">
        <f t="shared" si="56"/>
        <v>4.8909162642529452E-2</v>
      </c>
      <c r="DO60" s="25">
        <f t="shared" si="57"/>
        <v>0.26913382317618423</v>
      </c>
      <c r="DP60" s="25">
        <f t="shared" si="58"/>
        <v>4.6778017839966553E-2</v>
      </c>
      <c r="DQ60" s="32">
        <f t="shared" si="59"/>
        <v>0.17604209785085903</v>
      </c>
      <c r="DR60" s="33">
        <f t="shared" si="60"/>
        <v>6.1687341564737964E-2</v>
      </c>
      <c r="DS60" s="33">
        <f t="shared" si="61"/>
        <v>9.5375932564673957E-2</v>
      </c>
      <c r="DT60" s="33">
        <f t="shared" si="62"/>
        <v>0.26857303787812381</v>
      </c>
      <c r="DU60" s="33">
        <f t="shared" si="63"/>
        <v>0.1385819161259603</v>
      </c>
      <c r="DV60" s="33">
        <f t="shared" si="64"/>
        <v>0.13173533492977044</v>
      </c>
      <c r="DW60" s="33">
        <f t="shared" si="65"/>
        <v>6.4336195221750781E-3</v>
      </c>
      <c r="DX60" s="32">
        <f t="shared" si="66"/>
        <v>0.336865241957641</v>
      </c>
      <c r="DY60" s="33">
        <f t="shared" si="67"/>
        <v>0.45595809562717948</v>
      </c>
      <c r="DZ60" s="33">
        <f t="shared" si="68"/>
        <v>0.16313889593810044</v>
      </c>
      <c r="EA60" s="33">
        <f t="shared" si="69"/>
        <v>0.30097392073838936</v>
      </c>
      <c r="EB60" s="33">
        <f t="shared" si="70"/>
        <v>4.1783399037728323E-3</v>
      </c>
      <c r="EC60" s="33">
        <f t="shared" si="71"/>
        <v>9.7969026715399976E-2</v>
      </c>
      <c r="ED60" s="33">
        <f t="shared" si="72"/>
        <v>0.40483184047810095</v>
      </c>
      <c r="EE60" s="38">
        <f t="shared" si="73"/>
        <v>0.34836840383545115</v>
      </c>
      <c r="EF60" s="39">
        <f t="shared" si="74"/>
        <v>7.1035747021081577E-2</v>
      </c>
      <c r="EG60" s="39">
        <f t="shared" si="75"/>
        <v>2.7527048602281338E-2</v>
      </c>
      <c r="EH60" s="39">
        <f t="shared" si="76"/>
        <v>1.4519688697874318E-2</v>
      </c>
      <c r="EI60" s="39">
        <f t="shared" si="77"/>
        <v>8.021962350256702E-2</v>
      </c>
      <c r="EJ60" s="39">
        <f t="shared" si="78"/>
        <v>0.44799935568631988</v>
      </c>
      <c r="EK60" s="39">
        <f t="shared" si="79"/>
        <v>1.0444069879176447</v>
      </c>
      <c r="EL60" s="38">
        <f t="shared" si="80"/>
        <v>-2.6307274224395783E-3</v>
      </c>
      <c r="EM60" s="39">
        <f t="shared" si="81"/>
        <v>0.13020452350996284</v>
      </c>
      <c r="EN60" s="39">
        <f t="shared" si="82"/>
        <v>0.12671118765926892</v>
      </c>
      <c r="EO60" s="39">
        <f t="shared" si="83"/>
        <v>0.13720225764969843</v>
      </c>
      <c r="EP60" s="39">
        <f t="shared" si="84"/>
        <v>5.0569027987428542E-3</v>
      </c>
      <c r="EQ60" s="39">
        <f t="shared" si="85"/>
        <v>0.5171755164408921</v>
      </c>
      <c r="ER60" s="44">
        <f t="shared" si="89"/>
        <v>26.285714285714285</v>
      </c>
      <c r="ES60" s="45"/>
      <c r="ET60" s="45">
        <f t="shared" si="90"/>
        <v>6.5714285714285712</v>
      </c>
    </row>
    <row r="61" spans="2:150">
      <c r="B61" s="19">
        <v>43958</v>
      </c>
      <c r="C61" s="24">
        <v>223</v>
      </c>
      <c r="D61" s="25">
        <v>655</v>
      </c>
      <c r="E61" s="25">
        <v>164</v>
      </c>
      <c r="F61" s="25">
        <v>348</v>
      </c>
      <c r="G61" s="25">
        <v>478</v>
      </c>
      <c r="H61" s="25">
        <v>247</v>
      </c>
      <c r="I61" s="25">
        <v>560</v>
      </c>
      <c r="J61" s="26">
        <v>532</v>
      </c>
      <c r="K61" s="25">
        <v>18</v>
      </c>
      <c r="L61" s="25">
        <v>54</v>
      </c>
      <c r="M61" s="25">
        <v>108</v>
      </c>
      <c r="N61" s="25">
        <v>61</v>
      </c>
      <c r="O61" s="25">
        <v>455</v>
      </c>
      <c r="P61" s="25">
        <v>247</v>
      </c>
      <c r="Q61" s="32">
        <v>209</v>
      </c>
      <c r="R61" s="33">
        <v>126</v>
      </c>
      <c r="S61" s="33">
        <v>135</v>
      </c>
      <c r="T61" s="33">
        <v>441</v>
      </c>
      <c r="U61" s="33">
        <v>148</v>
      </c>
      <c r="V61" s="33">
        <v>74</v>
      </c>
      <c r="W61" s="33">
        <v>22</v>
      </c>
      <c r="X61" s="32">
        <v>556</v>
      </c>
      <c r="Y61" s="33">
        <v>274</v>
      </c>
      <c r="Z61" s="33">
        <v>307</v>
      </c>
      <c r="AA61" s="33">
        <v>336</v>
      </c>
      <c r="AB61" s="33">
        <v>67</v>
      </c>
      <c r="AC61" s="33">
        <v>75</v>
      </c>
      <c r="AD61" s="33">
        <v>573</v>
      </c>
      <c r="AE61" s="38">
        <v>617</v>
      </c>
      <c r="AF61" s="39">
        <v>48</v>
      </c>
      <c r="AG61" s="39">
        <v>73</v>
      </c>
      <c r="AH61" s="39">
        <v>53</v>
      </c>
      <c r="AI61" s="39">
        <v>45</v>
      </c>
      <c r="AJ61" s="39">
        <v>387</v>
      </c>
      <c r="AK61" s="39">
        <v>3111</v>
      </c>
      <c r="AL61" s="38">
        <v>93</v>
      </c>
      <c r="AM61" s="39">
        <v>464</v>
      </c>
      <c r="AN61" s="39">
        <v>65</v>
      </c>
      <c r="AO61" s="39">
        <v>130</v>
      </c>
      <c r="AP61" s="39">
        <v>26</v>
      </c>
      <c r="AQ61" s="39">
        <v>397</v>
      </c>
      <c r="AR61" s="39">
        <v>1429</v>
      </c>
      <c r="AS61" s="44">
        <v>68</v>
      </c>
      <c r="AT61" s="45"/>
      <c r="AU61" s="45">
        <v>14499</v>
      </c>
      <c r="AV61" s="49" t="s">
        <v>81</v>
      </c>
      <c r="AW61" s="4"/>
      <c r="AZ61">
        <f t="shared" si="0"/>
        <v>392</v>
      </c>
      <c r="BF61" s="24">
        <f t="shared" si="88"/>
        <v>9</v>
      </c>
      <c r="BG61" s="25">
        <f t="shared" si="1"/>
        <v>30</v>
      </c>
      <c r="BH61" s="25">
        <f t="shared" si="2"/>
        <v>3</v>
      </c>
      <c r="BI61" s="25">
        <f t="shared" si="3"/>
        <v>-1</v>
      </c>
      <c r="BJ61" s="25">
        <f t="shared" si="4"/>
        <v>0</v>
      </c>
      <c r="BK61" s="25">
        <f t="shared" si="5"/>
        <v>8</v>
      </c>
      <c r="BL61" s="25">
        <f t="shared" si="6"/>
        <v>15</v>
      </c>
      <c r="BM61" s="26">
        <f t="shared" si="7"/>
        <v>13</v>
      </c>
      <c r="BN61" s="25">
        <f t="shared" si="8"/>
        <v>-6</v>
      </c>
      <c r="BO61" s="25">
        <f t="shared" si="9"/>
        <v>6</v>
      </c>
      <c r="BP61" s="25">
        <f t="shared" si="10"/>
        <v>0</v>
      </c>
      <c r="BQ61" s="25">
        <f t="shared" si="11"/>
        <v>-1</v>
      </c>
      <c r="BR61" s="25">
        <f t="shared" si="12"/>
        <v>8</v>
      </c>
      <c r="BS61" s="25">
        <f t="shared" si="13"/>
        <v>2</v>
      </c>
      <c r="BT61" s="32">
        <f t="shared" si="14"/>
        <v>4</v>
      </c>
      <c r="BU61" s="33">
        <f t="shared" si="15"/>
        <v>5</v>
      </c>
      <c r="BV61" s="33">
        <f t="shared" si="16"/>
        <v>3</v>
      </c>
      <c r="BW61" s="33">
        <f t="shared" si="17"/>
        <v>10</v>
      </c>
      <c r="BX61" s="33">
        <f t="shared" si="18"/>
        <v>0</v>
      </c>
      <c r="BY61" s="33">
        <f t="shared" si="19"/>
        <v>4</v>
      </c>
      <c r="BZ61" s="33">
        <f t="shared" si="20"/>
        <v>1</v>
      </c>
      <c r="CA61" s="32">
        <f t="shared" si="21"/>
        <v>10</v>
      </c>
      <c r="CB61" s="33">
        <f t="shared" si="22"/>
        <v>8</v>
      </c>
      <c r="CC61" s="33">
        <f t="shared" si="23"/>
        <v>2</v>
      </c>
      <c r="CD61" s="33">
        <f t="shared" si="24"/>
        <v>12</v>
      </c>
      <c r="CE61" s="33">
        <f t="shared" si="25"/>
        <v>0</v>
      </c>
      <c r="CF61" s="33">
        <f t="shared" si="26"/>
        <v>2</v>
      </c>
      <c r="CG61" s="33">
        <f t="shared" si="27"/>
        <v>38</v>
      </c>
      <c r="CH61" s="38">
        <f t="shared" si="28"/>
        <v>69</v>
      </c>
      <c r="CI61" s="39">
        <f t="shared" si="29"/>
        <v>0</v>
      </c>
      <c r="CJ61" s="39">
        <f t="shared" si="30"/>
        <v>1</v>
      </c>
      <c r="CK61" s="39">
        <f t="shared" si="31"/>
        <v>0</v>
      </c>
      <c r="CL61" s="39">
        <f t="shared" si="32"/>
        <v>0</v>
      </c>
      <c r="CM61" s="39">
        <f t="shared" si="33"/>
        <v>14</v>
      </c>
      <c r="CN61" s="39">
        <f t="shared" si="34"/>
        <v>76</v>
      </c>
      <c r="CO61" s="38">
        <f t="shared" si="35"/>
        <v>-1</v>
      </c>
      <c r="CP61" s="39">
        <f t="shared" si="36"/>
        <v>-10</v>
      </c>
      <c r="CQ61" s="39">
        <f t="shared" si="37"/>
        <v>3</v>
      </c>
      <c r="CR61" s="39">
        <f t="shared" si="38"/>
        <v>11</v>
      </c>
      <c r="CS61" s="39">
        <f t="shared" si="39"/>
        <v>2</v>
      </c>
      <c r="CT61" s="39">
        <f t="shared" si="40"/>
        <v>10</v>
      </c>
      <c r="CU61" s="39">
        <f t="shared" si="41"/>
        <v>19</v>
      </c>
      <c r="CV61" s="44">
        <f t="shared" si="42"/>
        <v>13</v>
      </c>
      <c r="CW61" s="45"/>
      <c r="CX61" s="45">
        <f t="shared" si="43"/>
        <v>392</v>
      </c>
      <c r="DA61" s="94">
        <v>43958</v>
      </c>
      <c r="DB61" s="39">
        <f t="shared" si="44"/>
        <v>0.17468176327700866</v>
      </c>
      <c r="DC61" s="24">
        <f t="shared" si="45"/>
        <v>0.18108745940135992</v>
      </c>
      <c r="DD61" s="25">
        <f t="shared" si="46"/>
        <v>0.50159185749218005</v>
      </c>
      <c r="DE61" s="25">
        <f t="shared" si="47"/>
        <v>8.1641850265580934E-2</v>
      </c>
      <c r="DF61" s="25">
        <f t="shared" si="48"/>
        <v>0.34730787707248673</v>
      </c>
      <c r="DG61" s="25">
        <f t="shared" si="49"/>
        <v>0.22593057327276078</v>
      </c>
      <c r="DH61" s="25">
        <f t="shared" si="50"/>
        <v>0.34588173639619185</v>
      </c>
      <c r="DI61" s="25">
        <f t="shared" si="51"/>
        <v>0.4047248598004004</v>
      </c>
      <c r="DJ61" s="26">
        <f t="shared" si="52"/>
        <v>0.28950305616905525</v>
      </c>
      <c r="DK61" s="25">
        <f t="shared" si="53"/>
        <v>-3.1132087219655556E-3</v>
      </c>
      <c r="DL61" s="25">
        <f t="shared" si="54"/>
        <v>8.8678228829735584E-2</v>
      </c>
      <c r="DM61" s="25">
        <f t="shared" si="55"/>
        <v>0.10149570842312884</v>
      </c>
      <c r="DN61" s="25">
        <f t="shared" si="56"/>
        <v>3.9127330114023556E-2</v>
      </c>
      <c r="DO61" s="25">
        <f t="shared" si="57"/>
        <v>0.25611121882894955</v>
      </c>
      <c r="DP61" s="25">
        <f t="shared" si="58"/>
        <v>3.6545326437473873E-2</v>
      </c>
      <c r="DQ61" s="32">
        <f t="shared" si="59"/>
        <v>0.20934735960642697</v>
      </c>
      <c r="DR61" s="33">
        <f t="shared" si="60"/>
        <v>7.3253718108126351E-2</v>
      </c>
      <c r="DS61" s="33">
        <f t="shared" si="61"/>
        <v>0.1059732584051933</v>
      </c>
      <c r="DT61" s="33">
        <f t="shared" si="62"/>
        <v>0.2704381284189441</v>
      </c>
      <c r="DU61" s="33">
        <f t="shared" si="63"/>
        <v>0.13147515119642389</v>
      </c>
      <c r="DV61" s="33">
        <f t="shared" si="64"/>
        <v>0.14051769059175515</v>
      </c>
      <c r="DW61" s="33">
        <f t="shared" si="65"/>
        <v>1.2867239044350156E-2</v>
      </c>
      <c r="DX61" s="32">
        <f t="shared" si="66"/>
        <v>0.28430470775148425</v>
      </c>
      <c r="DY61" s="33">
        <f t="shared" si="67"/>
        <v>0.45960576039219692</v>
      </c>
      <c r="DZ61" s="33">
        <f t="shared" si="68"/>
        <v>0.14501235194497819</v>
      </c>
      <c r="EA61" s="33">
        <f t="shared" si="69"/>
        <v>0.31383605410327781</v>
      </c>
      <c r="EB61" s="33">
        <f t="shared" si="70"/>
        <v>0</v>
      </c>
      <c r="EC61" s="33">
        <f t="shared" si="71"/>
        <v>0.10173706620445382</v>
      </c>
      <c r="ED61" s="33">
        <f t="shared" si="72"/>
        <v>0.4502165759577087</v>
      </c>
      <c r="EE61" s="38">
        <f t="shared" si="73"/>
        <v>0.45032988788485151</v>
      </c>
      <c r="EF61" s="39">
        <f t="shared" si="74"/>
        <v>6.4161319890009158E-2</v>
      </c>
      <c r="EG61" s="39">
        <f t="shared" si="75"/>
        <v>2.7527048602281338E-2</v>
      </c>
      <c r="EH61" s="39">
        <f t="shared" si="76"/>
        <v>0</v>
      </c>
      <c r="EI61" s="39">
        <f t="shared" si="77"/>
        <v>7.5762977752424424E-2</v>
      </c>
      <c r="EJ61" s="39">
        <f t="shared" si="78"/>
        <v>0.44799935568631988</v>
      </c>
      <c r="EK61" s="39">
        <f t="shared" si="79"/>
        <v>1.0932404971566296</v>
      </c>
      <c r="EL61" s="38">
        <f t="shared" si="80"/>
        <v>-7.8921822673187359E-3</v>
      </c>
      <c r="EM61" s="39">
        <f t="shared" si="81"/>
        <v>8.9241302630423971E-2</v>
      </c>
      <c r="EN61" s="39">
        <f t="shared" si="82"/>
        <v>0.1407902085102988</v>
      </c>
      <c r="EO61" s="39">
        <f t="shared" si="83"/>
        <v>0.1641046611104236</v>
      </c>
      <c r="EP61" s="39">
        <f t="shared" si="84"/>
        <v>1.0113805597485708E-2</v>
      </c>
      <c r="EQ61" s="39">
        <f t="shared" si="85"/>
        <v>0.55831447797596312</v>
      </c>
      <c r="ER61" s="44">
        <f t="shared" si="89"/>
        <v>22</v>
      </c>
      <c r="ES61" s="45"/>
      <c r="ET61" s="45">
        <f t="shared" si="90"/>
        <v>6</v>
      </c>
    </row>
    <row r="62" spans="2:150">
      <c r="B62" s="19">
        <v>43959</v>
      </c>
      <c r="C62" s="24">
        <v>225</v>
      </c>
      <c r="D62" s="25">
        <v>664</v>
      </c>
      <c r="E62" s="25">
        <v>163</v>
      </c>
      <c r="F62" s="25">
        <v>353</v>
      </c>
      <c r="G62" s="25">
        <v>481</v>
      </c>
      <c r="H62" s="25">
        <v>257</v>
      </c>
      <c r="I62" s="25">
        <v>577</v>
      </c>
      <c r="J62" s="26">
        <v>539</v>
      </c>
      <c r="K62" s="25">
        <v>19</v>
      </c>
      <c r="L62" s="25">
        <v>61</v>
      </c>
      <c r="M62" s="25">
        <v>108</v>
      </c>
      <c r="N62" s="25">
        <v>62</v>
      </c>
      <c r="O62" s="25">
        <v>460</v>
      </c>
      <c r="P62" s="25">
        <v>248</v>
      </c>
      <c r="Q62" s="32">
        <v>211</v>
      </c>
      <c r="R62" s="33">
        <v>130</v>
      </c>
      <c r="S62" s="33">
        <v>138</v>
      </c>
      <c r="T62" s="33">
        <v>444</v>
      </c>
      <c r="U62" s="33">
        <v>156</v>
      </c>
      <c r="V62" s="33">
        <v>77</v>
      </c>
      <c r="W62" s="33">
        <v>21</v>
      </c>
      <c r="X62" s="32">
        <v>557</v>
      </c>
      <c r="Y62" s="33">
        <v>276</v>
      </c>
      <c r="Z62" s="33">
        <v>321</v>
      </c>
      <c r="AA62" s="33">
        <v>375</v>
      </c>
      <c r="AB62" s="33">
        <v>68</v>
      </c>
      <c r="AC62" s="33">
        <v>76</v>
      </c>
      <c r="AD62" s="33">
        <v>595</v>
      </c>
      <c r="AE62" s="38">
        <v>635</v>
      </c>
      <c r="AF62" s="39">
        <v>48</v>
      </c>
      <c r="AG62" s="39">
        <v>73</v>
      </c>
      <c r="AH62" s="39">
        <v>53</v>
      </c>
      <c r="AI62" s="39">
        <v>45</v>
      </c>
      <c r="AJ62" s="39">
        <v>400</v>
      </c>
      <c r="AK62" s="39">
        <v>3165</v>
      </c>
      <c r="AL62" s="38">
        <v>101</v>
      </c>
      <c r="AM62" s="39">
        <v>465</v>
      </c>
      <c r="AN62" s="39">
        <v>78</v>
      </c>
      <c r="AO62" s="39">
        <v>132</v>
      </c>
      <c r="AP62" s="39">
        <v>26</v>
      </c>
      <c r="AQ62" s="39">
        <v>420</v>
      </c>
      <c r="AR62" s="39">
        <v>1445</v>
      </c>
      <c r="AS62" s="44">
        <v>63</v>
      </c>
      <c r="AT62" s="45"/>
      <c r="AU62" s="45">
        <v>14811</v>
      </c>
      <c r="AV62" s="49" t="s">
        <v>82</v>
      </c>
      <c r="AW62" s="4"/>
      <c r="AZ62">
        <f t="shared" si="0"/>
        <v>312</v>
      </c>
      <c r="BF62" s="24">
        <f t="shared" si="88"/>
        <v>2</v>
      </c>
      <c r="BG62" s="25">
        <f t="shared" si="1"/>
        <v>9</v>
      </c>
      <c r="BH62" s="25">
        <f t="shared" si="2"/>
        <v>-1</v>
      </c>
      <c r="BI62" s="25">
        <f t="shared" si="3"/>
        <v>5</v>
      </c>
      <c r="BJ62" s="25">
        <f t="shared" si="4"/>
        <v>3</v>
      </c>
      <c r="BK62" s="25">
        <f t="shared" si="5"/>
        <v>10</v>
      </c>
      <c r="BL62" s="25">
        <f t="shared" si="6"/>
        <v>17</v>
      </c>
      <c r="BM62" s="26">
        <f t="shared" si="7"/>
        <v>7</v>
      </c>
      <c r="BN62" s="25">
        <f t="shared" si="8"/>
        <v>1</v>
      </c>
      <c r="BO62" s="25">
        <f t="shared" si="9"/>
        <v>7</v>
      </c>
      <c r="BP62" s="25">
        <f t="shared" si="10"/>
        <v>0</v>
      </c>
      <c r="BQ62" s="25">
        <f t="shared" si="11"/>
        <v>1</v>
      </c>
      <c r="BR62" s="25">
        <f t="shared" si="12"/>
        <v>5</v>
      </c>
      <c r="BS62" s="25">
        <f t="shared" si="13"/>
        <v>1</v>
      </c>
      <c r="BT62" s="32">
        <f t="shared" si="14"/>
        <v>2</v>
      </c>
      <c r="BU62" s="33">
        <f t="shared" si="15"/>
        <v>4</v>
      </c>
      <c r="BV62" s="33">
        <f t="shared" si="16"/>
        <v>3</v>
      </c>
      <c r="BW62" s="33">
        <f t="shared" si="17"/>
        <v>3</v>
      </c>
      <c r="BX62" s="33">
        <f t="shared" si="18"/>
        <v>8</v>
      </c>
      <c r="BY62" s="33">
        <f t="shared" si="19"/>
        <v>3</v>
      </c>
      <c r="BZ62" s="33">
        <f t="shared" si="20"/>
        <v>-1</v>
      </c>
      <c r="CA62" s="32">
        <f t="shared" si="21"/>
        <v>1</v>
      </c>
      <c r="CB62" s="33">
        <f t="shared" si="22"/>
        <v>2</v>
      </c>
      <c r="CC62" s="33">
        <f t="shared" si="23"/>
        <v>14</v>
      </c>
      <c r="CD62" s="33">
        <f t="shared" si="24"/>
        <v>39</v>
      </c>
      <c r="CE62" s="33">
        <f t="shared" si="25"/>
        <v>1</v>
      </c>
      <c r="CF62" s="33">
        <f t="shared" si="26"/>
        <v>1</v>
      </c>
      <c r="CG62" s="33">
        <f t="shared" si="27"/>
        <v>22</v>
      </c>
      <c r="CH62" s="38">
        <f t="shared" si="28"/>
        <v>18</v>
      </c>
      <c r="CI62" s="39">
        <f t="shared" si="29"/>
        <v>0</v>
      </c>
      <c r="CJ62" s="39">
        <f t="shared" si="30"/>
        <v>0</v>
      </c>
      <c r="CK62" s="39">
        <f t="shared" si="31"/>
        <v>0</v>
      </c>
      <c r="CL62" s="39">
        <f t="shared" si="32"/>
        <v>0</v>
      </c>
      <c r="CM62" s="39">
        <f t="shared" si="33"/>
        <v>13</v>
      </c>
      <c r="CN62" s="39">
        <f t="shared" si="34"/>
        <v>54</v>
      </c>
      <c r="CO62" s="38">
        <f t="shared" si="35"/>
        <v>8</v>
      </c>
      <c r="CP62" s="39">
        <f t="shared" si="36"/>
        <v>1</v>
      </c>
      <c r="CQ62" s="39">
        <f t="shared" si="37"/>
        <v>13</v>
      </c>
      <c r="CR62" s="39">
        <f t="shared" si="38"/>
        <v>2</v>
      </c>
      <c r="CS62" s="39">
        <f t="shared" si="39"/>
        <v>0</v>
      </c>
      <c r="CT62" s="39">
        <f t="shared" si="40"/>
        <v>23</v>
      </c>
      <c r="CU62" s="39">
        <f t="shared" si="41"/>
        <v>16</v>
      </c>
      <c r="CV62" s="44">
        <f t="shared" si="42"/>
        <v>-5</v>
      </c>
      <c r="CW62" s="45"/>
      <c r="CX62" s="45">
        <f t="shared" si="43"/>
        <v>312</v>
      </c>
      <c r="DA62" s="94">
        <v>43959</v>
      </c>
      <c r="DB62" s="39">
        <f t="shared" si="44"/>
        <v>0.16565565392834863</v>
      </c>
      <c r="DC62" s="24">
        <f t="shared" si="45"/>
        <v>0.19277052129822184</v>
      </c>
      <c r="DD62" s="25">
        <f t="shared" si="46"/>
        <v>0.44818161340736457</v>
      </c>
      <c r="DE62" s="25">
        <f t="shared" si="47"/>
        <v>7.5110502244334465E-2</v>
      </c>
      <c r="DF62" s="25">
        <f t="shared" si="48"/>
        <v>0.35217667908752154</v>
      </c>
      <c r="DG62" s="25">
        <f t="shared" si="49"/>
        <v>0.21028922589233887</v>
      </c>
      <c r="DH62" s="25">
        <f t="shared" si="50"/>
        <v>0.37383177570093457</v>
      </c>
      <c r="DI62" s="25">
        <f t="shared" si="51"/>
        <v>0.41199536626388061</v>
      </c>
      <c r="DJ62" s="26">
        <f t="shared" si="52"/>
        <v>0.28586150829271489</v>
      </c>
      <c r="DK62" s="25">
        <f t="shared" si="53"/>
        <v>-3.1132087219655556E-3</v>
      </c>
      <c r="DL62" s="25">
        <f t="shared" si="54"/>
        <v>0.10419691887493931</v>
      </c>
      <c r="DM62" s="25">
        <f t="shared" si="55"/>
        <v>9.8112518142357871E-2</v>
      </c>
      <c r="DN62" s="25">
        <f t="shared" si="56"/>
        <v>3.5866719271188265E-2</v>
      </c>
      <c r="DO62" s="25">
        <f t="shared" si="57"/>
        <v>0.24308861448171482</v>
      </c>
      <c r="DP62" s="25">
        <f t="shared" si="58"/>
        <v>3.8007139494972829E-2</v>
      </c>
      <c r="DQ62" s="32">
        <f t="shared" si="59"/>
        <v>0.20458946506991726</v>
      </c>
      <c r="DR62" s="33">
        <f t="shared" si="60"/>
        <v>7.5181447532024409E-2</v>
      </c>
      <c r="DS62" s="33">
        <f t="shared" si="61"/>
        <v>0.10900106578819882</v>
      </c>
      <c r="DT62" s="33">
        <f t="shared" si="62"/>
        <v>0.22381086489843649</v>
      </c>
      <c r="DU62" s="33">
        <f t="shared" si="63"/>
        <v>0.11726162133735102</v>
      </c>
      <c r="DV62" s="33">
        <f t="shared" si="64"/>
        <v>0.13466278681709867</v>
      </c>
      <c r="DW62" s="33">
        <f t="shared" si="65"/>
        <v>6.4336195221750781E-3</v>
      </c>
      <c r="DX62" s="32">
        <f t="shared" si="66"/>
        <v>0.26280267103078375</v>
      </c>
      <c r="DY62" s="33">
        <f t="shared" si="67"/>
        <v>0.46690108992223178</v>
      </c>
      <c r="DZ62" s="33">
        <f t="shared" si="68"/>
        <v>0.14760185822970992</v>
      </c>
      <c r="EA62" s="33">
        <f t="shared" si="69"/>
        <v>0.40387098765749685</v>
      </c>
      <c r="EB62" s="33">
        <f t="shared" si="70"/>
        <v>0</v>
      </c>
      <c r="EC62" s="33">
        <f t="shared" si="71"/>
        <v>0.10173706620445382</v>
      </c>
      <c r="ED62" s="33">
        <f t="shared" si="72"/>
        <v>0.4720012489879204</v>
      </c>
      <c r="EE62" s="38">
        <f t="shared" si="73"/>
        <v>0.46732346855975154</v>
      </c>
      <c r="EF62" s="39">
        <f t="shared" si="74"/>
        <v>5.728689275893676E-2</v>
      </c>
      <c r="EG62" s="39">
        <f t="shared" si="75"/>
        <v>2.3594613087669719E-2</v>
      </c>
      <c r="EH62" s="39">
        <f t="shared" si="76"/>
        <v>0</v>
      </c>
      <c r="EI62" s="39">
        <f t="shared" si="77"/>
        <v>7.5762977752424424E-2</v>
      </c>
      <c r="EJ62" s="39">
        <f t="shared" si="78"/>
        <v>0.43289825380925295</v>
      </c>
      <c r="EK62" s="39">
        <f t="shared" si="79"/>
        <v>1.0837888502071487</v>
      </c>
      <c r="EL62" s="38">
        <f t="shared" si="80"/>
        <v>1.3153637112197894E-2</v>
      </c>
      <c r="EM62" s="39">
        <f t="shared" si="81"/>
        <v>8.3389413933346992E-2</v>
      </c>
      <c r="EN62" s="39">
        <f t="shared" si="82"/>
        <v>0.19241328496407503</v>
      </c>
      <c r="EO62" s="39">
        <f t="shared" si="83"/>
        <v>0.16948514180256863</v>
      </c>
      <c r="EP62" s="39">
        <f t="shared" si="84"/>
        <v>7.5853541981142809E-3</v>
      </c>
      <c r="EQ62" s="39">
        <f t="shared" si="85"/>
        <v>0.62589991478357965</v>
      </c>
      <c r="ER62" s="44">
        <f t="shared" si="89"/>
        <v>21.428571428571427</v>
      </c>
      <c r="ES62" s="45"/>
      <c r="ET62" s="45">
        <f t="shared" si="90"/>
        <v>3</v>
      </c>
    </row>
    <row r="63" spans="2:150">
      <c r="B63" s="19">
        <v>43960</v>
      </c>
      <c r="C63" s="24">
        <v>230</v>
      </c>
      <c r="D63" s="25">
        <v>675</v>
      </c>
      <c r="E63" s="25">
        <v>167</v>
      </c>
      <c r="F63" s="25">
        <v>360</v>
      </c>
      <c r="G63" s="25">
        <v>483</v>
      </c>
      <c r="H63" s="25">
        <v>260</v>
      </c>
      <c r="I63" s="25">
        <v>568</v>
      </c>
      <c r="J63" s="26">
        <v>557</v>
      </c>
      <c r="K63" s="25">
        <v>19</v>
      </c>
      <c r="L63" s="25">
        <v>63</v>
      </c>
      <c r="M63" s="25">
        <v>109</v>
      </c>
      <c r="N63" s="25">
        <v>61</v>
      </c>
      <c r="O63" s="25">
        <v>458</v>
      </c>
      <c r="P63" s="25">
        <v>249</v>
      </c>
      <c r="Q63" s="32">
        <v>214</v>
      </c>
      <c r="R63" s="33">
        <v>140</v>
      </c>
      <c r="S63" s="33">
        <v>139</v>
      </c>
      <c r="T63" s="33">
        <v>502</v>
      </c>
      <c r="U63" s="33">
        <v>168</v>
      </c>
      <c r="V63" s="33">
        <v>78</v>
      </c>
      <c r="W63" s="33">
        <v>24</v>
      </c>
      <c r="X63" s="32">
        <v>558</v>
      </c>
      <c r="Y63" s="33">
        <v>281</v>
      </c>
      <c r="Z63" s="33">
        <v>322</v>
      </c>
      <c r="AA63" s="33">
        <v>363</v>
      </c>
      <c r="AB63" s="33">
        <v>68</v>
      </c>
      <c r="AC63" s="33">
        <v>77</v>
      </c>
      <c r="AD63" s="33">
        <v>597</v>
      </c>
      <c r="AE63" s="38">
        <v>708</v>
      </c>
      <c r="AF63" s="39">
        <v>53</v>
      </c>
      <c r="AG63" s="39">
        <v>75</v>
      </c>
      <c r="AH63" s="39">
        <v>54</v>
      </c>
      <c r="AI63" s="39">
        <v>48</v>
      </c>
      <c r="AJ63" s="39">
        <v>403</v>
      </c>
      <c r="AK63" s="39">
        <v>3189</v>
      </c>
      <c r="AL63" s="38">
        <v>103</v>
      </c>
      <c r="AM63" s="39">
        <v>464</v>
      </c>
      <c r="AN63" s="39">
        <v>81</v>
      </c>
      <c r="AO63" s="39">
        <v>131</v>
      </c>
      <c r="AP63" s="39">
        <v>26</v>
      </c>
      <c r="AQ63" s="39">
        <v>451</v>
      </c>
      <c r="AR63" s="39">
        <v>1489</v>
      </c>
      <c r="AS63" s="44">
        <v>66</v>
      </c>
      <c r="AT63" s="45"/>
      <c r="AU63" s="45">
        <v>15131</v>
      </c>
      <c r="AV63" s="49" t="s">
        <v>83</v>
      </c>
      <c r="AW63" s="4"/>
      <c r="AZ63">
        <f t="shared" si="0"/>
        <v>320</v>
      </c>
      <c r="BF63" s="24">
        <f t="shared" si="88"/>
        <v>5</v>
      </c>
      <c r="BG63" s="25">
        <f t="shared" si="1"/>
        <v>11</v>
      </c>
      <c r="BH63" s="25">
        <f t="shared" si="2"/>
        <v>4</v>
      </c>
      <c r="BI63" s="25">
        <f t="shared" si="3"/>
        <v>7</v>
      </c>
      <c r="BJ63" s="25">
        <f t="shared" si="4"/>
        <v>2</v>
      </c>
      <c r="BK63" s="25">
        <f t="shared" si="5"/>
        <v>3</v>
      </c>
      <c r="BL63" s="25">
        <f t="shared" si="6"/>
        <v>-9</v>
      </c>
      <c r="BM63" s="26">
        <f t="shared" si="7"/>
        <v>18</v>
      </c>
      <c r="BN63" s="25">
        <f t="shared" si="8"/>
        <v>0</v>
      </c>
      <c r="BO63" s="25">
        <f t="shared" si="9"/>
        <v>2</v>
      </c>
      <c r="BP63" s="25">
        <f t="shared" si="10"/>
        <v>1</v>
      </c>
      <c r="BQ63" s="25">
        <f t="shared" si="11"/>
        <v>-1</v>
      </c>
      <c r="BR63" s="25">
        <f t="shared" si="12"/>
        <v>-2</v>
      </c>
      <c r="BS63" s="25">
        <f t="shared" si="13"/>
        <v>1</v>
      </c>
      <c r="BT63" s="32">
        <f t="shared" si="14"/>
        <v>3</v>
      </c>
      <c r="BU63" s="33">
        <f t="shared" si="15"/>
        <v>10</v>
      </c>
      <c r="BV63" s="33">
        <f t="shared" si="16"/>
        <v>1</v>
      </c>
      <c r="BW63" s="33">
        <f t="shared" si="17"/>
        <v>58</v>
      </c>
      <c r="BX63" s="33">
        <f t="shared" si="18"/>
        <v>12</v>
      </c>
      <c r="BY63" s="33">
        <f t="shared" si="19"/>
        <v>1</v>
      </c>
      <c r="BZ63" s="33">
        <f t="shared" si="20"/>
        <v>3</v>
      </c>
      <c r="CA63" s="32">
        <f t="shared" si="21"/>
        <v>1</v>
      </c>
      <c r="CB63" s="33">
        <f t="shared" si="22"/>
        <v>5</v>
      </c>
      <c r="CC63" s="33">
        <f t="shared" si="23"/>
        <v>1</v>
      </c>
      <c r="CD63" s="33">
        <f t="shared" si="24"/>
        <v>-12</v>
      </c>
      <c r="CE63" s="33">
        <f t="shared" si="25"/>
        <v>0</v>
      </c>
      <c r="CF63" s="33">
        <f t="shared" si="26"/>
        <v>1</v>
      </c>
      <c r="CG63" s="33">
        <f t="shared" si="27"/>
        <v>2</v>
      </c>
      <c r="CH63" s="38">
        <f t="shared" si="28"/>
        <v>73</v>
      </c>
      <c r="CI63" s="39">
        <f t="shared" si="29"/>
        <v>5</v>
      </c>
      <c r="CJ63" s="39">
        <f t="shared" si="30"/>
        <v>2</v>
      </c>
      <c r="CK63" s="39">
        <f t="shared" si="31"/>
        <v>1</v>
      </c>
      <c r="CL63" s="39">
        <f t="shared" si="32"/>
        <v>3</v>
      </c>
      <c r="CM63" s="39">
        <f t="shared" si="33"/>
        <v>3</v>
      </c>
      <c r="CN63" s="39">
        <f t="shared" si="34"/>
        <v>24</v>
      </c>
      <c r="CO63" s="38">
        <f t="shared" si="35"/>
        <v>2</v>
      </c>
      <c r="CP63" s="39">
        <f t="shared" si="36"/>
        <v>-1</v>
      </c>
      <c r="CQ63" s="39">
        <f t="shared" si="37"/>
        <v>3</v>
      </c>
      <c r="CR63" s="39">
        <f t="shared" si="38"/>
        <v>-1</v>
      </c>
      <c r="CS63" s="39">
        <f t="shared" si="39"/>
        <v>0</v>
      </c>
      <c r="CT63" s="39">
        <f t="shared" si="40"/>
        <v>31</v>
      </c>
      <c r="CU63" s="39">
        <f t="shared" si="41"/>
        <v>44</v>
      </c>
      <c r="CV63" s="44">
        <f t="shared" si="42"/>
        <v>3</v>
      </c>
      <c r="CW63" s="45"/>
      <c r="CX63" s="45">
        <f t="shared" si="43"/>
        <v>320</v>
      </c>
      <c r="DA63" s="94">
        <v>43960</v>
      </c>
      <c r="DB63" s="39">
        <f t="shared" si="44"/>
        <v>0.17999123936445571</v>
      </c>
      <c r="DC63" s="24">
        <f t="shared" si="45"/>
        <v>0.21029511414351473</v>
      </c>
      <c r="DD63" s="25">
        <f t="shared" si="46"/>
        <v>0.41799321457681665</v>
      </c>
      <c r="DE63" s="25">
        <f t="shared" si="47"/>
        <v>8.0009013260269324E-2</v>
      </c>
      <c r="DF63" s="25">
        <f t="shared" si="48"/>
        <v>0.35217667908752154</v>
      </c>
      <c r="DG63" s="25">
        <f t="shared" si="49"/>
        <v>0.20681337091891178</v>
      </c>
      <c r="DH63" s="25">
        <f t="shared" si="50"/>
        <v>0.3808192855271203</v>
      </c>
      <c r="DI63" s="25">
        <f t="shared" si="51"/>
        <v>0.38291334040995961</v>
      </c>
      <c r="DJ63" s="26">
        <f t="shared" si="52"/>
        <v>0.31135234342709711</v>
      </c>
      <c r="DK63" s="25">
        <f t="shared" si="53"/>
        <v>-3.1132087219655556E-3</v>
      </c>
      <c r="DL63" s="25">
        <f t="shared" si="54"/>
        <v>0.1064138745956827</v>
      </c>
      <c r="DM63" s="25">
        <f t="shared" si="55"/>
        <v>8.7962947300045002E-2</v>
      </c>
      <c r="DN63" s="25">
        <f t="shared" si="56"/>
        <v>3.2606108428352966E-2</v>
      </c>
      <c r="DO63" s="25">
        <f t="shared" si="57"/>
        <v>0.23006601013448011</v>
      </c>
      <c r="DP63" s="25">
        <f t="shared" si="58"/>
        <v>3.8007139494972829E-2</v>
      </c>
      <c r="DQ63" s="32">
        <f t="shared" si="59"/>
        <v>0.19507367599689784</v>
      </c>
      <c r="DR63" s="33">
        <f t="shared" si="60"/>
        <v>9.6386471194903081E-2</v>
      </c>
      <c r="DS63" s="33">
        <f t="shared" si="61"/>
        <v>0.10445935471369053</v>
      </c>
      <c r="DT63" s="33">
        <f t="shared" si="62"/>
        <v>0.31520030139863137</v>
      </c>
      <c r="DU63" s="33">
        <f t="shared" si="63"/>
        <v>0.14924206352026492</v>
      </c>
      <c r="DV63" s="33">
        <f t="shared" si="64"/>
        <v>0.13759023870442691</v>
      </c>
      <c r="DW63" s="33">
        <f t="shared" si="65"/>
        <v>1.6084048805437696E-2</v>
      </c>
      <c r="DX63" s="32">
        <f t="shared" si="66"/>
        <v>0.24607886469246112</v>
      </c>
      <c r="DY63" s="33">
        <f t="shared" si="67"/>
        <v>0.48149174898230152</v>
      </c>
      <c r="DZ63" s="33">
        <f t="shared" si="68"/>
        <v>0.13724383309078292</v>
      </c>
      <c r="EA63" s="33">
        <f t="shared" si="69"/>
        <v>0.35756730754389848</v>
      </c>
      <c r="EB63" s="33">
        <f t="shared" si="70"/>
        <v>-2.0891699518864161E-3</v>
      </c>
      <c r="EC63" s="33">
        <f t="shared" si="71"/>
        <v>0.10550510569350767</v>
      </c>
      <c r="ED63" s="33">
        <f t="shared" si="72"/>
        <v>0.4465857971193401</v>
      </c>
      <c r="EE63" s="38">
        <f t="shared" si="73"/>
        <v>0.59477532362150198</v>
      </c>
      <c r="EF63" s="39">
        <f t="shared" si="74"/>
        <v>7.1035747021081577E-2</v>
      </c>
      <c r="EG63" s="39">
        <f t="shared" si="75"/>
        <v>2.2283801249465843E-2</v>
      </c>
      <c r="EH63" s="39">
        <f t="shared" si="76"/>
        <v>2.9039377395748637E-3</v>
      </c>
      <c r="EI63" s="39">
        <f t="shared" si="77"/>
        <v>8.4676269252709643E-2</v>
      </c>
      <c r="EJ63" s="39">
        <f t="shared" si="78"/>
        <v>0.41528030161934149</v>
      </c>
      <c r="EK63" s="39">
        <f t="shared" si="79"/>
        <v>1.0869393991903089</v>
      </c>
      <c r="EL63" s="38">
        <f t="shared" si="80"/>
        <v>2.1045819379516627E-2</v>
      </c>
      <c r="EM63" s="39">
        <f t="shared" si="81"/>
        <v>6.7296720016385286E-2</v>
      </c>
      <c r="EN63" s="39">
        <f t="shared" si="82"/>
        <v>0.19710629191441831</v>
      </c>
      <c r="EO63" s="39">
        <f t="shared" si="83"/>
        <v>0.11568033488111829</v>
      </c>
      <c r="EP63" s="39">
        <f t="shared" si="84"/>
        <v>7.5853541981142809E-3</v>
      </c>
      <c r="EQ63" s="39">
        <f t="shared" si="85"/>
        <v>0.72287032411624697</v>
      </c>
      <c r="ER63" s="44">
        <f t="shared" si="89"/>
        <v>21.714285714285715</v>
      </c>
      <c r="ES63" s="45"/>
      <c r="ET63" s="45">
        <f t="shared" si="90"/>
        <v>1.4285714285714286</v>
      </c>
    </row>
    <row r="64" spans="2:150">
      <c r="B64" s="19">
        <v>43961</v>
      </c>
      <c r="C64" s="24">
        <v>237</v>
      </c>
      <c r="D64" s="25">
        <v>678</v>
      </c>
      <c r="E64" s="25">
        <v>173</v>
      </c>
      <c r="F64" s="25">
        <v>371</v>
      </c>
      <c r="G64" s="25">
        <v>484</v>
      </c>
      <c r="H64" s="25">
        <v>262</v>
      </c>
      <c r="I64" s="25">
        <v>586</v>
      </c>
      <c r="J64" s="26">
        <v>574</v>
      </c>
      <c r="K64" s="25">
        <v>19</v>
      </c>
      <c r="L64" s="25">
        <v>65</v>
      </c>
      <c r="M64" s="25">
        <v>109</v>
      </c>
      <c r="N64" s="25">
        <v>61</v>
      </c>
      <c r="O64" s="25">
        <v>463</v>
      </c>
      <c r="P64" s="25">
        <v>252</v>
      </c>
      <c r="Q64" s="32">
        <v>219</v>
      </c>
      <c r="R64" s="33">
        <v>147</v>
      </c>
      <c r="S64" s="33">
        <v>140</v>
      </c>
      <c r="T64" s="33">
        <v>513</v>
      </c>
      <c r="U64" s="33">
        <v>196</v>
      </c>
      <c r="V64" s="33">
        <v>78</v>
      </c>
      <c r="W64" s="33">
        <v>24</v>
      </c>
      <c r="X64" s="32">
        <v>565</v>
      </c>
      <c r="Y64" s="33">
        <v>289</v>
      </c>
      <c r="Z64" s="33">
        <v>287</v>
      </c>
      <c r="AA64" s="33">
        <v>368</v>
      </c>
      <c r="AB64" s="33">
        <v>70</v>
      </c>
      <c r="AC64" s="33">
        <v>80</v>
      </c>
      <c r="AD64" s="33">
        <v>598</v>
      </c>
      <c r="AE64" s="38">
        <v>761</v>
      </c>
      <c r="AF64" s="39">
        <v>53</v>
      </c>
      <c r="AG64" s="39">
        <v>76</v>
      </c>
      <c r="AH64" s="39">
        <v>54</v>
      </c>
      <c r="AI64" s="39">
        <v>50</v>
      </c>
      <c r="AJ64" s="39">
        <v>406</v>
      </c>
      <c r="AK64" s="39">
        <v>3213</v>
      </c>
      <c r="AL64" s="38">
        <v>101</v>
      </c>
      <c r="AM64" s="39">
        <v>471</v>
      </c>
      <c r="AN64" s="39">
        <v>86</v>
      </c>
      <c r="AO64" s="39">
        <v>133</v>
      </c>
      <c r="AP64" s="39">
        <v>27</v>
      </c>
      <c r="AQ64" s="39">
        <v>452</v>
      </c>
      <c r="AR64" s="39">
        <v>1508</v>
      </c>
      <c r="AS64" s="44">
        <v>63</v>
      </c>
      <c r="AT64" s="45"/>
      <c r="AU64" s="45">
        <v>15362</v>
      </c>
      <c r="AV64" s="49" t="s">
        <v>84</v>
      </c>
      <c r="AW64" s="4"/>
      <c r="AZ64">
        <f t="shared" si="0"/>
        <v>231</v>
      </c>
      <c r="BF64" s="24">
        <f t="shared" si="88"/>
        <v>7</v>
      </c>
      <c r="BG64" s="25">
        <f t="shared" si="1"/>
        <v>3</v>
      </c>
      <c r="BH64" s="25">
        <f t="shared" si="2"/>
        <v>6</v>
      </c>
      <c r="BI64" s="25">
        <f t="shared" si="3"/>
        <v>11</v>
      </c>
      <c r="BJ64" s="25">
        <f t="shared" si="4"/>
        <v>1</v>
      </c>
      <c r="BK64" s="25">
        <f t="shared" si="5"/>
        <v>2</v>
      </c>
      <c r="BL64" s="25">
        <f t="shared" si="6"/>
        <v>18</v>
      </c>
      <c r="BM64" s="26">
        <f t="shared" si="7"/>
        <v>17</v>
      </c>
      <c r="BN64" s="25">
        <f t="shared" si="8"/>
        <v>0</v>
      </c>
      <c r="BO64" s="25">
        <f t="shared" si="9"/>
        <v>2</v>
      </c>
      <c r="BP64" s="25">
        <f t="shared" si="10"/>
        <v>0</v>
      </c>
      <c r="BQ64" s="25">
        <f t="shared" si="11"/>
        <v>0</v>
      </c>
      <c r="BR64" s="25">
        <f t="shared" si="12"/>
        <v>5</v>
      </c>
      <c r="BS64" s="25">
        <f t="shared" si="13"/>
        <v>3</v>
      </c>
      <c r="BT64" s="32">
        <f t="shared" si="14"/>
        <v>5</v>
      </c>
      <c r="BU64" s="33">
        <f t="shared" si="15"/>
        <v>7</v>
      </c>
      <c r="BV64" s="33">
        <f t="shared" si="16"/>
        <v>1</v>
      </c>
      <c r="BW64" s="33">
        <f t="shared" si="17"/>
        <v>11</v>
      </c>
      <c r="BX64" s="33">
        <f t="shared" si="18"/>
        <v>28</v>
      </c>
      <c r="BY64" s="33">
        <f t="shared" si="19"/>
        <v>0</v>
      </c>
      <c r="BZ64" s="33">
        <f t="shared" si="20"/>
        <v>0</v>
      </c>
      <c r="CA64" s="32">
        <f t="shared" si="21"/>
        <v>7</v>
      </c>
      <c r="CB64" s="33">
        <f t="shared" si="22"/>
        <v>8</v>
      </c>
      <c r="CC64" s="33">
        <f t="shared" si="23"/>
        <v>-35</v>
      </c>
      <c r="CD64" s="33">
        <f t="shared" si="24"/>
        <v>5</v>
      </c>
      <c r="CE64" s="33">
        <f t="shared" si="25"/>
        <v>2</v>
      </c>
      <c r="CF64" s="33">
        <f t="shared" si="26"/>
        <v>3</v>
      </c>
      <c r="CG64" s="33">
        <f t="shared" si="27"/>
        <v>1</v>
      </c>
      <c r="CH64" s="38">
        <f t="shared" si="28"/>
        <v>53</v>
      </c>
      <c r="CI64" s="39">
        <f t="shared" si="29"/>
        <v>0</v>
      </c>
      <c r="CJ64" s="39">
        <f t="shared" si="30"/>
        <v>1</v>
      </c>
      <c r="CK64" s="39">
        <f t="shared" si="31"/>
        <v>0</v>
      </c>
      <c r="CL64" s="39">
        <f t="shared" si="32"/>
        <v>2</v>
      </c>
      <c r="CM64" s="39">
        <f t="shared" si="33"/>
        <v>3</v>
      </c>
      <c r="CN64" s="39">
        <f t="shared" si="34"/>
        <v>24</v>
      </c>
      <c r="CO64" s="38">
        <f t="shared" si="35"/>
        <v>-2</v>
      </c>
      <c r="CP64" s="39">
        <f t="shared" si="36"/>
        <v>7</v>
      </c>
      <c r="CQ64" s="39">
        <f t="shared" si="37"/>
        <v>5</v>
      </c>
      <c r="CR64" s="39">
        <f t="shared" si="38"/>
        <v>2</v>
      </c>
      <c r="CS64" s="39">
        <f t="shared" si="39"/>
        <v>1</v>
      </c>
      <c r="CT64" s="39">
        <f t="shared" si="40"/>
        <v>1</v>
      </c>
      <c r="CU64" s="39">
        <f t="shared" si="41"/>
        <v>19</v>
      </c>
      <c r="CV64" s="44">
        <f t="shared" si="42"/>
        <v>-3</v>
      </c>
      <c r="CW64" s="45"/>
      <c r="CX64" s="45">
        <f t="shared" si="43"/>
        <v>231</v>
      </c>
      <c r="DA64" s="94">
        <v>43961</v>
      </c>
      <c r="DB64" s="39">
        <f t="shared" si="44"/>
        <v>0.18105313458194511</v>
      </c>
      <c r="DC64" s="24">
        <f t="shared" si="45"/>
        <v>0.22197817604037667</v>
      </c>
      <c r="DD64" s="25">
        <f t="shared" si="46"/>
        <v>0.39477136932254908</v>
      </c>
      <c r="DE64" s="25">
        <f t="shared" si="47"/>
        <v>8.0009013260269324E-2</v>
      </c>
      <c r="DF64" s="25">
        <f t="shared" si="48"/>
        <v>0.34081614105244024</v>
      </c>
      <c r="DG64" s="25">
        <f t="shared" si="49"/>
        <v>0.1876961685650628</v>
      </c>
      <c r="DH64" s="25">
        <f t="shared" si="50"/>
        <v>0.37033802078784173</v>
      </c>
      <c r="DI64" s="25">
        <f t="shared" si="51"/>
        <v>0.41684237057286744</v>
      </c>
      <c r="DJ64" s="26">
        <f t="shared" si="52"/>
        <v>0.32409776099428822</v>
      </c>
      <c r="DK64" s="25">
        <f t="shared" si="53"/>
        <v>-3.1132087219655556E-3</v>
      </c>
      <c r="DL64" s="25">
        <f t="shared" si="54"/>
        <v>0.10863083031642608</v>
      </c>
      <c r="DM64" s="25">
        <f t="shared" si="55"/>
        <v>8.7962947300045002E-2</v>
      </c>
      <c r="DN64" s="25">
        <f t="shared" si="56"/>
        <v>3.2606108428352966E-2</v>
      </c>
      <c r="DO64" s="25">
        <f t="shared" si="57"/>
        <v>0.22861905409589847</v>
      </c>
      <c r="DP64" s="25">
        <f t="shared" si="58"/>
        <v>4.0930765609970735E-2</v>
      </c>
      <c r="DQ64" s="32">
        <f t="shared" si="59"/>
        <v>0.19983157053340755</v>
      </c>
      <c r="DR64" s="33">
        <f t="shared" si="60"/>
        <v>0.1002419300426992</v>
      </c>
      <c r="DS64" s="33">
        <f t="shared" si="61"/>
        <v>9.0834221490165679E-2</v>
      </c>
      <c r="DT64" s="33">
        <f t="shared" si="62"/>
        <v>0.31147012031699078</v>
      </c>
      <c r="DU64" s="33">
        <f t="shared" si="63"/>
        <v>0.24518339006900666</v>
      </c>
      <c r="DV64" s="33">
        <f t="shared" si="64"/>
        <v>0.1288078830424422</v>
      </c>
      <c r="DW64" s="33">
        <f t="shared" si="65"/>
        <v>1.2867239044350156E-2</v>
      </c>
      <c r="DX64" s="32">
        <f t="shared" si="66"/>
        <v>0.22218771278057173</v>
      </c>
      <c r="DY64" s="33">
        <f t="shared" si="67"/>
        <v>0.49243474327735387</v>
      </c>
      <c r="DZ64" s="33">
        <f t="shared" si="68"/>
        <v>8.4158954253781976E-2</v>
      </c>
      <c r="EA64" s="33">
        <f t="shared" si="69"/>
        <v>0.3524224541979431</v>
      </c>
      <c r="EB64" s="33">
        <f t="shared" si="70"/>
        <v>2.0891699518864161E-3</v>
      </c>
      <c r="EC64" s="33">
        <f t="shared" si="71"/>
        <v>0.10550510569350767</v>
      </c>
      <c r="ED64" s="33">
        <f t="shared" si="72"/>
        <v>0.37941638860952065</v>
      </c>
      <c r="EE64" s="38">
        <f t="shared" si="73"/>
        <v>0.69461261008653985</v>
      </c>
      <c r="EF64" s="39">
        <f t="shared" si="74"/>
        <v>4.5829514207149404E-2</v>
      </c>
      <c r="EG64" s="39">
        <f t="shared" si="75"/>
        <v>2.2283801249465843E-2</v>
      </c>
      <c r="EH64" s="39">
        <f t="shared" si="76"/>
        <v>-2.9039377395748637E-3</v>
      </c>
      <c r="EI64" s="39">
        <f t="shared" si="77"/>
        <v>8.9132915002852253E-2</v>
      </c>
      <c r="EJ64" s="39">
        <f t="shared" si="78"/>
        <v>0.42283085255787495</v>
      </c>
      <c r="EK64" s="39">
        <f t="shared" si="79"/>
        <v>0.94516469494809474</v>
      </c>
      <c r="EL64" s="38">
        <f t="shared" si="80"/>
        <v>1.3153637112197894E-2</v>
      </c>
      <c r="EM64" s="39">
        <f t="shared" si="81"/>
        <v>5.9981859145039063E-2</v>
      </c>
      <c r="EN64" s="39">
        <f t="shared" si="82"/>
        <v>0.2252643336164781</v>
      </c>
      <c r="EO64" s="39">
        <f t="shared" si="83"/>
        <v>0.11299009453504577</v>
      </c>
      <c r="EP64" s="39">
        <f t="shared" si="84"/>
        <v>7.5853541981142809E-3</v>
      </c>
      <c r="EQ64" s="39">
        <f t="shared" si="85"/>
        <v>0.72580882136875202</v>
      </c>
      <c r="ER64" s="44">
        <f t="shared" si="89"/>
        <v>20.714285714285715</v>
      </c>
      <c r="ES64" s="45"/>
      <c r="ET64" s="45">
        <f t="shared" si="90"/>
        <v>-0.7142857142857143</v>
      </c>
    </row>
    <row r="65" spans="2:150">
      <c r="B65" s="20">
        <v>43962</v>
      </c>
      <c r="C65" s="27">
        <v>235</v>
      </c>
      <c r="D65" s="28">
        <v>679</v>
      </c>
      <c r="E65" s="28">
        <v>179</v>
      </c>
      <c r="F65" s="28">
        <v>384</v>
      </c>
      <c r="G65" s="28">
        <v>485</v>
      </c>
      <c r="H65" s="28">
        <v>266</v>
      </c>
      <c r="I65" s="28">
        <v>593</v>
      </c>
      <c r="J65" s="29">
        <v>577</v>
      </c>
      <c r="K65" s="28">
        <v>19</v>
      </c>
      <c r="L65" s="28">
        <v>66</v>
      </c>
      <c r="M65" s="28">
        <v>109</v>
      </c>
      <c r="N65" s="28">
        <v>63</v>
      </c>
      <c r="O65" s="28">
        <v>514</v>
      </c>
      <c r="P65" s="28">
        <v>251</v>
      </c>
      <c r="Q65" s="34">
        <v>221</v>
      </c>
      <c r="R65" s="35">
        <v>148</v>
      </c>
      <c r="S65" s="35">
        <v>145</v>
      </c>
      <c r="T65" s="35">
        <v>514</v>
      </c>
      <c r="U65" s="35">
        <v>201</v>
      </c>
      <c r="V65" s="35">
        <v>78</v>
      </c>
      <c r="W65" s="35">
        <v>24</v>
      </c>
      <c r="X65" s="34">
        <v>565</v>
      </c>
      <c r="Y65" s="35">
        <v>289</v>
      </c>
      <c r="Z65" s="35">
        <v>311</v>
      </c>
      <c r="AA65" s="35">
        <v>375</v>
      </c>
      <c r="AB65" s="35">
        <v>71</v>
      </c>
      <c r="AC65" s="35">
        <v>82</v>
      </c>
      <c r="AD65" s="35">
        <v>602</v>
      </c>
      <c r="AE65" s="40">
        <v>760</v>
      </c>
      <c r="AF65" s="41">
        <v>53</v>
      </c>
      <c r="AG65" s="41">
        <v>76</v>
      </c>
      <c r="AH65" s="41">
        <v>54</v>
      </c>
      <c r="AI65" s="41">
        <v>50</v>
      </c>
      <c r="AJ65" s="41">
        <v>416</v>
      </c>
      <c r="AK65" s="41">
        <v>3272</v>
      </c>
      <c r="AL65" s="40">
        <v>101</v>
      </c>
      <c r="AM65" s="41">
        <v>472</v>
      </c>
      <c r="AN65" s="41">
        <v>88</v>
      </c>
      <c r="AO65" s="41">
        <v>133</v>
      </c>
      <c r="AP65" s="41">
        <v>26</v>
      </c>
      <c r="AQ65" s="41">
        <v>462</v>
      </c>
      <c r="AR65" s="41">
        <v>1519</v>
      </c>
      <c r="AS65" s="46">
        <v>60</v>
      </c>
      <c r="AT65" s="47"/>
      <c r="AU65" s="47">
        <v>15588</v>
      </c>
      <c r="AV65" s="50" t="s">
        <v>85</v>
      </c>
      <c r="AW65" s="4"/>
      <c r="AZ65">
        <f t="shared" si="0"/>
        <v>226</v>
      </c>
      <c r="BF65" s="27">
        <f t="shared" si="88"/>
        <v>-2</v>
      </c>
      <c r="BG65" s="28">
        <f t="shared" si="1"/>
        <v>1</v>
      </c>
      <c r="BH65" s="28">
        <f t="shared" si="2"/>
        <v>6</v>
      </c>
      <c r="BI65" s="28">
        <f t="shared" si="3"/>
        <v>13</v>
      </c>
      <c r="BJ65" s="28">
        <f t="shared" si="4"/>
        <v>1</v>
      </c>
      <c r="BK65" s="28">
        <f t="shared" si="5"/>
        <v>4</v>
      </c>
      <c r="BL65" s="28">
        <f t="shared" si="6"/>
        <v>7</v>
      </c>
      <c r="BM65" s="29">
        <f t="shared" si="7"/>
        <v>3</v>
      </c>
      <c r="BN65" s="28">
        <f t="shared" si="8"/>
        <v>0</v>
      </c>
      <c r="BO65" s="28">
        <f t="shared" si="9"/>
        <v>1</v>
      </c>
      <c r="BP65" s="28">
        <f t="shared" si="10"/>
        <v>0</v>
      </c>
      <c r="BQ65" s="28">
        <f t="shared" si="11"/>
        <v>2</v>
      </c>
      <c r="BR65" s="28">
        <f t="shared" si="12"/>
        <v>51</v>
      </c>
      <c r="BS65" s="28">
        <f t="shared" si="13"/>
        <v>-1</v>
      </c>
      <c r="BT65" s="34">
        <f t="shared" si="14"/>
        <v>2</v>
      </c>
      <c r="BU65" s="35">
        <f t="shared" si="15"/>
        <v>1</v>
      </c>
      <c r="BV65" s="35">
        <f t="shared" si="16"/>
        <v>5</v>
      </c>
      <c r="BW65" s="35">
        <f t="shared" si="17"/>
        <v>1</v>
      </c>
      <c r="BX65" s="35">
        <f t="shared" si="18"/>
        <v>5</v>
      </c>
      <c r="BY65" s="35">
        <f t="shared" si="19"/>
        <v>0</v>
      </c>
      <c r="BZ65" s="35">
        <f t="shared" si="20"/>
        <v>0</v>
      </c>
      <c r="CA65" s="34">
        <f t="shared" si="21"/>
        <v>0</v>
      </c>
      <c r="CB65" s="35">
        <f t="shared" si="22"/>
        <v>0</v>
      </c>
      <c r="CC65" s="35">
        <f t="shared" si="23"/>
        <v>24</v>
      </c>
      <c r="CD65" s="35">
        <f t="shared" si="24"/>
        <v>7</v>
      </c>
      <c r="CE65" s="35">
        <f t="shared" si="25"/>
        <v>1</v>
      </c>
      <c r="CF65" s="35">
        <f t="shared" si="26"/>
        <v>2</v>
      </c>
      <c r="CG65" s="35">
        <f t="shared" si="27"/>
        <v>4</v>
      </c>
      <c r="CH65" s="40">
        <f t="shared" si="28"/>
        <v>-1</v>
      </c>
      <c r="CI65" s="41">
        <f t="shared" si="29"/>
        <v>0</v>
      </c>
      <c r="CJ65" s="41">
        <f t="shared" si="30"/>
        <v>0</v>
      </c>
      <c r="CK65" s="41">
        <f t="shared" si="31"/>
        <v>0</v>
      </c>
      <c r="CL65" s="41">
        <f t="shared" si="32"/>
        <v>0</v>
      </c>
      <c r="CM65" s="41">
        <f t="shared" si="33"/>
        <v>10</v>
      </c>
      <c r="CN65" s="41">
        <f t="shared" si="34"/>
        <v>59</v>
      </c>
      <c r="CO65" s="40">
        <f t="shared" si="35"/>
        <v>0</v>
      </c>
      <c r="CP65" s="41">
        <f t="shared" si="36"/>
        <v>1</v>
      </c>
      <c r="CQ65" s="41">
        <f t="shared" si="37"/>
        <v>2</v>
      </c>
      <c r="CR65" s="41">
        <f t="shared" si="38"/>
        <v>0</v>
      </c>
      <c r="CS65" s="41">
        <f t="shared" si="39"/>
        <v>-1</v>
      </c>
      <c r="CT65" s="41">
        <f t="shared" si="40"/>
        <v>10</v>
      </c>
      <c r="CU65" s="41">
        <f t="shared" si="41"/>
        <v>11</v>
      </c>
      <c r="CV65" s="46">
        <f t="shared" si="42"/>
        <v>-3</v>
      </c>
      <c r="CW65" s="47"/>
      <c r="CX65" s="47">
        <f t="shared" si="43"/>
        <v>226</v>
      </c>
      <c r="DA65" s="95">
        <v>43962</v>
      </c>
      <c r="DB65" s="41">
        <f t="shared" si="44"/>
        <v>0.17468176327700866</v>
      </c>
      <c r="DC65" s="27">
        <f t="shared" si="45"/>
        <v>0.20445358319508378</v>
      </c>
      <c r="DD65" s="28">
        <f t="shared" si="46"/>
        <v>0.36458297049200122</v>
      </c>
      <c r="DE65" s="28">
        <f t="shared" si="47"/>
        <v>7.83761762549577E-2</v>
      </c>
      <c r="DF65" s="28">
        <f t="shared" si="48"/>
        <v>0.34406200906246348</v>
      </c>
      <c r="DG65" s="28">
        <f t="shared" si="49"/>
        <v>0.11991699658323457</v>
      </c>
      <c r="DH65" s="28">
        <f t="shared" si="50"/>
        <v>0.3773255306140274</v>
      </c>
      <c r="DI65" s="28">
        <f t="shared" si="51"/>
        <v>0.39260734902793332</v>
      </c>
      <c r="DJ65" s="29">
        <f t="shared" si="52"/>
        <v>0.29314460404539555</v>
      </c>
      <c r="DK65" s="28">
        <f t="shared" si="53"/>
        <v>-9.3396261658966664E-3</v>
      </c>
      <c r="DL65" s="28">
        <f t="shared" si="54"/>
        <v>0.10863083031642608</v>
      </c>
      <c r="DM65" s="28">
        <f t="shared" si="55"/>
        <v>7.4430186176961149E-2</v>
      </c>
      <c r="DN65" s="28">
        <f t="shared" si="56"/>
        <v>3.9127330114023556E-2</v>
      </c>
      <c r="DO65" s="28">
        <f t="shared" si="57"/>
        <v>0.29807294394781697</v>
      </c>
      <c r="DP65" s="28">
        <f t="shared" si="58"/>
        <v>2.6312635034981186E-2</v>
      </c>
      <c r="DQ65" s="34">
        <f t="shared" si="59"/>
        <v>0.19983157053340755</v>
      </c>
      <c r="DR65" s="35">
        <f t="shared" si="60"/>
        <v>0.1002419300426992</v>
      </c>
      <c r="DS65" s="35">
        <f t="shared" si="61"/>
        <v>9.5375932564673957E-2</v>
      </c>
      <c r="DT65" s="35">
        <f t="shared" si="62"/>
        <v>0.29841448653124863</v>
      </c>
      <c r="DU65" s="35">
        <f t="shared" si="63"/>
        <v>0.26295030239284778</v>
      </c>
      <c r="DV65" s="35">
        <f t="shared" si="64"/>
        <v>0.11709807549312927</v>
      </c>
      <c r="DW65" s="35">
        <f t="shared" si="65"/>
        <v>1.6084048805437696E-2</v>
      </c>
      <c r="DX65" s="34">
        <f t="shared" si="66"/>
        <v>0.22218771278057173</v>
      </c>
      <c r="DY65" s="35">
        <f t="shared" si="67"/>
        <v>0.49243474327735387</v>
      </c>
      <c r="DZ65" s="35">
        <f t="shared" si="68"/>
        <v>0.10487500453163599</v>
      </c>
      <c r="EA65" s="35">
        <f t="shared" si="69"/>
        <v>0.33184304081412158</v>
      </c>
      <c r="EB65" s="35">
        <f t="shared" si="70"/>
        <v>2.0891699518864161E-3</v>
      </c>
      <c r="EC65" s="35">
        <f t="shared" si="71"/>
        <v>9.0432947737292282E-2</v>
      </c>
      <c r="ED65" s="35">
        <f t="shared" si="72"/>
        <v>0.3540009367409403</v>
      </c>
      <c r="EE65" s="40">
        <f t="shared" si="73"/>
        <v>0.69036421491781486</v>
      </c>
      <c r="EF65" s="41">
        <f t="shared" si="74"/>
        <v>3.8955087076076998E-2</v>
      </c>
      <c r="EG65" s="41">
        <f t="shared" si="75"/>
        <v>1.3108118382038732E-2</v>
      </c>
      <c r="EH65" s="41">
        <f t="shared" si="76"/>
        <v>-2.9039377395748637E-3</v>
      </c>
      <c r="EI65" s="41">
        <f t="shared" si="77"/>
        <v>8.9132915002852253E-2</v>
      </c>
      <c r="EJ65" s="41">
        <f t="shared" si="78"/>
        <v>0.39514549911658553</v>
      </c>
      <c r="EK65" s="41">
        <f t="shared" si="79"/>
        <v>0.97982073376285816</v>
      </c>
      <c r="EL65" s="40">
        <f t="shared" si="80"/>
        <v>1.3153637112197894E-2</v>
      </c>
      <c r="EM65" s="41">
        <f t="shared" si="81"/>
        <v>4.2426193053808119E-2</v>
      </c>
      <c r="EN65" s="41">
        <f t="shared" si="82"/>
        <v>0.2252643336164781</v>
      </c>
      <c r="EO65" s="41">
        <f t="shared" si="83"/>
        <v>0.11299009453504577</v>
      </c>
      <c r="EP65" s="41">
        <f t="shared" si="84"/>
        <v>5.0569027987428542E-3</v>
      </c>
      <c r="EQ65" s="41">
        <f t="shared" si="85"/>
        <v>0.63765390379359987</v>
      </c>
      <c r="ER65" s="46">
        <f t="shared" si="89"/>
        <v>20.714285714285715</v>
      </c>
      <c r="ES65" s="47"/>
      <c r="ET65" s="47">
        <f t="shared" si="90"/>
        <v>-3</v>
      </c>
    </row>
    <row r="66" spans="2:150">
      <c r="B66" s="19">
        <v>43963</v>
      </c>
      <c r="C66" s="24">
        <v>250</v>
      </c>
      <c r="D66" s="25">
        <v>680</v>
      </c>
      <c r="E66" s="25">
        <v>181</v>
      </c>
      <c r="F66" s="25">
        <v>388</v>
      </c>
      <c r="G66" s="25">
        <v>489</v>
      </c>
      <c r="H66" s="25">
        <v>272</v>
      </c>
      <c r="I66" s="25">
        <v>622</v>
      </c>
      <c r="J66" s="26">
        <v>578</v>
      </c>
      <c r="K66" s="25">
        <v>19</v>
      </c>
      <c r="L66" s="25">
        <v>83</v>
      </c>
      <c r="M66" s="25">
        <v>109</v>
      </c>
      <c r="N66" s="25">
        <v>64</v>
      </c>
      <c r="O66" s="25">
        <v>514</v>
      </c>
      <c r="P66" s="25">
        <v>252</v>
      </c>
      <c r="Q66" s="32">
        <v>222</v>
      </c>
      <c r="R66" s="33">
        <v>152</v>
      </c>
      <c r="S66" s="33">
        <v>150</v>
      </c>
      <c r="T66" s="33">
        <v>519</v>
      </c>
      <c r="U66" s="33">
        <v>205</v>
      </c>
      <c r="V66" s="33">
        <v>82</v>
      </c>
      <c r="W66" s="33">
        <v>24</v>
      </c>
      <c r="X66" s="32">
        <v>568</v>
      </c>
      <c r="Y66" s="33">
        <v>296</v>
      </c>
      <c r="Z66" s="33">
        <v>325</v>
      </c>
      <c r="AA66" s="33">
        <v>379</v>
      </c>
      <c r="AB66" s="33">
        <v>71</v>
      </c>
      <c r="AC66" s="33">
        <v>82</v>
      </c>
      <c r="AD66" s="33">
        <v>608</v>
      </c>
      <c r="AE66" s="38">
        <v>773</v>
      </c>
      <c r="AF66" s="39">
        <v>51</v>
      </c>
      <c r="AG66" s="39">
        <v>78</v>
      </c>
      <c r="AH66" s="39">
        <v>54</v>
      </c>
      <c r="AI66" s="39">
        <v>51</v>
      </c>
      <c r="AJ66" s="39">
        <v>424</v>
      </c>
      <c r="AK66" s="39">
        <v>3283</v>
      </c>
      <c r="AL66" s="38">
        <v>106</v>
      </c>
      <c r="AM66" s="39">
        <v>472</v>
      </c>
      <c r="AN66" s="39">
        <v>90</v>
      </c>
      <c r="AO66" s="39">
        <v>135</v>
      </c>
      <c r="AP66" s="39">
        <v>26</v>
      </c>
      <c r="AQ66" s="39">
        <v>465</v>
      </c>
      <c r="AR66" s="39">
        <v>1528</v>
      </c>
      <c r="AS66" s="44">
        <v>58</v>
      </c>
      <c r="AT66" s="45"/>
      <c r="AU66" s="45">
        <v>15778</v>
      </c>
      <c r="AV66" s="49" t="s">
        <v>86</v>
      </c>
      <c r="AW66" s="4"/>
      <c r="AZ66">
        <f t="shared" si="0"/>
        <v>190</v>
      </c>
      <c r="BF66" s="24">
        <f t="shared" si="88"/>
        <v>15</v>
      </c>
      <c r="BG66" s="25">
        <f t="shared" si="1"/>
        <v>1</v>
      </c>
      <c r="BH66" s="25">
        <f t="shared" si="2"/>
        <v>2</v>
      </c>
      <c r="BI66" s="25">
        <f t="shared" si="3"/>
        <v>4</v>
      </c>
      <c r="BJ66" s="25">
        <f t="shared" si="4"/>
        <v>4</v>
      </c>
      <c r="BK66" s="25">
        <f t="shared" si="5"/>
        <v>6</v>
      </c>
      <c r="BL66" s="25">
        <f t="shared" si="6"/>
        <v>29</v>
      </c>
      <c r="BM66" s="26">
        <f t="shared" si="7"/>
        <v>1</v>
      </c>
      <c r="BN66" s="25">
        <f t="shared" si="8"/>
        <v>0</v>
      </c>
      <c r="BO66" s="25">
        <f t="shared" si="9"/>
        <v>17</v>
      </c>
      <c r="BP66" s="25">
        <f t="shared" si="10"/>
        <v>0</v>
      </c>
      <c r="BQ66" s="25">
        <f t="shared" si="11"/>
        <v>1</v>
      </c>
      <c r="BR66" s="25">
        <f t="shared" si="12"/>
        <v>0</v>
      </c>
      <c r="BS66" s="25">
        <f t="shared" si="13"/>
        <v>1</v>
      </c>
      <c r="BT66" s="32">
        <f t="shared" si="14"/>
        <v>1</v>
      </c>
      <c r="BU66" s="33">
        <f t="shared" si="15"/>
        <v>4</v>
      </c>
      <c r="BV66" s="33">
        <f t="shared" si="16"/>
        <v>5</v>
      </c>
      <c r="BW66" s="33">
        <f t="shared" si="17"/>
        <v>5</v>
      </c>
      <c r="BX66" s="33">
        <f t="shared" si="18"/>
        <v>4</v>
      </c>
      <c r="BY66" s="33">
        <f t="shared" si="19"/>
        <v>4</v>
      </c>
      <c r="BZ66" s="33">
        <f t="shared" si="20"/>
        <v>0</v>
      </c>
      <c r="CA66" s="32">
        <f t="shared" si="21"/>
        <v>3</v>
      </c>
      <c r="CB66" s="33">
        <f t="shared" si="22"/>
        <v>7</v>
      </c>
      <c r="CC66" s="33">
        <f t="shared" si="23"/>
        <v>14</v>
      </c>
      <c r="CD66" s="33">
        <f t="shared" si="24"/>
        <v>4</v>
      </c>
      <c r="CE66" s="33">
        <f t="shared" si="25"/>
        <v>0</v>
      </c>
      <c r="CF66" s="33">
        <f t="shared" si="26"/>
        <v>0</v>
      </c>
      <c r="CG66" s="33">
        <f t="shared" si="27"/>
        <v>6</v>
      </c>
      <c r="CH66" s="38">
        <f t="shared" si="28"/>
        <v>13</v>
      </c>
      <c r="CI66" s="39">
        <f t="shared" si="29"/>
        <v>-2</v>
      </c>
      <c r="CJ66" s="39">
        <f t="shared" si="30"/>
        <v>2</v>
      </c>
      <c r="CK66" s="39">
        <f t="shared" si="31"/>
        <v>0</v>
      </c>
      <c r="CL66" s="39">
        <f t="shared" si="32"/>
        <v>1</v>
      </c>
      <c r="CM66" s="39">
        <f t="shared" si="33"/>
        <v>8</v>
      </c>
      <c r="CN66" s="39">
        <f t="shared" si="34"/>
        <v>11</v>
      </c>
      <c r="CO66" s="38">
        <f t="shared" si="35"/>
        <v>5</v>
      </c>
      <c r="CP66" s="39">
        <f t="shared" si="36"/>
        <v>0</v>
      </c>
      <c r="CQ66" s="39">
        <f t="shared" si="37"/>
        <v>2</v>
      </c>
      <c r="CR66" s="39">
        <f t="shared" si="38"/>
        <v>2</v>
      </c>
      <c r="CS66" s="39">
        <f t="shared" si="39"/>
        <v>0</v>
      </c>
      <c r="CT66" s="39">
        <f t="shared" si="40"/>
        <v>3</v>
      </c>
      <c r="CU66" s="39">
        <f t="shared" si="41"/>
        <v>9</v>
      </c>
      <c r="CV66" s="44">
        <f t="shared" si="42"/>
        <v>-2</v>
      </c>
      <c r="CW66" s="45"/>
      <c r="CX66" s="45">
        <f t="shared" si="43"/>
        <v>190</v>
      </c>
      <c r="DA66" s="94">
        <v>43963</v>
      </c>
      <c r="DB66" s="39">
        <f t="shared" si="44"/>
        <v>0.16246996827588037</v>
      </c>
      <c r="DC66" s="24">
        <f t="shared" si="45"/>
        <v>0.24242353435988503</v>
      </c>
      <c r="DD66" s="25">
        <f t="shared" si="46"/>
        <v>0.32278364903431955</v>
      </c>
      <c r="DE66" s="25">
        <f t="shared" si="47"/>
        <v>7.6743339249646089E-2</v>
      </c>
      <c r="DF66" s="25">
        <f t="shared" si="48"/>
        <v>0.33757027304241699</v>
      </c>
      <c r="DG66" s="25">
        <f t="shared" si="49"/>
        <v>8.8634301822390765E-2</v>
      </c>
      <c r="DH66" s="25">
        <f t="shared" si="50"/>
        <v>0.34937549130928469</v>
      </c>
      <c r="DI66" s="25">
        <f t="shared" si="51"/>
        <v>0.43623038780881473</v>
      </c>
      <c r="DJ66" s="26">
        <f t="shared" si="52"/>
        <v>0.28404073435454474</v>
      </c>
      <c r="DK66" s="25">
        <f t="shared" si="53"/>
        <v>-9.3396261658966664E-3</v>
      </c>
      <c r="DL66" s="25">
        <f t="shared" si="54"/>
        <v>0.13966821040683355</v>
      </c>
      <c r="DM66" s="25">
        <f t="shared" si="55"/>
        <v>7.1046995896190193E-2</v>
      </c>
      <c r="DN66" s="25">
        <f t="shared" si="56"/>
        <v>5.2169773485364751E-2</v>
      </c>
      <c r="DO66" s="25">
        <f t="shared" si="57"/>
        <v>0.28794425167774551</v>
      </c>
      <c r="DP66" s="25">
        <f t="shared" si="58"/>
        <v>3.3621700322475967E-2</v>
      </c>
      <c r="DQ66" s="32">
        <f t="shared" si="59"/>
        <v>0.20934735960642697</v>
      </c>
      <c r="DR66" s="33">
        <f t="shared" si="60"/>
        <v>0.10795284773829146</v>
      </c>
      <c r="DS66" s="33">
        <f t="shared" si="61"/>
        <v>7.5695184575138061E-2</v>
      </c>
      <c r="DT66" s="33">
        <f t="shared" si="62"/>
        <v>0.29281921490878776</v>
      </c>
      <c r="DU66" s="33">
        <f t="shared" si="63"/>
        <v>0.27361044978715238</v>
      </c>
      <c r="DV66" s="33">
        <f t="shared" si="64"/>
        <v>0.12588043115511399</v>
      </c>
      <c r="DW66" s="33">
        <f t="shared" si="65"/>
        <v>1.6084048805437696E-2</v>
      </c>
      <c r="DX66" s="32">
        <f t="shared" si="66"/>
        <v>0.19112921529511545</v>
      </c>
      <c r="DY66" s="33">
        <f t="shared" si="67"/>
        <v>0.4960824080423713</v>
      </c>
      <c r="DZ66" s="33">
        <f t="shared" si="68"/>
        <v>0.11393827652819713</v>
      </c>
      <c r="EA66" s="33">
        <f t="shared" si="69"/>
        <v>0.3266981874681662</v>
      </c>
      <c r="EB66" s="33">
        <f t="shared" si="70"/>
        <v>0</v>
      </c>
      <c r="EC66" s="33">
        <f t="shared" si="71"/>
        <v>9.0432947737292282E-2</v>
      </c>
      <c r="ED66" s="33">
        <f t="shared" si="72"/>
        <v>0.35581632616012465</v>
      </c>
      <c r="EE66" s="38">
        <f t="shared" si="73"/>
        <v>0.68399162216472731</v>
      </c>
      <c r="EF66" s="39">
        <f t="shared" si="74"/>
        <v>3.4372135655362054E-2</v>
      </c>
      <c r="EG66" s="39">
        <f t="shared" si="75"/>
        <v>1.4418930220242605E-2</v>
      </c>
      <c r="EH66" s="39">
        <f t="shared" si="76"/>
        <v>-2.9039377395748637E-3</v>
      </c>
      <c r="EI66" s="39">
        <f t="shared" si="77"/>
        <v>8.9132915002852253E-2</v>
      </c>
      <c r="EJ66" s="39">
        <f t="shared" si="78"/>
        <v>0.38759494817805207</v>
      </c>
      <c r="EK66" s="39">
        <f t="shared" si="79"/>
        <v>0.92626140104913279</v>
      </c>
      <c r="EL66" s="38">
        <f t="shared" si="80"/>
        <v>2.8938001646835368E-2</v>
      </c>
      <c r="EM66" s="39">
        <f t="shared" si="81"/>
        <v>3.9500248705269629E-2</v>
      </c>
      <c r="EN66" s="39">
        <f t="shared" si="82"/>
        <v>0.21587831971579149</v>
      </c>
      <c r="EO66" s="39">
        <f t="shared" si="83"/>
        <v>0.11568033488111829</v>
      </c>
      <c r="EP66" s="39">
        <f t="shared" si="84"/>
        <v>2.5284513993714271E-3</v>
      </c>
      <c r="EQ66" s="39">
        <f t="shared" si="85"/>
        <v>0.62883841203608482</v>
      </c>
      <c r="ER66" s="44">
        <f t="shared" si="89"/>
        <v>20.857142857142858</v>
      </c>
      <c r="ES66" s="45"/>
      <c r="ET66" s="45">
        <f t="shared" si="90"/>
        <v>-2.7142857142857144</v>
      </c>
    </row>
    <row r="67" spans="2:150">
      <c r="B67" s="19">
        <v>43964</v>
      </c>
      <c r="C67" s="24">
        <v>250</v>
      </c>
      <c r="D67" s="25">
        <v>679</v>
      </c>
      <c r="E67" s="25">
        <v>188</v>
      </c>
      <c r="F67" s="25">
        <v>394</v>
      </c>
      <c r="G67" s="25">
        <v>488</v>
      </c>
      <c r="H67" s="25">
        <v>276</v>
      </c>
      <c r="I67" s="25">
        <v>632</v>
      </c>
      <c r="J67" s="26">
        <v>594</v>
      </c>
      <c r="K67" s="25">
        <v>19</v>
      </c>
      <c r="L67" s="25">
        <v>95</v>
      </c>
      <c r="M67" s="25">
        <v>110</v>
      </c>
      <c r="N67" s="25">
        <v>65</v>
      </c>
      <c r="O67" s="25">
        <v>516</v>
      </c>
      <c r="P67" s="25">
        <v>252</v>
      </c>
      <c r="Q67" s="32">
        <v>225</v>
      </c>
      <c r="R67" s="33">
        <v>156</v>
      </c>
      <c r="S67" s="33">
        <v>152</v>
      </c>
      <c r="T67" s="33">
        <v>522</v>
      </c>
      <c r="U67" s="33">
        <v>209</v>
      </c>
      <c r="V67" s="33">
        <v>84</v>
      </c>
      <c r="W67" s="33">
        <v>24</v>
      </c>
      <c r="X67" s="32">
        <v>589</v>
      </c>
      <c r="Y67" s="33">
        <v>297</v>
      </c>
      <c r="Z67" s="33">
        <v>326</v>
      </c>
      <c r="AA67" s="33">
        <v>385</v>
      </c>
      <c r="AB67" s="33">
        <v>73</v>
      </c>
      <c r="AC67" s="33">
        <v>85</v>
      </c>
      <c r="AD67" s="33">
        <v>621</v>
      </c>
      <c r="AE67" s="38">
        <v>785</v>
      </c>
      <c r="AF67" s="39">
        <v>51</v>
      </c>
      <c r="AG67" s="39">
        <v>79</v>
      </c>
      <c r="AH67" s="39">
        <v>54</v>
      </c>
      <c r="AI67" s="39">
        <v>52</v>
      </c>
      <c r="AJ67" s="39">
        <v>437</v>
      </c>
      <c r="AK67" s="39">
        <v>3317</v>
      </c>
      <c r="AL67" s="38">
        <v>109</v>
      </c>
      <c r="AM67" s="39">
        <v>477</v>
      </c>
      <c r="AN67" s="39">
        <v>93</v>
      </c>
      <c r="AO67" s="39">
        <v>144</v>
      </c>
      <c r="AP67" s="39">
        <v>26</v>
      </c>
      <c r="AQ67" s="39">
        <v>467</v>
      </c>
      <c r="AR67" s="39">
        <v>1555</v>
      </c>
      <c r="AS67" s="44">
        <v>50</v>
      </c>
      <c r="AT67" s="45"/>
      <c r="AU67" s="45">
        <v>16002</v>
      </c>
      <c r="AV67" s="49" t="s">
        <v>87</v>
      </c>
      <c r="AW67" s="4"/>
      <c r="AZ67">
        <f t="shared" si="0"/>
        <v>224</v>
      </c>
      <c r="BF67" s="24">
        <f t="shared" si="88"/>
        <v>0</v>
      </c>
      <c r="BG67" s="25">
        <f t="shared" si="1"/>
        <v>-1</v>
      </c>
      <c r="BH67" s="25">
        <f t="shared" si="2"/>
        <v>7</v>
      </c>
      <c r="BI67" s="25">
        <f t="shared" si="3"/>
        <v>6</v>
      </c>
      <c r="BJ67" s="25">
        <f t="shared" si="4"/>
        <v>-1</v>
      </c>
      <c r="BK67" s="25">
        <f t="shared" si="5"/>
        <v>4</v>
      </c>
      <c r="BL67" s="25">
        <f t="shared" si="6"/>
        <v>10</v>
      </c>
      <c r="BM67" s="26">
        <f t="shared" si="7"/>
        <v>16</v>
      </c>
      <c r="BN67" s="25">
        <f t="shared" si="8"/>
        <v>0</v>
      </c>
      <c r="BO67" s="25">
        <f t="shared" si="9"/>
        <v>12</v>
      </c>
      <c r="BP67" s="25">
        <f t="shared" si="10"/>
        <v>1</v>
      </c>
      <c r="BQ67" s="25">
        <f t="shared" si="11"/>
        <v>1</v>
      </c>
      <c r="BR67" s="25">
        <f t="shared" si="12"/>
        <v>2</v>
      </c>
      <c r="BS67" s="25">
        <f t="shared" si="13"/>
        <v>0</v>
      </c>
      <c r="BT67" s="32">
        <f t="shared" si="14"/>
        <v>3</v>
      </c>
      <c r="BU67" s="33">
        <f t="shared" si="15"/>
        <v>4</v>
      </c>
      <c r="BV67" s="33">
        <f t="shared" si="16"/>
        <v>2</v>
      </c>
      <c r="BW67" s="33">
        <f t="shared" si="17"/>
        <v>3</v>
      </c>
      <c r="BX67" s="33">
        <f t="shared" si="18"/>
        <v>4</v>
      </c>
      <c r="BY67" s="33">
        <f t="shared" si="19"/>
        <v>2</v>
      </c>
      <c r="BZ67" s="33">
        <f t="shared" si="20"/>
        <v>0</v>
      </c>
      <c r="CA67" s="32">
        <f t="shared" si="21"/>
        <v>21</v>
      </c>
      <c r="CB67" s="33">
        <f t="shared" si="22"/>
        <v>1</v>
      </c>
      <c r="CC67" s="33">
        <f t="shared" si="23"/>
        <v>1</v>
      </c>
      <c r="CD67" s="33">
        <f t="shared" si="24"/>
        <v>6</v>
      </c>
      <c r="CE67" s="33">
        <f t="shared" si="25"/>
        <v>2</v>
      </c>
      <c r="CF67" s="33">
        <f t="shared" si="26"/>
        <v>3</v>
      </c>
      <c r="CG67" s="33">
        <f t="shared" si="27"/>
        <v>13</v>
      </c>
      <c r="CH67" s="38">
        <f t="shared" si="28"/>
        <v>12</v>
      </c>
      <c r="CI67" s="39">
        <f t="shared" si="29"/>
        <v>0</v>
      </c>
      <c r="CJ67" s="39">
        <f t="shared" si="30"/>
        <v>1</v>
      </c>
      <c r="CK67" s="39">
        <f t="shared" si="31"/>
        <v>0</v>
      </c>
      <c r="CL67" s="39">
        <f t="shared" si="32"/>
        <v>1</v>
      </c>
      <c r="CM67" s="39">
        <f t="shared" si="33"/>
        <v>13</v>
      </c>
      <c r="CN67" s="39">
        <f t="shared" si="34"/>
        <v>34</v>
      </c>
      <c r="CO67" s="38">
        <f t="shared" si="35"/>
        <v>3</v>
      </c>
      <c r="CP67" s="39">
        <f t="shared" si="36"/>
        <v>5</v>
      </c>
      <c r="CQ67" s="39">
        <f t="shared" si="37"/>
        <v>3</v>
      </c>
      <c r="CR67" s="39">
        <f t="shared" si="38"/>
        <v>9</v>
      </c>
      <c r="CS67" s="39">
        <f t="shared" si="39"/>
        <v>0</v>
      </c>
      <c r="CT67" s="39">
        <f t="shared" si="40"/>
        <v>2</v>
      </c>
      <c r="CU67" s="39">
        <f t="shared" si="41"/>
        <v>27</v>
      </c>
      <c r="CV67" s="44">
        <f t="shared" si="42"/>
        <v>-8</v>
      </c>
      <c r="CW67" s="45"/>
      <c r="CX67" s="45">
        <f t="shared" si="43"/>
        <v>224</v>
      </c>
      <c r="DA67" s="94">
        <v>43964</v>
      </c>
      <c r="DB67" s="39">
        <f t="shared" si="44"/>
        <v>0.15928428262341213</v>
      </c>
      <c r="DC67" s="24">
        <f t="shared" si="45"/>
        <v>0.23074047246302309</v>
      </c>
      <c r="DD67" s="25">
        <f t="shared" si="46"/>
        <v>0.29956180378005198</v>
      </c>
      <c r="DE67" s="25">
        <f t="shared" si="47"/>
        <v>8.8173198286827417E-2</v>
      </c>
      <c r="DF67" s="25">
        <f t="shared" si="48"/>
        <v>0.32945560301735888</v>
      </c>
      <c r="DG67" s="25">
        <f t="shared" si="49"/>
        <v>6.7779171981828243E-2</v>
      </c>
      <c r="DH67" s="25">
        <f t="shared" si="50"/>
        <v>0.35286924622237753</v>
      </c>
      <c r="DI67" s="25">
        <f t="shared" si="51"/>
        <v>0.45077140073577526</v>
      </c>
      <c r="DJ67" s="26">
        <f t="shared" si="52"/>
        <v>0.30042769979807615</v>
      </c>
      <c r="DK67" s="25">
        <f t="shared" si="53"/>
        <v>-9.3396261658966664E-3</v>
      </c>
      <c r="DL67" s="25">
        <f t="shared" si="54"/>
        <v>0.16627167905575421</v>
      </c>
      <c r="DM67" s="25">
        <f t="shared" si="55"/>
        <v>7.4430186176961149E-2</v>
      </c>
      <c r="DN67" s="25">
        <f t="shared" si="56"/>
        <v>5.5430384328200043E-2</v>
      </c>
      <c r="DO67" s="25">
        <f t="shared" si="57"/>
        <v>0.27636860336909247</v>
      </c>
      <c r="DP67" s="25">
        <f t="shared" si="58"/>
        <v>3.5083513379974916E-2</v>
      </c>
      <c r="DQ67" s="32">
        <f t="shared" si="59"/>
        <v>0.22362104321595608</v>
      </c>
      <c r="DR67" s="33">
        <f t="shared" si="60"/>
        <v>0.11566376543388369</v>
      </c>
      <c r="DS67" s="33">
        <f t="shared" si="61"/>
        <v>7.720908826664083E-2</v>
      </c>
      <c r="DT67" s="33">
        <f t="shared" si="62"/>
        <v>0.29841448653124863</v>
      </c>
      <c r="DU67" s="33">
        <f t="shared" si="63"/>
        <v>0.29137736211099347</v>
      </c>
      <c r="DV67" s="33">
        <f t="shared" si="64"/>
        <v>0.11709807549312927</v>
      </c>
      <c r="DW67" s="33">
        <f t="shared" si="65"/>
        <v>1.6084048805437696E-2</v>
      </c>
      <c r="DX67" s="32">
        <f t="shared" si="66"/>
        <v>0.23174417354532748</v>
      </c>
      <c r="DY67" s="33">
        <f t="shared" si="67"/>
        <v>0.48149174898230152</v>
      </c>
      <c r="DZ67" s="33">
        <f t="shared" si="68"/>
        <v>0.10746451081636775</v>
      </c>
      <c r="EA67" s="33">
        <f t="shared" si="69"/>
        <v>0.32155333412221082</v>
      </c>
      <c r="EB67" s="33">
        <f t="shared" si="70"/>
        <v>2.0891699518864161E-3</v>
      </c>
      <c r="EC67" s="33">
        <f t="shared" si="71"/>
        <v>9.7969026715399976E-2</v>
      </c>
      <c r="ED67" s="33">
        <f t="shared" si="72"/>
        <v>0.35944710499849325</v>
      </c>
      <c r="EE67" s="38">
        <f t="shared" si="73"/>
        <v>0.6882400173334523</v>
      </c>
      <c r="EF67" s="39">
        <f t="shared" si="74"/>
        <v>2.9789184234647114E-2</v>
      </c>
      <c r="EG67" s="39">
        <f t="shared" si="75"/>
        <v>1.4418930220242605E-2</v>
      </c>
      <c r="EH67" s="39">
        <f t="shared" si="76"/>
        <v>-2.9039377395748637E-3</v>
      </c>
      <c r="EI67" s="39">
        <f t="shared" si="77"/>
        <v>9.3589560752994863E-2</v>
      </c>
      <c r="EJ67" s="39">
        <f t="shared" si="78"/>
        <v>0.39011179849089656</v>
      </c>
      <c r="EK67" s="39">
        <f t="shared" si="79"/>
        <v>0.91996030308281218</v>
      </c>
      <c r="EL67" s="38">
        <f t="shared" si="80"/>
        <v>3.4199456491714519E-2</v>
      </c>
      <c r="EM67" s="39">
        <f t="shared" si="81"/>
        <v>4.0963220879538867E-2</v>
      </c>
      <c r="EN67" s="39">
        <f t="shared" si="82"/>
        <v>0.22995734056682138</v>
      </c>
      <c r="EO67" s="39">
        <f t="shared" si="83"/>
        <v>8.6087691074320571E-2</v>
      </c>
      <c r="EP67" s="39">
        <f t="shared" si="84"/>
        <v>2.5284513993714271E-3</v>
      </c>
      <c r="EQ67" s="39">
        <f t="shared" si="85"/>
        <v>0.63177690928858987</v>
      </c>
      <c r="ER67" s="44">
        <f t="shared" si="89"/>
        <v>19.714285714285715</v>
      </c>
      <c r="ES67" s="45"/>
      <c r="ET67" s="45">
        <f t="shared" si="90"/>
        <v>-3.7142857142857144</v>
      </c>
    </row>
    <row r="68" spans="2:150">
      <c r="B68" s="19">
        <v>43965</v>
      </c>
      <c r="C68" s="24">
        <v>250</v>
      </c>
      <c r="D68" s="25">
        <v>688</v>
      </c>
      <c r="E68" s="25">
        <v>190</v>
      </c>
      <c r="F68" s="25">
        <v>414</v>
      </c>
      <c r="G68" s="25">
        <v>491</v>
      </c>
      <c r="H68" s="25">
        <v>280</v>
      </c>
      <c r="I68" s="25">
        <v>640</v>
      </c>
      <c r="J68" s="26">
        <v>597</v>
      </c>
      <c r="K68" s="25">
        <v>19</v>
      </c>
      <c r="L68" s="25">
        <v>97</v>
      </c>
      <c r="M68" s="25">
        <v>110</v>
      </c>
      <c r="N68" s="25">
        <v>67</v>
      </c>
      <c r="O68" s="25">
        <v>518</v>
      </c>
      <c r="P68" s="25">
        <v>253</v>
      </c>
      <c r="Q68" s="32">
        <v>226</v>
      </c>
      <c r="R68" s="33">
        <v>157</v>
      </c>
      <c r="S68" s="33">
        <v>153</v>
      </c>
      <c r="T68" s="33">
        <v>522</v>
      </c>
      <c r="U68" s="33">
        <v>204</v>
      </c>
      <c r="V68" s="33">
        <v>89</v>
      </c>
      <c r="W68" s="33">
        <v>25</v>
      </c>
      <c r="X68" s="32">
        <v>595</v>
      </c>
      <c r="Y68" s="33">
        <v>312</v>
      </c>
      <c r="Z68" s="33">
        <v>341</v>
      </c>
      <c r="AA68" s="33">
        <v>393</v>
      </c>
      <c r="AB68" s="33">
        <v>80</v>
      </c>
      <c r="AC68" s="33">
        <v>86</v>
      </c>
      <c r="AD68" s="33">
        <v>638</v>
      </c>
      <c r="AE68" s="38">
        <v>805</v>
      </c>
      <c r="AF68" s="39">
        <v>52</v>
      </c>
      <c r="AG68" s="39">
        <v>79</v>
      </c>
      <c r="AH68" s="39">
        <v>54</v>
      </c>
      <c r="AI68" s="39">
        <v>52</v>
      </c>
      <c r="AJ68" s="39">
        <v>440</v>
      </c>
      <c r="AK68" s="39">
        <v>3370</v>
      </c>
      <c r="AL68" s="38">
        <v>109</v>
      </c>
      <c r="AM68" s="39">
        <v>486</v>
      </c>
      <c r="AN68" s="39">
        <v>96</v>
      </c>
      <c r="AO68" s="39">
        <v>146</v>
      </c>
      <c r="AP68" s="39">
        <v>27</v>
      </c>
      <c r="AQ68" s="39">
        <v>475</v>
      </c>
      <c r="AR68" s="39">
        <v>1574</v>
      </c>
      <c r="AS68" s="44">
        <v>47</v>
      </c>
      <c r="AT68" s="45"/>
      <c r="AU68" s="45">
        <v>16247</v>
      </c>
      <c r="AV68" s="49" t="s">
        <v>88</v>
      </c>
      <c r="AW68" s="4"/>
      <c r="AZ68">
        <f t="shared" si="0"/>
        <v>245</v>
      </c>
      <c r="BF68" s="24">
        <f t="shared" si="88"/>
        <v>0</v>
      </c>
      <c r="BG68" s="25">
        <f t="shared" si="1"/>
        <v>9</v>
      </c>
      <c r="BH68" s="25">
        <f t="shared" si="2"/>
        <v>2</v>
      </c>
      <c r="BI68" s="25">
        <f t="shared" si="3"/>
        <v>20</v>
      </c>
      <c r="BJ68" s="25">
        <f t="shared" si="4"/>
        <v>3</v>
      </c>
      <c r="BK68" s="25">
        <f t="shared" si="5"/>
        <v>4</v>
      </c>
      <c r="BL68" s="25">
        <f t="shared" si="6"/>
        <v>8</v>
      </c>
      <c r="BM68" s="26">
        <f t="shared" si="7"/>
        <v>3</v>
      </c>
      <c r="BN68" s="25">
        <f t="shared" si="8"/>
        <v>0</v>
      </c>
      <c r="BO68" s="25">
        <f t="shared" si="9"/>
        <v>2</v>
      </c>
      <c r="BP68" s="25">
        <f t="shared" si="10"/>
        <v>0</v>
      </c>
      <c r="BQ68" s="25">
        <f t="shared" si="11"/>
        <v>2</v>
      </c>
      <c r="BR68" s="25">
        <f t="shared" si="12"/>
        <v>2</v>
      </c>
      <c r="BS68" s="25">
        <f t="shared" si="13"/>
        <v>1</v>
      </c>
      <c r="BT68" s="32">
        <f t="shared" si="14"/>
        <v>1</v>
      </c>
      <c r="BU68" s="33">
        <f t="shared" si="15"/>
        <v>1</v>
      </c>
      <c r="BV68" s="33">
        <f t="shared" si="16"/>
        <v>1</v>
      </c>
      <c r="BW68" s="33">
        <f t="shared" si="17"/>
        <v>0</v>
      </c>
      <c r="BX68" s="33">
        <f t="shared" si="18"/>
        <v>-5</v>
      </c>
      <c r="BY68" s="33">
        <f t="shared" si="19"/>
        <v>5</v>
      </c>
      <c r="BZ68" s="33">
        <f t="shared" si="20"/>
        <v>1</v>
      </c>
      <c r="CA68" s="32">
        <f t="shared" si="21"/>
        <v>6</v>
      </c>
      <c r="CB68" s="33">
        <f t="shared" si="22"/>
        <v>15</v>
      </c>
      <c r="CC68" s="33">
        <f t="shared" si="23"/>
        <v>15</v>
      </c>
      <c r="CD68" s="33">
        <f t="shared" si="24"/>
        <v>8</v>
      </c>
      <c r="CE68" s="33">
        <f t="shared" si="25"/>
        <v>7</v>
      </c>
      <c r="CF68" s="33">
        <f t="shared" si="26"/>
        <v>1</v>
      </c>
      <c r="CG68" s="33">
        <f t="shared" si="27"/>
        <v>17</v>
      </c>
      <c r="CH68" s="38">
        <f t="shared" si="28"/>
        <v>20</v>
      </c>
      <c r="CI68" s="39">
        <f t="shared" si="29"/>
        <v>1</v>
      </c>
      <c r="CJ68" s="39">
        <f t="shared" si="30"/>
        <v>0</v>
      </c>
      <c r="CK68" s="39">
        <f t="shared" si="31"/>
        <v>0</v>
      </c>
      <c r="CL68" s="39">
        <f t="shared" si="32"/>
        <v>0</v>
      </c>
      <c r="CM68" s="39">
        <f t="shared" si="33"/>
        <v>3</v>
      </c>
      <c r="CN68" s="39">
        <f t="shared" si="34"/>
        <v>53</v>
      </c>
      <c r="CO68" s="38">
        <f t="shared" si="35"/>
        <v>0</v>
      </c>
      <c r="CP68" s="39">
        <f t="shared" si="36"/>
        <v>9</v>
      </c>
      <c r="CQ68" s="39">
        <f t="shared" si="37"/>
        <v>3</v>
      </c>
      <c r="CR68" s="39">
        <f t="shared" si="38"/>
        <v>2</v>
      </c>
      <c r="CS68" s="39">
        <f t="shared" si="39"/>
        <v>1</v>
      </c>
      <c r="CT68" s="39">
        <f t="shared" si="40"/>
        <v>8</v>
      </c>
      <c r="CU68" s="39">
        <f t="shared" si="41"/>
        <v>19</v>
      </c>
      <c r="CV68" s="44">
        <f t="shared" si="42"/>
        <v>-3</v>
      </c>
      <c r="CW68" s="45"/>
      <c r="CX68" s="45">
        <f t="shared" si="43"/>
        <v>245</v>
      </c>
      <c r="DA68" s="94">
        <v>43965</v>
      </c>
      <c r="DB68" s="39">
        <f t="shared" si="44"/>
        <v>0.15875333501466743</v>
      </c>
      <c r="DC68" s="24">
        <f t="shared" si="45"/>
        <v>0.16064210108185153</v>
      </c>
      <c r="DD68" s="25">
        <f t="shared" si="46"/>
        <v>0.28562869662749141</v>
      </c>
      <c r="DE68" s="25">
        <f t="shared" si="47"/>
        <v>8.1641850265580934E-2</v>
      </c>
      <c r="DF68" s="25">
        <f t="shared" si="48"/>
        <v>0.3051115929421846</v>
      </c>
      <c r="DG68" s="25">
        <f t="shared" si="49"/>
        <v>6.0827462034974057E-2</v>
      </c>
      <c r="DH68" s="25">
        <f t="shared" si="50"/>
        <v>0.33190671674382044</v>
      </c>
      <c r="DI68" s="25">
        <f t="shared" si="51"/>
        <v>0.44592439642678844</v>
      </c>
      <c r="DJ68" s="26">
        <f t="shared" si="52"/>
        <v>0.25490835134382217</v>
      </c>
      <c r="DK68" s="25">
        <f t="shared" si="53"/>
        <v>-1.2452834887862222E-2</v>
      </c>
      <c r="DL68" s="25">
        <f t="shared" si="54"/>
        <v>0.17070559049724099</v>
      </c>
      <c r="DM68" s="25">
        <f t="shared" si="55"/>
        <v>7.1046995896190193E-2</v>
      </c>
      <c r="DN68" s="25">
        <f t="shared" si="56"/>
        <v>6.195160601387064E-2</v>
      </c>
      <c r="DO68" s="25">
        <f t="shared" si="57"/>
        <v>0.24453557052029648</v>
      </c>
      <c r="DP68" s="25">
        <f t="shared" si="58"/>
        <v>3.2159887264977004E-2</v>
      </c>
      <c r="DQ68" s="32">
        <f t="shared" si="59"/>
        <v>0.18079999238736874</v>
      </c>
      <c r="DR68" s="33">
        <f t="shared" si="60"/>
        <v>0.11180830658608758</v>
      </c>
      <c r="DS68" s="33">
        <f t="shared" si="61"/>
        <v>5.450053289409941E-2</v>
      </c>
      <c r="DT68" s="33">
        <f t="shared" si="62"/>
        <v>0.28722394328632683</v>
      </c>
      <c r="DU68" s="33">
        <f t="shared" si="63"/>
        <v>0.26295030239284778</v>
      </c>
      <c r="DV68" s="33">
        <f t="shared" si="64"/>
        <v>0.12295297926778574</v>
      </c>
      <c r="DW68" s="33">
        <f t="shared" si="65"/>
        <v>9.6504292832626185E-3</v>
      </c>
      <c r="DX68" s="32">
        <f t="shared" si="66"/>
        <v>0.19590744567749332</v>
      </c>
      <c r="DY68" s="33">
        <f t="shared" si="67"/>
        <v>0.48149174898230152</v>
      </c>
      <c r="DZ68" s="33">
        <f t="shared" si="68"/>
        <v>0.11134877024346539</v>
      </c>
      <c r="EA68" s="33">
        <f t="shared" si="69"/>
        <v>0.32927061414114389</v>
      </c>
      <c r="EB68" s="33">
        <f t="shared" si="70"/>
        <v>1.6713359615091329E-2</v>
      </c>
      <c r="EC68" s="33">
        <f t="shared" si="71"/>
        <v>9.0432947737292282E-2</v>
      </c>
      <c r="ED68" s="33">
        <f t="shared" si="72"/>
        <v>0.3703394415135991</v>
      </c>
      <c r="EE68" s="38">
        <f t="shared" si="73"/>
        <v>0.68186742458036476</v>
      </c>
      <c r="EF68" s="39">
        <f t="shared" si="74"/>
        <v>1.604032997250229E-2</v>
      </c>
      <c r="EG68" s="39">
        <f t="shared" si="75"/>
        <v>1.4418930220242605E-2</v>
      </c>
      <c r="EH68" s="39">
        <f t="shared" si="76"/>
        <v>0</v>
      </c>
      <c r="EI68" s="39">
        <f t="shared" si="77"/>
        <v>8.9132915002852253E-2</v>
      </c>
      <c r="EJ68" s="39">
        <f t="shared" si="78"/>
        <v>0.35990959473676259</v>
      </c>
      <c r="EK68" s="39">
        <f t="shared" si="79"/>
        <v>0.95304106740599548</v>
      </c>
      <c r="EL68" s="38">
        <f t="shared" si="80"/>
        <v>2.1045819379516627E-2</v>
      </c>
      <c r="EM68" s="39">
        <f t="shared" si="81"/>
        <v>5.1204026099423587E-2</v>
      </c>
      <c r="EN68" s="39">
        <f t="shared" si="82"/>
        <v>0.22995734056682138</v>
      </c>
      <c r="EO68" s="39">
        <f t="shared" si="83"/>
        <v>8.0707210382175543E-2</v>
      </c>
      <c r="EP68" s="39">
        <f t="shared" si="84"/>
        <v>2.5284513993714271E-3</v>
      </c>
      <c r="EQ68" s="39">
        <f t="shared" si="85"/>
        <v>0.62883841203608482</v>
      </c>
      <c r="ER68" s="44">
        <f t="shared" si="89"/>
        <v>18.285714285714285</v>
      </c>
      <c r="ES68" s="45"/>
      <c r="ET68" s="45">
        <f t="shared" si="90"/>
        <v>-3.5714285714285716</v>
      </c>
    </row>
    <row r="69" spans="2:150">
      <c r="B69" s="19">
        <v>43966</v>
      </c>
      <c r="C69" s="24">
        <v>256</v>
      </c>
      <c r="D69" s="25">
        <v>691</v>
      </c>
      <c r="E69" s="25">
        <v>193</v>
      </c>
      <c r="F69" s="25">
        <v>418</v>
      </c>
      <c r="G69" s="25">
        <v>492</v>
      </c>
      <c r="H69" s="25">
        <v>292</v>
      </c>
      <c r="I69" s="25">
        <v>646</v>
      </c>
      <c r="J69" s="26">
        <v>604</v>
      </c>
      <c r="K69" s="25">
        <v>19</v>
      </c>
      <c r="L69" s="25">
        <v>97</v>
      </c>
      <c r="M69" s="25">
        <v>110</v>
      </c>
      <c r="N69" s="25">
        <v>69</v>
      </c>
      <c r="O69" s="25">
        <v>513</v>
      </c>
      <c r="P69" s="25">
        <v>256</v>
      </c>
      <c r="Q69" s="32">
        <v>228</v>
      </c>
      <c r="R69" s="33">
        <v>170</v>
      </c>
      <c r="S69" s="33">
        <v>154</v>
      </c>
      <c r="T69" s="33">
        <v>529</v>
      </c>
      <c r="U69" s="33">
        <v>202</v>
      </c>
      <c r="V69" s="33">
        <v>88</v>
      </c>
      <c r="W69" s="33">
        <v>36</v>
      </c>
      <c r="X69" s="32">
        <v>598</v>
      </c>
      <c r="Y69" s="33">
        <v>319</v>
      </c>
      <c r="Z69" s="33">
        <v>342</v>
      </c>
      <c r="AA69" s="33">
        <v>404</v>
      </c>
      <c r="AB69" s="33">
        <v>80</v>
      </c>
      <c r="AC69" s="33">
        <v>89</v>
      </c>
      <c r="AD69" s="33">
        <v>641</v>
      </c>
      <c r="AE69" s="38">
        <v>824</v>
      </c>
      <c r="AF69" s="39">
        <v>53</v>
      </c>
      <c r="AG69" s="39">
        <v>79</v>
      </c>
      <c r="AH69" s="39">
        <v>56</v>
      </c>
      <c r="AI69" s="39">
        <v>55</v>
      </c>
      <c r="AJ69" s="39">
        <v>442</v>
      </c>
      <c r="AK69" s="39">
        <v>3386</v>
      </c>
      <c r="AL69" s="38">
        <v>113</v>
      </c>
      <c r="AM69" s="39">
        <v>488</v>
      </c>
      <c r="AN69" s="39">
        <v>96</v>
      </c>
      <c r="AO69" s="39">
        <v>146</v>
      </c>
      <c r="AP69" s="39">
        <v>27</v>
      </c>
      <c r="AQ69" s="39">
        <v>501</v>
      </c>
      <c r="AR69" s="39">
        <v>1591</v>
      </c>
      <c r="AS69" s="44">
        <v>44</v>
      </c>
      <c r="AT69" s="45"/>
      <c r="AU69" s="45">
        <v>16437</v>
      </c>
      <c r="AV69" s="49" t="s">
        <v>89</v>
      </c>
      <c r="AW69" s="4"/>
      <c r="AZ69">
        <f t="shared" si="0"/>
        <v>190</v>
      </c>
      <c r="BF69" s="24">
        <f t="shared" si="88"/>
        <v>6</v>
      </c>
      <c r="BG69" s="25">
        <f t="shared" si="1"/>
        <v>3</v>
      </c>
      <c r="BH69" s="25">
        <f t="shared" si="2"/>
        <v>3</v>
      </c>
      <c r="BI69" s="25">
        <f t="shared" si="3"/>
        <v>4</v>
      </c>
      <c r="BJ69" s="25">
        <f t="shared" si="4"/>
        <v>1</v>
      </c>
      <c r="BK69" s="25">
        <f t="shared" si="5"/>
        <v>12</v>
      </c>
      <c r="BL69" s="25">
        <f t="shared" si="6"/>
        <v>6</v>
      </c>
      <c r="BM69" s="26">
        <f t="shared" si="7"/>
        <v>7</v>
      </c>
      <c r="BN69" s="25">
        <f t="shared" si="8"/>
        <v>0</v>
      </c>
      <c r="BO69" s="25">
        <f t="shared" si="9"/>
        <v>0</v>
      </c>
      <c r="BP69" s="25">
        <f t="shared" si="10"/>
        <v>0</v>
      </c>
      <c r="BQ69" s="25">
        <f t="shared" si="11"/>
        <v>2</v>
      </c>
      <c r="BR69" s="25">
        <f t="shared" si="12"/>
        <v>-5</v>
      </c>
      <c r="BS69" s="25">
        <f t="shared" si="13"/>
        <v>3</v>
      </c>
      <c r="BT69" s="32">
        <f t="shared" si="14"/>
        <v>2</v>
      </c>
      <c r="BU69" s="33">
        <f t="shared" si="15"/>
        <v>13</v>
      </c>
      <c r="BV69" s="33">
        <f t="shared" si="16"/>
        <v>1</v>
      </c>
      <c r="BW69" s="33">
        <f t="shared" si="17"/>
        <v>7</v>
      </c>
      <c r="BX69" s="33">
        <f t="shared" si="18"/>
        <v>-2</v>
      </c>
      <c r="BY69" s="33">
        <f t="shared" si="19"/>
        <v>-1</v>
      </c>
      <c r="BZ69" s="33">
        <f t="shared" si="20"/>
        <v>11</v>
      </c>
      <c r="CA69" s="32">
        <f t="shared" si="21"/>
        <v>3</v>
      </c>
      <c r="CB69" s="33">
        <f t="shared" si="22"/>
        <v>7</v>
      </c>
      <c r="CC69" s="33">
        <f t="shared" si="23"/>
        <v>1</v>
      </c>
      <c r="CD69" s="33">
        <f t="shared" si="24"/>
        <v>11</v>
      </c>
      <c r="CE69" s="33">
        <f t="shared" si="25"/>
        <v>0</v>
      </c>
      <c r="CF69" s="33">
        <f t="shared" si="26"/>
        <v>3</v>
      </c>
      <c r="CG69" s="33">
        <f t="shared" si="27"/>
        <v>3</v>
      </c>
      <c r="CH69" s="38">
        <f t="shared" si="28"/>
        <v>19</v>
      </c>
      <c r="CI69" s="39">
        <f t="shared" si="29"/>
        <v>1</v>
      </c>
      <c r="CJ69" s="39">
        <f t="shared" si="30"/>
        <v>0</v>
      </c>
      <c r="CK69" s="39">
        <f t="shared" si="31"/>
        <v>2</v>
      </c>
      <c r="CL69" s="39">
        <f t="shared" si="32"/>
        <v>3</v>
      </c>
      <c r="CM69" s="39">
        <f t="shared" si="33"/>
        <v>2</v>
      </c>
      <c r="CN69" s="39">
        <f t="shared" si="34"/>
        <v>16</v>
      </c>
      <c r="CO69" s="38">
        <f t="shared" si="35"/>
        <v>4</v>
      </c>
      <c r="CP69" s="39">
        <f t="shared" si="36"/>
        <v>2</v>
      </c>
      <c r="CQ69" s="39">
        <f t="shared" si="37"/>
        <v>0</v>
      </c>
      <c r="CR69" s="39">
        <f t="shared" si="38"/>
        <v>0</v>
      </c>
      <c r="CS69" s="39">
        <f t="shared" si="39"/>
        <v>0</v>
      </c>
      <c r="CT69" s="39">
        <f t="shared" si="40"/>
        <v>26</v>
      </c>
      <c r="CU69" s="39">
        <f t="shared" si="41"/>
        <v>17</v>
      </c>
      <c r="CV69" s="44">
        <f t="shared" si="42"/>
        <v>-3</v>
      </c>
      <c r="CW69" s="45"/>
      <c r="CX69" s="45">
        <f t="shared" si="43"/>
        <v>190</v>
      </c>
      <c r="DA69" s="94">
        <v>43966</v>
      </c>
      <c r="DB69" s="39">
        <f t="shared" si="44"/>
        <v>0.15556764936219919</v>
      </c>
      <c r="DC69" s="24">
        <f t="shared" si="45"/>
        <v>0.15187980465920506</v>
      </c>
      <c r="DD69" s="25">
        <f t="shared" si="46"/>
        <v>0.27169558947493083</v>
      </c>
      <c r="DE69" s="25">
        <f t="shared" si="47"/>
        <v>8.1641850265580934E-2</v>
      </c>
      <c r="DF69" s="25">
        <f t="shared" si="48"/>
        <v>0.27427584684696382</v>
      </c>
      <c r="DG69" s="25">
        <f t="shared" si="49"/>
        <v>5.7351607061546968E-2</v>
      </c>
      <c r="DH69" s="25">
        <f t="shared" si="50"/>
        <v>0.36684426587474889</v>
      </c>
      <c r="DI69" s="25">
        <f t="shared" si="51"/>
        <v>0.46046540935374897</v>
      </c>
      <c r="DJ69" s="26">
        <f t="shared" si="52"/>
        <v>0.24398370771480127</v>
      </c>
      <c r="DK69" s="25">
        <f t="shared" si="53"/>
        <v>-1.2452834887862222E-2</v>
      </c>
      <c r="DL69" s="25">
        <f t="shared" si="54"/>
        <v>0.17070559049724099</v>
      </c>
      <c r="DM69" s="25">
        <f t="shared" si="55"/>
        <v>6.0897425053877303E-2</v>
      </c>
      <c r="DN69" s="25">
        <f t="shared" si="56"/>
        <v>6.5212216856705932E-2</v>
      </c>
      <c r="DO69" s="25">
        <f t="shared" si="57"/>
        <v>0.21125558163291883</v>
      </c>
      <c r="DP69" s="25">
        <f t="shared" si="58"/>
        <v>3.0698074207478051E-2</v>
      </c>
      <c r="DQ69" s="32">
        <f t="shared" si="59"/>
        <v>0.18555788692387845</v>
      </c>
      <c r="DR69" s="33">
        <f t="shared" si="60"/>
        <v>0.13686878909676239</v>
      </c>
      <c r="DS69" s="33">
        <f t="shared" si="61"/>
        <v>4.6931014436585601E-2</v>
      </c>
      <c r="DT69" s="33">
        <f t="shared" si="62"/>
        <v>0.25365231355156137</v>
      </c>
      <c r="DU69" s="33">
        <f t="shared" si="63"/>
        <v>0.24163000760423847</v>
      </c>
      <c r="DV69" s="33">
        <f t="shared" si="64"/>
        <v>9.6605912281831643E-2</v>
      </c>
      <c r="DW69" s="33">
        <f t="shared" si="65"/>
        <v>4.1818526894138008E-2</v>
      </c>
      <c r="DX69" s="32">
        <f t="shared" si="66"/>
        <v>0.1982965608686823</v>
      </c>
      <c r="DY69" s="33">
        <f t="shared" si="67"/>
        <v>0.47784408421728408</v>
      </c>
      <c r="DZ69" s="33">
        <f t="shared" si="68"/>
        <v>9.8401238819806613E-2</v>
      </c>
      <c r="EA69" s="33">
        <f t="shared" si="69"/>
        <v>0.33441546748709927</v>
      </c>
      <c r="EB69" s="33">
        <f t="shared" si="70"/>
        <v>1.044584975943208E-2</v>
      </c>
      <c r="EC69" s="33">
        <f t="shared" si="71"/>
        <v>0.10173706620445382</v>
      </c>
      <c r="ED69" s="33">
        <f t="shared" si="72"/>
        <v>0.3540009367409403</v>
      </c>
      <c r="EE69" s="38">
        <f t="shared" si="73"/>
        <v>0.67337063424291477</v>
      </c>
      <c r="EF69" s="39">
        <f t="shared" si="74"/>
        <v>2.5206232813932174E-2</v>
      </c>
      <c r="EG69" s="39">
        <f t="shared" si="75"/>
        <v>1.179730654383486E-2</v>
      </c>
      <c r="EH69" s="39">
        <f t="shared" si="76"/>
        <v>5.8078754791497274E-3</v>
      </c>
      <c r="EI69" s="39">
        <f t="shared" si="77"/>
        <v>9.3589560752994863E-2</v>
      </c>
      <c r="EJ69" s="39">
        <f t="shared" si="78"/>
        <v>0.3397747922340067</v>
      </c>
      <c r="EK69" s="39">
        <f t="shared" si="79"/>
        <v>0.83016965706274315</v>
      </c>
      <c r="EL69" s="38">
        <f t="shared" si="80"/>
        <v>3.1568729069274944E-2</v>
      </c>
      <c r="EM69" s="39">
        <f t="shared" si="81"/>
        <v>4.9741053925154342E-2</v>
      </c>
      <c r="EN69" s="39">
        <f t="shared" si="82"/>
        <v>0.21587831971579149</v>
      </c>
      <c r="EO69" s="39">
        <f t="shared" si="83"/>
        <v>8.0707210382175543E-2</v>
      </c>
      <c r="EP69" s="39">
        <f t="shared" si="84"/>
        <v>2.5284513993714271E-3</v>
      </c>
      <c r="EQ69" s="39">
        <f t="shared" si="85"/>
        <v>0.71111633510622663</v>
      </c>
      <c r="ER69" s="44">
        <f t="shared" si="89"/>
        <v>17.857142857142858</v>
      </c>
      <c r="ES69" s="45"/>
      <c r="ET69" s="45">
        <f t="shared" si="90"/>
        <v>-3.1428571428571428</v>
      </c>
    </row>
    <row r="70" spans="2:150">
      <c r="B70" s="19">
        <v>43967</v>
      </c>
      <c r="C70" s="24">
        <v>265</v>
      </c>
      <c r="D70" s="25">
        <v>691</v>
      </c>
      <c r="E70" s="25">
        <v>199</v>
      </c>
      <c r="F70" s="25">
        <v>427</v>
      </c>
      <c r="G70" s="25">
        <v>501</v>
      </c>
      <c r="H70" s="25">
        <v>300</v>
      </c>
      <c r="I70" s="25">
        <v>655</v>
      </c>
      <c r="J70" s="26">
        <v>613</v>
      </c>
      <c r="K70" s="25">
        <v>20</v>
      </c>
      <c r="L70" s="25">
        <v>104</v>
      </c>
      <c r="M70" s="25">
        <v>110</v>
      </c>
      <c r="N70" s="25">
        <v>69</v>
      </c>
      <c r="O70" s="25">
        <v>526</v>
      </c>
      <c r="P70" s="25">
        <v>257</v>
      </c>
      <c r="Q70" s="32">
        <v>228</v>
      </c>
      <c r="R70" s="33">
        <v>194</v>
      </c>
      <c r="S70" s="33">
        <v>162</v>
      </c>
      <c r="T70" s="33">
        <v>530</v>
      </c>
      <c r="U70" s="33">
        <v>205</v>
      </c>
      <c r="V70" s="33">
        <v>88</v>
      </c>
      <c r="W70" s="33">
        <v>54</v>
      </c>
      <c r="X70" s="32">
        <v>607</v>
      </c>
      <c r="Y70" s="33">
        <v>319</v>
      </c>
      <c r="Z70" s="33">
        <v>358</v>
      </c>
      <c r="AA70" s="33">
        <v>408</v>
      </c>
      <c r="AB70" s="33">
        <v>81</v>
      </c>
      <c r="AC70" s="33">
        <v>91</v>
      </c>
      <c r="AD70" s="33">
        <v>646</v>
      </c>
      <c r="AE70" s="38">
        <v>834</v>
      </c>
      <c r="AF70" s="39">
        <v>53</v>
      </c>
      <c r="AG70" s="39">
        <v>79</v>
      </c>
      <c r="AH70" s="39">
        <v>56</v>
      </c>
      <c r="AI70" s="39">
        <v>72</v>
      </c>
      <c r="AJ70" s="39">
        <v>445</v>
      </c>
      <c r="AK70" s="39">
        <v>3408</v>
      </c>
      <c r="AL70" s="38">
        <v>113</v>
      </c>
      <c r="AM70" s="39">
        <v>491</v>
      </c>
      <c r="AN70" s="39">
        <v>98</v>
      </c>
      <c r="AO70" s="39">
        <v>146</v>
      </c>
      <c r="AP70" s="39">
        <v>27</v>
      </c>
      <c r="AQ70" s="39">
        <v>507</v>
      </c>
      <c r="AR70" s="39">
        <v>1627</v>
      </c>
      <c r="AS70" s="44">
        <v>40</v>
      </c>
      <c r="AT70" s="45"/>
      <c r="AU70" s="45">
        <v>16704</v>
      </c>
      <c r="AV70" s="49" t="s">
        <v>90</v>
      </c>
      <c r="AW70" s="4"/>
      <c r="AZ70">
        <f t="shared" si="0"/>
        <v>267</v>
      </c>
      <c r="BF70" s="24">
        <f t="shared" si="88"/>
        <v>9</v>
      </c>
      <c r="BG70" s="25">
        <f t="shared" si="1"/>
        <v>0</v>
      </c>
      <c r="BH70" s="25">
        <f t="shared" si="2"/>
        <v>6</v>
      </c>
      <c r="BI70" s="25">
        <f t="shared" si="3"/>
        <v>9</v>
      </c>
      <c r="BJ70" s="25">
        <f t="shared" si="4"/>
        <v>9</v>
      </c>
      <c r="BK70" s="25">
        <f t="shared" si="5"/>
        <v>8</v>
      </c>
      <c r="BL70" s="25">
        <f t="shared" si="6"/>
        <v>9</v>
      </c>
      <c r="BM70" s="26">
        <f t="shared" si="7"/>
        <v>9</v>
      </c>
      <c r="BN70" s="25">
        <f t="shared" si="8"/>
        <v>1</v>
      </c>
      <c r="BO70" s="25">
        <f t="shared" si="9"/>
        <v>7</v>
      </c>
      <c r="BP70" s="25">
        <f t="shared" si="10"/>
        <v>0</v>
      </c>
      <c r="BQ70" s="25">
        <f t="shared" si="11"/>
        <v>0</v>
      </c>
      <c r="BR70" s="25">
        <f t="shared" si="12"/>
        <v>13</v>
      </c>
      <c r="BS70" s="25">
        <f t="shared" si="13"/>
        <v>1</v>
      </c>
      <c r="BT70" s="32">
        <f t="shared" si="14"/>
        <v>0</v>
      </c>
      <c r="BU70" s="33">
        <f t="shared" si="15"/>
        <v>24</v>
      </c>
      <c r="BV70" s="33">
        <f t="shared" si="16"/>
        <v>8</v>
      </c>
      <c r="BW70" s="33">
        <f t="shared" si="17"/>
        <v>1</v>
      </c>
      <c r="BX70" s="33">
        <f t="shared" si="18"/>
        <v>3</v>
      </c>
      <c r="BY70" s="33">
        <f t="shared" si="19"/>
        <v>0</v>
      </c>
      <c r="BZ70" s="33">
        <f t="shared" si="20"/>
        <v>18</v>
      </c>
      <c r="CA70" s="32">
        <f t="shared" si="21"/>
        <v>9</v>
      </c>
      <c r="CB70" s="33">
        <f t="shared" si="22"/>
        <v>0</v>
      </c>
      <c r="CC70" s="33">
        <f t="shared" si="23"/>
        <v>16</v>
      </c>
      <c r="CD70" s="33">
        <f t="shared" si="24"/>
        <v>4</v>
      </c>
      <c r="CE70" s="33">
        <f t="shared" si="25"/>
        <v>1</v>
      </c>
      <c r="CF70" s="33">
        <f t="shared" si="26"/>
        <v>2</v>
      </c>
      <c r="CG70" s="33">
        <f t="shared" si="27"/>
        <v>5</v>
      </c>
      <c r="CH70" s="38">
        <f t="shared" si="28"/>
        <v>10</v>
      </c>
      <c r="CI70" s="39">
        <f t="shared" si="29"/>
        <v>0</v>
      </c>
      <c r="CJ70" s="39">
        <f t="shared" si="30"/>
        <v>0</v>
      </c>
      <c r="CK70" s="39">
        <f t="shared" si="31"/>
        <v>0</v>
      </c>
      <c r="CL70" s="39">
        <f t="shared" si="32"/>
        <v>17</v>
      </c>
      <c r="CM70" s="39">
        <f t="shared" si="33"/>
        <v>3</v>
      </c>
      <c r="CN70" s="39">
        <f t="shared" si="34"/>
        <v>22</v>
      </c>
      <c r="CO70" s="38">
        <f t="shared" si="35"/>
        <v>0</v>
      </c>
      <c r="CP70" s="39">
        <f t="shared" si="36"/>
        <v>3</v>
      </c>
      <c r="CQ70" s="39">
        <f t="shared" si="37"/>
        <v>2</v>
      </c>
      <c r="CR70" s="39">
        <f t="shared" si="38"/>
        <v>0</v>
      </c>
      <c r="CS70" s="39">
        <f t="shared" si="39"/>
        <v>0</v>
      </c>
      <c r="CT70" s="39">
        <f t="shared" si="40"/>
        <v>6</v>
      </c>
      <c r="CU70" s="39">
        <f t="shared" si="41"/>
        <v>36</v>
      </c>
      <c r="CV70" s="44">
        <f t="shared" si="42"/>
        <v>-4</v>
      </c>
      <c r="CW70" s="45"/>
      <c r="CX70" s="45">
        <f t="shared" si="43"/>
        <v>267</v>
      </c>
      <c r="DA70" s="94">
        <v>43967</v>
      </c>
      <c r="DB70" s="39">
        <f t="shared" si="44"/>
        <v>0.17096513001579569</v>
      </c>
      <c r="DC70" s="24">
        <f t="shared" si="45"/>
        <v>0.17232516297871345</v>
      </c>
      <c r="DD70" s="25">
        <f t="shared" si="46"/>
        <v>0.26705122042407736</v>
      </c>
      <c r="DE70" s="25">
        <f t="shared" si="47"/>
        <v>9.1438872297450652E-2</v>
      </c>
      <c r="DF70" s="25">
        <f t="shared" si="48"/>
        <v>0.2872593188870568</v>
      </c>
      <c r="DG70" s="25">
        <f t="shared" si="49"/>
        <v>7.1255026955255318E-2</v>
      </c>
      <c r="DH70" s="25">
        <f t="shared" si="50"/>
        <v>0.33889422657000612</v>
      </c>
      <c r="DI70" s="25">
        <f t="shared" si="51"/>
        <v>0.47742992443520282</v>
      </c>
      <c r="DJ70" s="26">
        <f t="shared" si="52"/>
        <v>0.25490835134382217</v>
      </c>
      <c r="DK70" s="25">
        <f t="shared" si="53"/>
        <v>-9.3396261658966664E-3</v>
      </c>
      <c r="DL70" s="25">
        <f t="shared" si="54"/>
        <v>0.18622428054244472</v>
      </c>
      <c r="DM70" s="25">
        <f t="shared" si="55"/>
        <v>5.4131044492335384E-2</v>
      </c>
      <c r="DN70" s="25">
        <f t="shared" si="56"/>
        <v>5.8690995171035341E-2</v>
      </c>
      <c r="DO70" s="25">
        <f t="shared" si="57"/>
        <v>0.18376341689986775</v>
      </c>
      <c r="DP70" s="25">
        <f t="shared" si="58"/>
        <v>2.7774448092480142E-2</v>
      </c>
      <c r="DQ70" s="32">
        <f t="shared" si="59"/>
        <v>0.18555788692387845</v>
      </c>
      <c r="DR70" s="33">
        <f t="shared" si="60"/>
        <v>0.17542337757472362</v>
      </c>
      <c r="DS70" s="33">
        <f t="shared" si="61"/>
        <v>5.2986629202596648E-2</v>
      </c>
      <c r="DT70" s="33">
        <f t="shared" si="62"/>
        <v>0.24992213246992073</v>
      </c>
      <c r="DU70" s="33">
        <f t="shared" si="63"/>
        <v>0.25229015499854307</v>
      </c>
      <c r="DV70" s="33">
        <f t="shared" si="64"/>
        <v>8.4896104732518726E-2</v>
      </c>
      <c r="DW70" s="33">
        <f t="shared" si="65"/>
        <v>0.10293791235480125</v>
      </c>
      <c r="DX70" s="32">
        <f t="shared" si="66"/>
        <v>0.21502036720700488</v>
      </c>
      <c r="DY70" s="33">
        <f t="shared" si="67"/>
        <v>0.46690108992223178</v>
      </c>
      <c r="DZ70" s="33">
        <f t="shared" si="68"/>
        <v>0.11782253595529477</v>
      </c>
      <c r="EA70" s="33">
        <f t="shared" si="69"/>
        <v>0.34985002752496541</v>
      </c>
      <c r="EB70" s="33">
        <f t="shared" si="70"/>
        <v>1.4624189663204912E-2</v>
      </c>
      <c r="EC70" s="33">
        <f t="shared" si="71"/>
        <v>9.7969026715399976E-2</v>
      </c>
      <c r="ED70" s="33">
        <f t="shared" si="72"/>
        <v>0.36126249441767755</v>
      </c>
      <c r="EE70" s="38">
        <f t="shared" si="73"/>
        <v>0.68399162216472731</v>
      </c>
      <c r="EF70" s="39">
        <f t="shared" si="74"/>
        <v>2.5206232813932174E-2</v>
      </c>
      <c r="EG70" s="39">
        <f t="shared" si="75"/>
        <v>9.175682867427112E-3</v>
      </c>
      <c r="EH70" s="39">
        <f t="shared" si="76"/>
        <v>5.8078754791497274E-3</v>
      </c>
      <c r="EI70" s="39">
        <f t="shared" si="77"/>
        <v>0.16935253850541929</v>
      </c>
      <c r="EJ70" s="39">
        <f t="shared" si="78"/>
        <v>0.27937038472573883</v>
      </c>
      <c r="EK70" s="39">
        <f t="shared" si="79"/>
        <v>0.83016965706274315</v>
      </c>
      <c r="EL70" s="38">
        <f t="shared" si="80"/>
        <v>2.8938001646835368E-2</v>
      </c>
      <c r="EM70" s="39">
        <f t="shared" si="81"/>
        <v>3.6574304356731133E-2</v>
      </c>
      <c r="EN70" s="39">
        <f t="shared" si="82"/>
        <v>0.21118531276544822</v>
      </c>
      <c r="EO70" s="39">
        <f t="shared" si="83"/>
        <v>8.0707210382175543E-2</v>
      </c>
      <c r="EP70" s="39">
        <f t="shared" si="84"/>
        <v>5.0569027987428542E-3</v>
      </c>
      <c r="EQ70" s="39">
        <f t="shared" si="85"/>
        <v>0.72874731862125708</v>
      </c>
      <c r="ER70" s="44">
        <f t="shared" si="89"/>
        <v>18.714285714285715</v>
      </c>
      <c r="ES70" s="45"/>
      <c r="ET70" s="45">
        <f t="shared" si="90"/>
        <v>-3.1428571428571428</v>
      </c>
    </row>
    <row r="71" spans="2:150">
      <c r="B71" s="19">
        <v>43968</v>
      </c>
      <c r="C71" s="24">
        <v>265</v>
      </c>
      <c r="D71" s="25">
        <v>696</v>
      </c>
      <c r="E71" s="25">
        <v>210</v>
      </c>
      <c r="F71" s="25">
        <v>431</v>
      </c>
      <c r="G71" s="25">
        <v>501</v>
      </c>
      <c r="H71" s="25">
        <v>301</v>
      </c>
      <c r="I71" s="25">
        <v>659</v>
      </c>
      <c r="J71" s="26">
        <v>616</v>
      </c>
      <c r="K71" s="25">
        <v>20</v>
      </c>
      <c r="L71" s="25">
        <v>105</v>
      </c>
      <c r="M71" s="25">
        <v>110</v>
      </c>
      <c r="N71" s="25">
        <v>73</v>
      </c>
      <c r="O71" s="25">
        <v>526</v>
      </c>
      <c r="P71" s="25">
        <v>258</v>
      </c>
      <c r="Q71" s="32">
        <v>228</v>
      </c>
      <c r="R71" s="33">
        <v>228</v>
      </c>
      <c r="S71" s="33">
        <v>165</v>
      </c>
      <c r="T71" s="33">
        <v>537</v>
      </c>
      <c r="U71" s="33">
        <v>205</v>
      </c>
      <c r="V71" s="33">
        <v>90</v>
      </c>
      <c r="W71" s="33">
        <v>63</v>
      </c>
      <c r="X71" s="32">
        <v>616</v>
      </c>
      <c r="Y71" s="33">
        <v>321</v>
      </c>
      <c r="Z71" s="33">
        <v>366</v>
      </c>
      <c r="AA71" s="33">
        <v>416</v>
      </c>
      <c r="AB71" s="33">
        <v>81</v>
      </c>
      <c r="AC71" s="33">
        <v>92</v>
      </c>
      <c r="AD71" s="33">
        <v>652</v>
      </c>
      <c r="AE71" s="38">
        <v>834</v>
      </c>
      <c r="AF71" s="39">
        <v>53</v>
      </c>
      <c r="AG71" s="39">
        <v>79</v>
      </c>
      <c r="AH71" s="39">
        <v>57</v>
      </c>
      <c r="AI71" s="39">
        <v>75</v>
      </c>
      <c r="AJ71" s="39">
        <v>451</v>
      </c>
      <c r="AK71" s="39">
        <v>3421</v>
      </c>
      <c r="AL71" s="38">
        <v>114</v>
      </c>
      <c r="AM71" s="39">
        <v>494</v>
      </c>
      <c r="AN71" s="39">
        <v>108</v>
      </c>
      <c r="AO71" s="39">
        <v>146</v>
      </c>
      <c r="AP71" s="39">
        <v>27</v>
      </c>
      <c r="AQ71" s="39">
        <v>507</v>
      </c>
      <c r="AR71" s="39">
        <v>1636</v>
      </c>
      <c r="AS71" s="44">
        <v>38</v>
      </c>
      <c r="AT71" s="45"/>
      <c r="AU71" s="45">
        <v>16871</v>
      </c>
      <c r="AV71" s="49" t="s">
        <v>91</v>
      </c>
      <c r="AW71" s="4"/>
      <c r="AZ71">
        <f t="shared" si="0"/>
        <v>167</v>
      </c>
      <c r="BF71" s="24">
        <f t="shared" si="88"/>
        <v>0</v>
      </c>
      <c r="BG71" s="25">
        <f t="shared" si="1"/>
        <v>5</v>
      </c>
      <c r="BH71" s="25">
        <f t="shared" si="2"/>
        <v>11</v>
      </c>
      <c r="BI71" s="25">
        <f t="shared" si="3"/>
        <v>4</v>
      </c>
      <c r="BJ71" s="25">
        <f t="shared" si="4"/>
        <v>0</v>
      </c>
      <c r="BK71" s="25">
        <f t="shared" si="5"/>
        <v>1</v>
      </c>
      <c r="BL71" s="25">
        <f t="shared" si="6"/>
        <v>4</v>
      </c>
      <c r="BM71" s="26">
        <f t="shared" si="7"/>
        <v>3</v>
      </c>
      <c r="BN71" s="25">
        <f t="shared" si="8"/>
        <v>0</v>
      </c>
      <c r="BO71" s="25">
        <f t="shared" si="9"/>
        <v>1</v>
      </c>
      <c r="BP71" s="25">
        <f t="shared" si="10"/>
        <v>0</v>
      </c>
      <c r="BQ71" s="25">
        <f t="shared" si="11"/>
        <v>4</v>
      </c>
      <c r="BR71" s="25">
        <f t="shared" si="12"/>
        <v>0</v>
      </c>
      <c r="BS71" s="25">
        <f t="shared" si="13"/>
        <v>1</v>
      </c>
      <c r="BT71" s="32">
        <f t="shared" si="14"/>
        <v>0</v>
      </c>
      <c r="BU71" s="33">
        <f t="shared" si="15"/>
        <v>34</v>
      </c>
      <c r="BV71" s="33">
        <f t="shared" si="16"/>
        <v>3</v>
      </c>
      <c r="BW71" s="33">
        <f t="shared" si="17"/>
        <v>7</v>
      </c>
      <c r="BX71" s="33">
        <f t="shared" si="18"/>
        <v>0</v>
      </c>
      <c r="BY71" s="33">
        <f t="shared" si="19"/>
        <v>2</v>
      </c>
      <c r="BZ71" s="33">
        <f t="shared" si="20"/>
        <v>9</v>
      </c>
      <c r="CA71" s="32">
        <f t="shared" si="21"/>
        <v>9</v>
      </c>
      <c r="CB71" s="33">
        <f t="shared" si="22"/>
        <v>2</v>
      </c>
      <c r="CC71" s="33">
        <f t="shared" si="23"/>
        <v>8</v>
      </c>
      <c r="CD71" s="33">
        <f t="shared" si="24"/>
        <v>8</v>
      </c>
      <c r="CE71" s="33">
        <f t="shared" si="25"/>
        <v>0</v>
      </c>
      <c r="CF71" s="33">
        <f t="shared" si="26"/>
        <v>1</v>
      </c>
      <c r="CG71" s="33">
        <f t="shared" si="27"/>
        <v>6</v>
      </c>
      <c r="CH71" s="38">
        <f t="shared" si="28"/>
        <v>0</v>
      </c>
      <c r="CI71" s="39">
        <f t="shared" si="29"/>
        <v>0</v>
      </c>
      <c r="CJ71" s="39">
        <f t="shared" si="30"/>
        <v>0</v>
      </c>
      <c r="CK71" s="39">
        <f t="shared" si="31"/>
        <v>1</v>
      </c>
      <c r="CL71" s="39">
        <f t="shared" si="32"/>
        <v>3</v>
      </c>
      <c r="CM71" s="39">
        <f t="shared" si="33"/>
        <v>6</v>
      </c>
      <c r="CN71" s="39">
        <f t="shared" si="34"/>
        <v>13</v>
      </c>
      <c r="CO71" s="38">
        <f t="shared" si="35"/>
        <v>1</v>
      </c>
      <c r="CP71" s="39">
        <f t="shared" si="36"/>
        <v>3</v>
      </c>
      <c r="CQ71" s="39">
        <f t="shared" si="37"/>
        <v>10</v>
      </c>
      <c r="CR71" s="39">
        <f t="shared" si="38"/>
        <v>0</v>
      </c>
      <c r="CS71" s="39">
        <f t="shared" si="39"/>
        <v>0</v>
      </c>
      <c r="CT71" s="39">
        <f t="shared" si="40"/>
        <v>0</v>
      </c>
      <c r="CU71" s="39">
        <f t="shared" si="41"/>
        <v>9</v>
      </c>
      <c r="CV71" s="44">
        <f t="shared" si="42"/>
        <v>-2</v>
      </c>
      <c r="CW71" s="45"/>
      <c r="CX71" s="45">
        <f t="shared" si="43"/>
        <v>167</v>
      </c>
      <c r="DA71" s="94">
        <v>43968</v>
      </c>
      <c r="DB71" s="39">
        <f t="shared" si="44"/>
        <v>0.14972722566600741</v>
      </c>
      <c r="DC71" s="24">
        <f t="shared" si="45"/>
        <v>0.16648363203028252</v>
      </c>
      <c r="DD71" s="25">
        <f t="shared" si="46"/>
        <v>0.20899660728840833</v>
      </c>
      <c r="DE71" s="25">
        <f t="shared" si="47"/>
        <v>9.1438872297450652E-2</v>
      </c>
      <c r="DF71" s="25">
        <f t="shared" si="48"/>
        <v>0.26778411082691733</v>
      </c>
      <c r="DG71" s="25">
        <f t="shared" si="49"/>
        <v>5.9089534548260512E-2</v>
      </c>
      <c r="DH71" s="25">
        <f t="shared" si="50"/>
        <v>0.30046292252598478</v>
      </c>
      <c r="DI71" s="25">
        <f t="shared" si="51"/>
        <v>0.42653637919084109</v>
      </c>
      <c r="DJ71" s="26">
        <f t="shared" si="52"/>
        <v>0.23123829014761013</v>
      </c>
      <c r="DK71" s="25">
        <f t="shared" si="53"/>
        <v>-1.5566043609827778E-2</v>
      </c>
      <c r="DL71" s="25">
        <f t="shared" si="54"/>
        <v>0.18622428054244472</v>
      </c>
      <c r="DM71" s="25">
        <f t="shared" si="55"/>
        <v>2.7065522246167692E-2</v>
      </c>
      <c r="DN71" s="25">
        <f t="shared" si="56"/>
        <v>6.5212216856705932E-2</v>
      </c>
      <c r="DO71" s="25">
        <f t="shared" si="57"/>
        <v>0.17218776859121465</v>
      </c>
      <c r="DP71" s="25">
        <f t="shared" si="58"/>
        <v>2.192719586248432E-2</v>
      </c>
      <c r="DQ71" s="32">
        <f t="shared" si="59"/>
        <v>0.15225262516831053</v>
      </c>
      <c r="DR71" s="33">
        <f t="shared" si="60"/>
        <v>0.22747207201997127</v>
      </c>
      <c r="DS71" s="33">
        <f t="shared" si="61"/>
        <v>5.6014436585602172E-2</v>
      </c>
      <c r="DT71" s="33">
        <f t="shared" si="62"/>
        <v>0.21448541219433498</v>
      </c>
      <c r="DU71" s="33">
        <f t="shared" si="63"/>
        <v>0.25229015499854307</v>
      </c>
      <c r="DV71" s="33">
        <f t="shared" si="64"/>
        <v>7.3186297183205795E-2</v>
      </c>
      <c r="DW71" s="33">
        <f t="shared" si="65"/>
        <v>0.13510600996567662</v>
      </c>
      <c r="DX71" s="32">
        <f t="shared" si="66"/>
        <v>0.21263125201581595</v>
      </c>
      <c r="DY71" s="33">
        <f t="shared" si="67"/>
        <v>0.39030012985686569</v>
      </c>
      <c r="DZ71" s="33">
        <f t="shared" si="68"/>
        <v>0.11652778281292889</v>
      </c>
      <c r="EA71" s="33">
        <f t="shared" si="69"/>
        <v>0.34727760085198767</v>
      </c>
      <c r="EB71" s="33">
        <f t="shared" si="70"/>
        <v>1.2535019711318495E-2</v>
      </c>
      <c r="EC71" s="33">
        <f t="shared" si="71"/>
        <v>9.4200987226346136E-2</v>
      </c>
      <c r="ED71" s="33">
        <f t="shared" si="72"/>
        <v>0.29953925416541105</v>
      </c>
      <c r="EE71" s="38">
        <f t="shared" si="73"/>
        <v>0.66699804148982722</v>
      </c>
      <c r="EF71" s="39">
        <f t="shared" si="74"/>
        <v>1.8331805682859761E-2</v>
      </c>
      <c r="EG71" s="39">
        <f t="shared" si="75"/>
        <v>7.8648710292232391E-3</v>
      </c>
      <c r="EH71" s="39">
        <f t="shared" si="76"/>
        <v>1.4519688697874318E-2</v>
      </c>
      <c r="EI71" s="39">
        <f t="shared" si="77"/>
        <v>0.15598260125499144</v>
      </c>
      <c r="EJ71" s="39">
        <f t="shared" si="78"/>
        <v>0.24916818097160492</v>
      </c>
      <c r="EK71" s="39">
        <f t="shared" si="79"/>
        <v>0.82229328460484241</v>
      </c>
      <c r="EL71" s="38">
        <f t="shared" si="80"/>
        <v>2.3676546801956209E-2</v>
      </c>
      <c r="EM71" s="39">
        <f t="shared" si="81"/>
        <v>2.1944582614038682E-2</v>
      </c>
      <c r="EN71" s="39">
        <f t="shared" si="82"/>
        <v>0.25342237531853784</v>
      </c>
      <c r="EO71" s="39">
        <f t="shared" si="83"/>
        <v>8.0707210382175543E-2</v>
      </c>
      <c r="EP71" s="39">
        <f t="shared" si="84"/>
        <v>7.5853541981142809E-3</v>
      </c>
      <c r="EQ71" s="39">
        <f t="shared" si="85"/>
        <v>0.64646939555111516</v>
      </c>
      <c r="ER71" s="44">
        <f t="shared" si="89"/>
        <v>17</v>
      </c>
      <c r="ES71" s="45"/>
      <c r="ET71" s="45">
        <f t="shared" si="90"/>
        <v>-2</v>
      </c>
    </row>
    <row r="72" spans="2:150">
      <c r="B72" s="20">
        <v>43969</v>
      </c>
      <c r="C72" s="27">
        <v>267</v>
      </c>
      <c r="D72" s="28">
        <v>696</v>
      </c>
      <c r="E72" s="28">
        <v>214</v>
      </c>
      <c r="F72" s="28">
        <v>445</v>
      </c>
      <c r="G72" s="28">
        <v>508</v>
      </c>
      <c r="H72" s="28">
        <v>301</v>
      </c>
      <c r="I72" s="28">
        <v>664</v>
      </c>
      <c r="J72" s="29">
        <v>627</v>
      </c>
      <c r="K72" s="28">
        <v>20</v>
      </c>
      <c r="L72" s="28">
        <v>122</v>
      </c>
      <c r="M72" s="28">
        <v>110</v>
      </c>
      <c r="N72" s="28">
        <v>74</v>
      </c>
      <c r="O72" s="28">
        <v>526</v>
      </c>
      <c r="P72" s="28">
        <v>260</v>
      </c>
      <c r="Q72" s="34">
        <v>228</v>
      </c>
      <c r="R72" s="35">
        <v>236</v>
      </c>
      <c r="S72" s="35">
        <v>166</v>
      </c>
      <c r="T72" s="35">
        <v>542</v>
      </c>
      <c r="U72" s="35">
        <v>205</v>
      </c>
      <c r="V72" s="35">
        <v>94</v>
      </c>
      <c r="W72" s="35">
        <v>65</v>
      </c>
      <c r="X72" s="34">
        <v>616</v>
      </c>
      <c r="Y72" s="35">
        <v>332</v>
      </c>
      <c r="Z72" s="35">
        <v>367</v>
      </c>
      <c r="AA72" s="35">
        <v>426</v>
      </c>
      <c r="AB72" s="35">
        <v>82</v>
      </c>
      <c r="AC72" s="35">
        <v>92</v>
      </c>
      <c r="AD72" s="35">
        <v>655</v>
      </c>
      <c r="AE72" s="40">
        <v>834</v>
      </c>
      <c r="AF72" s="41">
        <v>53</v>
      </c>
      <c r="AG72" s="41">
        <v>80</v>
      </c>
      <c r="AH72" s="41">
        <v>57</v>
      </c>
      <c r="AI72" s="41">
        <v>75</v>
      </c>
      <c r="AJ72" s="41">
        <v>457</v>
      </c>
      <c r="AK72" s="41">
        <v>3448</v>
      </c>
      <c r="AL72" s="40">
        <v>116</v>
      </c>
      <c r="AM72" s="41">
        <v>494</v>
      </c>
      <c r="AN72" s="41">
        <v>108</v>
      </c>
      <c r="AO72" s="41">
        <v>150</v>
      </c>
      <c r="AP72" s="41">
        <v>27</v>
      </c>
      <c r="AQ72" s="41">
        <v>515</v>
      </c>
      <c r="AR72" s="41">
        <v>1644</v>
      </c>
      <c r="AS72" s="46">
        <v>38</v>
      </c>
      <c r="AT72" s="47"/>
      <c r="AU72" s="47">
        <v>17036</v>
      </c>
      <c r="AV72" s="50" t="s">
        <v>92</v>
      </c>
      <c r="AW72" s="4"/>
      <c r="AZ72">
        <f t="shared" si="0"/>
        <v>165</v>
      </c>
      <c r="BF72" s="27">
        <f t="shared" si="88"/>
        <v>2</v>
      </c>
      <c r="BG72" s="28">
        <f t="shared" si="1"/>
        <v>0</v>
      </c>
      <c r="BH72" s="28">
        <f t="shared" si="2"/>
        <v>4</v>
      </c>
      <c r="BI72" s="28">
        <f t="shared" si="3"/>
        <v>14</v>
      </c>
      <c r="BJ72" s="28">
        <f t="shared" si="4"/>
        <v>7</v>
      </c>
      <c r="BK72" s="28">
        <f t="shared" si="5"/>
        <v>0</v>
      </c>
      <c r="BL72" s="28">
        <f t="shared" si="6"/>
        <v>5</v>
      </c>
      <c r="BM72" s="29">
        <f t="shared" si="7"/>
        <v>11</v>
      </c>
      <c r="BN72" s="28">
        <f t="shared" si="8"/>
        <v>0</v>
      </c>
      <c r="BO72" s="28">
        <f t="shared" si="9"/>
        <v>17</v>
      </c>
      <c r="BP72" s="28">
        <f t="shared" si="10"/>
        <v>0</v>
      </c>
      <c r="BQ72" s="28">
        <f t="shared" si="11"/>
        <v>1</v>
      </c>
      <c r="BR72" s="28">
        <f t="shared" si="12"/>
        <v>0</v>
      </c>
      <c r="BS72" s="28">
        <f t="shared" si="13"/>
        <v>2</v>
      </c>
      <c r="BT72" s="34">
        <f t="shared" si="14"/>
        <v>0</v>
      </c>
      <c r="BU72" s="35">
        <f t="shared" si="15"/>
        <v>8</v>
      </c>
      <c r="BV72" s="35">
        <f t="shared" si="16"/>
        <v>1</v>
      </c>
      <c r="BW72" s="35">
        <f t="shared" si="17"/>
        <v>5</v>
      </c>
      <c r="BX72" s="35">
        <f t="shared" si="18"/>
        <v>0</v>
      </c>
      <c r="BY72" s="35">
        <f t="shared" si="19"/>
        <v>4</v>
      </c>
      <c r="BZ72" s="35">
        <f t="shared" si="20"/>
        <v>2</v>
      </c>
      <c r="CA72" s="34">
        <f t="shared" si="21"/>
        <v>0</v>
      </c>
      <c r="CB72" s="35">
        <f t="shared" si="22"/>
        <v>11</v>
      </c>
      <c r="CC72" s="35">
        <f t="shared" si="23"/>
        <v>1</v>
      </c>
      <c r="CD72" s="35">
        <f t="shared" si="24"/>
        <v>10</v>
      </c>
      <c r="CE72" s="35">
        <f t="shared" si="25"/>
        <v>1</v>
      </c>
      <c r="CF72" s="35">
        <f t="shared" si="26"/>
        <v>0</v>
      </c>
      <c r="CG72" s="35">
        <f t="shared" si="27"/>
        <v>3</v>
      </c>
      <c r="CH72" s="40">
        <f t="shared" si="28"/>
        <v>0</v>
      </c>
      <c r="CI72" s="41">
        <f t="shared" si="29"/>
        <v>0</v>
      </c>
      <c r="CJ72" s="41">
        <f t="shared" si="30"/>
        <v>1</v>
      </c>
      <c r="CK72" s="41">
        <f t="shared" si="31"/>
        <v>0</v>
      </c>
      <c r="CL72" s="41">
        <f t="shared" si="32"/>
        <v>0</v>
      </c>
      <c r="CM72" s="41">
        <f t="shared" si="33"/>
        <v>6</v>
      </c>
      <c r="CN72" s="41">
        <f t="shared" si="34"/>
        <v>27</v>
      </c>
      <c r="CO72" s="40">
        <f t="shared" si="35"/>
        <v>2</v>
      </c>
      <c r="CP72" s="41">
        <f t="shared" si="36"/>
        <v>0</v>
      </c>
      <c r="CQ72" s="41">
        <f t="shared" si="37"/>
        <v>0</v>
      </c>
      <c r="CR72" s="41">
        <f t="shared" si="38"/>
        <v>4</v>
      </c>
      <c r="CS72" s="41">
        <f t="shared" si="39"/>
        <v>0</v>
      </c>
      <c r="CT72" s="41">
        <f t="shared" si="40"/>
        <v>8</v>
      </c>
      <c r="CU72" s="41">
        <f t="shared" si="41"/>
        <v>8</v>
      </c>
      <c r="CV72" s="46">
        <f t="shared" si="42"/>
        <v>0</v>
      </c>
      <c r="CW72" s="47"/>
      <c r="CX72" s="47">
        <f t="shared" si="43"/>
        <v>165</v>
      </c>
      <c r="DA72" s="95">
        <v>43969</v>
      </c>
      <c r="DB72" s="41">
        <f t="shared" si="44"/>
        <v>0.14601059240479444</v>
      </c>
      <c r="DC72" s="27">
        <f t="shared" si="45"/>
        <v>0.16356286655606703</v>
      </c>
      <c r="DD72" s="28">
        <f t="shared" si="46"/>
        <v>0.19041913108499428</v>
      </c>
      <c r="DE72" s="28">
        <f t="shared" si="47"/>
        <v>9.4704546308073886E-2</v>
      </c>
      <c r="DF72" s="28">
        <f t="shared" si="48"/>
        <v>0.28076758286701031</v>
      </c>
      <c r="DG72" s="28">
        <f t="shared" si="49"/>
        <v>6.430331700840114E-2</v>
      </c>
      <c r="DH72" s="28">
        <f t="shared" si="50"/>
        <v>0.27950039304742774</v>
      </c>
      <c r="DI72" s="28">
        <f t="shared" si="51"/>
        <v>0.35625481671053205</v>
      </c>
      <c r="DJ72" s="29">
        <f t="shared" si="52"/>
        <v>0.24580448165297145</v>
      </c>
      <c r="DK72" s="28">
        <f t="shared" si="53"/>
        <v>-1.5566043609827778E-2</v>
      </c>
      <c r="DL72" s="28">
        <f t="shared" si="54"/>
        <v>0.17957341338021457</v>
      </c>
      <c r="DM72" s="28">
        <f t="shared" si="55"/>
        <v>1.3532761123083846E-2</v>
      </c>
      <c r="DN72" s="28">
        <f t="shared" si="56"/>
        <v>4.8909162642529452E-2</v>
      </c>
      <c r="DO72" s="28">
        <f t="shared" si="57"/>
        <v>0.14180169178100033</v>
      </c>
      <c r="DP72" s="28">
        <f t="shared" si="58"/>
        <v>1.4618130574989547E-2</v>
      </c>
      <c r="DQ72" s="34">
        <f t="shared" si="59"/>
        <v>0.15701051970482022</v>
      </c>
      <c r="DR72" s="35">
        <f t="shared" si="60"/>
        <v>0.23711071913946158</v>
      </c>
      <c r="DS72" s="35">
        <f t="shared" si="61"/>
        <v>6.055614766011045E-2</v>
      </c>
      <c r="DT72" s="35">
        <f t="shared" si="62"/>
        <v>0.22381086489843649</v>
      </c>
      <c r="DU72" s="35">
        <f t="shared" si="63"/>
        <v>0.23096986020993382</v>
      </c>
      <c r="DV72" s="35">
        <f t="shared" si="64"/>
        <v>8.196865284519049E-2</v>
      </c>
      <c r="DW72" s="35">
        <f t="shared" si="65"/>
        <v>0.14153962948785173</v>
      </c>
      <c r="DX72" s="34">
        <f t="shared" si="66"/>
        <v>0.19590744567749332</v>
      </c>
      <c r="DY72" s="35">
        <f t="shared" si="67"/>
        <v>0.41948144797700515</v>
      </c>
      <c r="DZ72" s="35">
        <f t="shared" si="68"/>
        <v>0.10875926395873363</v>
      </c>
      <c r="EA72" s="35">
        <f t="shared" si="69"/>
        <v>0.32412576079518857</v>
      </c>
      <c r="EB72" s="35">
        <f t="shared" si="70"/>
        <v>1.4624189663204912E-2</v>
      </c>
      <c r="EC72" s="35">
        <f t="shared" si="71"/>
        <v>8.2896868759184603E-2</v>
      </c>
      <c r="ED72" s="35">
        <f t="shared" si="72"/>
        <v>0.26323146578172485</v>
      </c>
      <c r="EE72" s="40">
        <f t="shared" si="73"/>
        <v>0.66487384390546467</v>
      </c>
      <c r="EF72" s="41">
        <f t="shared" si="74"/>
        <v>9.1659028414298807E-3</v>
      </c>
      <c r="EG72" s="41">
        <f t="shared" si="75"/>
        <v>1.3108118382038732E-2</v>
      </c>
      <c r="EH72" s="41">
        <f t="shared" si="76"/>
        <v>1.4519688697874318E-2</v>
      </c>
      <c r="EI72" s="41">
        <f t="shared" si="77"/>
        <v>0.15598260125499144</v>
      </c>
      <c r="EJ72" s="41">
        <f t="shared" si="78"/>
        <v>0.22399967784315994</v>
      </c>
      <c r="EK72" s="41">
        <f t="shared" si="79"/>
        <v>0.76243285392479643</v>
      </c>
      <c r="EL72" s="40">
        <f t="shared" si="80"/>
        <v>2.8938001646835368E-2</v>
      </c>
      <c r="EM72" s="41">
        <f t="shared" si="81"/>
        <v>5.2666998273692839E-2</v>
      </c>
      <c r="EN72" s="41">
        <f t="shared" si="82"/>
        <v>0.24872936836819456</v>
      </c>
      <c r="EO72" s="41">
        <f t="shared" si="83"/>
        <v>8.87779314203931E-2</v>
      </c>
      <c r="EP72" s="41">
        <f t="shared" si="84"/>
        <v>1.0113805597485708E-2</v>
      </c>
      <c r="EQ72" s="41">
        <f t="shared" si="85"/>
        <v>0.49366753842085159</v>
      </c>
      <c r="ER72" s="46">
        <f t="shared" si="89"/>
        <v>16.142857142857142</v>
      </c>
      <c r="ES72" s="47"/>
      <c r="ET72" s="47">
        <f t="shared" si="90"/>
        <v>-1.7142857142857142</v>
      </c>
    </row>
    <row r="73" spans="2:150">
      <c r="B73" s="19">
        <v>43970</v>
      </c>
      <c r="C73" s="24">
        <v>271</v>
      </c>
      <c r="D73" s="25">
        <v>696</v>
      </c>
      <c r="E73" s="25">
        <v>219</v>
      </c>
      <c r="F73" s="25">
        <v>453</v>
      </c>
      <c r="G73" s="25">
        <v>517</v>
      </c>
      <c r="H73" s="25">
        <v>305</v>
      </c>
      <c r="I73" s="25">
        <v>676</v>
      </c>
      <c r="J73" s="26">
        <v>630</v>
      </c>
      <c r="K73" s="25">
        <v>19</v>
      </c>
      <c r="L73" s="25">
        <v>141</v>
      </c>
      <c r="M73" s="25">
        <v>110</v>
      </c>
      <c r="N73" s="25">
        <v>75</v>
      </c>
      <c r="O73" s="25">
        <v>527</v>
      </c>
      <c r="P73" s="25">
        <v>261</v>
      </c>
      <c r="Q73" s="32">
        <v>229</v>
      </c>
      <c r="R73" s="33">
        <v>238</v>
      </c>
      <c r="S73" s="33">
        <v>169</v>
      </c>
      <c r="T73" s="33">
        <v>546</v>
      </c>
      <c r="U73" s="33">
        <v>207</v>
      </c>
      <c r="V73" s="33">
        <v>95</v>
      </c>
      <c r="W73" s="33">
        <v>68</v>
      </c>
      <c r="X73" s="32">
        <v>617</v>
      </c>
      <c r="Y73" s="33">
        <v>336</v>
      </c>
      <c r="Z73" s="33">
        <v>369</v>
      </c>
      <c r="AA73" s="33">
        <v>427</v>
      </c>
      <c r="AB73" s="33">
        <v>84</v>
      </c>
      <c r="AC73" s="33">
        <v>96</v>
      </c>
      <c r="AD73" s="33">
        <v>657</v>
      </c>
      <c r="AE73" s="38">
        <v>834</v>
      </c>
      <c r="AF73" s="39">
        <v>53</v>
      </c>
      <c r="AG73" s="39">
        <v>82</v>
      </c>
      <c r="AH73" s="39">
        <v>58</v>
      </c>
      <c r="AI73" s="39">
        <v>77</v>
      </c>
      <c r="AJ73" s="39">
        <v>459</v>
      </c>
      <c r="AK73" s="39">
        <v>3478</v>
      </c>
      <c r="AL73" s="38">
        <v>118</v>
      </c>
      <c r="AM73" s="39">
        <v>494</v>
      </c>
      <c r="AN73" s="39">
        <v>114</v>
      </c>
      <c r="AO73" s="39">
        <v>150</v>
      </c>
      <c r="AP73" s="39">
        <v>27</v>
      </c>
      <c r="AQ73" s="39">
        <v>514</v>
      </c>
      <c r="AR73" s="39">
        <v>1659</v>
      </c>
      <c r="AS73" s="44">
        <v>36</v>
      </c>
      <c r="AT73" s="45"/>
      <c r="AU73" s="45">
        <v>17191</v>
      </c>
      <c r="AV73" s="49" t="s">
        <v>93</v>
      </c>
      <c r="AW73" s="4"/>
      <c r="AZ73">
        <f t="shared" si="0"/>
        <v>155</v>
      </c>
      <c r="BF73" s="24">
        <f t="shared" si="88"/>
        <v>4</v>
      </c>
      <c r="BG73" s="25">
        <f t="shared" si="1"/>
        <v>0</v>
      </c>
      <c r="BH73" s="25">
        <f t="shared" si="2"/>
        <v>5</v>
      </c>
      <c r="BI73" s="25">
        <f t="shared" si="3"/>
        <v>8</v>
      </c>
      <c r="BJ73" s="25">
        <f t="shared" si="4"/>
        <v>9</v>
      </c>
      <c r="BK73" s="25">
        <f t="shared" si="5"/>
        <v>4</v>
      </c>
      <c r="BL73" s="25">
        <f t="shared" si="6"/>
        <v>12</v>
      </c>
      <c r="BM73" s="26">
        <f t="shared" si="7"/>
        <v>3</v>
      </c>
      <c r="BN73" s="25">
        <f t="shared" si="8"/>
        <v>-1</v>
      </c>
      <c r="BO73" s="25">
        <f t="shared" si="9"/>
        <v>19</v>
      </c>
      <c r="BP73" s="25">
        <f t="shared" si="10"/>
        <v>0</v>
      </c>
      <c r="BQ73" s="25">
        <f t="shared" si="11"/>
        <v>1</v>
      </c>
      <c r="BR73" s="25">
        <f t="shared" si="12"/>
        <v>1</v>
      </c>
      <c r="BS73" s="25">
        <f t="shared" si="13"/>
        <v>1</v>
      </c>
      <c r="BT73" s="32">
        <f t="shared" si="14"/>
        <v>1</v>
      </c>
      <c r="BU73" s="33">
        <f t="shared" si="15"/>
        <v>2</v>
      </c>
      <c r="BV73" s="33">
        <f t="shared" si="16"/>
        <v>3</v>
      </c>
      <c r="BW73" s="33">
        <f t="shared" si="17"/>
        <v>4</v>
      </c>
      <c r="BX73" s="33">
        <f t="shared" si="18"/>
        <v>2</v>
      </c>
      <c r="BY73" s="33">
        <f t="shared" si="19"/>
        <v>1</v>
      </c>
      <c r="BZ73" s="33">
        <f t="shared" si="20"/>
        <v>3</v>
      </c>
      <c r="CA73" s="32">
        <f t="shared" si="21"/>
        <v>1</v>
      </c>
      <c r="CB73" s="33">
        <f t="shared" si="22"/>
        <v>4</v>
      </c>
      <c r="CC73" s="33">
        <f t="shared" si="23"/>
        <v>2</v>
      </c>
      <c r="CD73" s="33">
        <f t="shared" si="24"/>
        <v>1</v>
      </c>
      <c r="CE73" s="33">
        <f t="shared" si="25"/>
        <v>2</v>
      </c>
      <c r="CF73" s="33">
        <f t="shared" si="26"/>
        <v>4</v>
      </c>
      <c r="CG73" s="33">
        <f t="shared" si="27"/>
        <v>2</v>
      </c>
      <c r="CH73" s="38">
        <f t="shared" si="28"/>
        <v>0</v>
      </c>
      <c r="CI73" s="39">
        <f t="shared" si="29"/>
        <v>0</v>
      </c>
      <c r="CJ73" s="39">
        <f t="shared" si="30"/>
        <v>2</v>
      </c>
      <c r="CK73" s="39">
        <f t="shared" si="31"/>
        <v>1</v>
      </c>
      <c r="CL73" s="39">
        <f t="shared" si="32"/>
        <v>2</v>
      </c>
      <c r="CM73" s="39">
        <f t="shared" si="33"/>
        <v>2</v>
      </c>
      <c r="CN73" s="39">
        <f t="shared" si="34"/>
        <v>30</v>
      </c>
      <c r="CO73" s="38">
        <f t="shared" si="35"/>
        <v>2</v>
      </c>
      <c r="CP73" s="39">
        <f t="shared" si="36"/>
        <v>0</v>
      </c>
      <c r="CQ73" s="39">
        <f t="shared" si="37"/>
        <v>6</v>
      </c>
      <c r="CR73" s="39">
        <f t="shared" si="38"/>
        <v>0</v>
      </c>
      <c r="CS73" s="39">
        <f t="shared" si="39"/>
        <v>0</v>
      </c>
      <c r="CT73" s="39">
        <f t="shared" si="40"/>
        <v>-1</v>
      </c>
      <c r="CU73" s="39">
        <f t="shared" si="41"/>
        <v>15</v>
      </c>
      <c r="CV73" s="44">
        <f t="shared" si="42"/>
        <v>-2</v>
      </c>
      <c r="CW73" s="45"/>
      <c r="CX73" s="45">
        <f t="shared" si="43"/>
        <v>155</v>
      </c>
      <c r="DA73" s="94">
        <v>43970</v>
      </c>
      <c r="DB73" s="39">
        <f t="shared" si="44"/>
        <v>0.1502581732747521</v>
      </c>
      <c r="DC73" s="24">
        <f t="shared" si="45"/>
        <v>0.17524592845292894</v>
      </c>
      <c r="DD73" s="25">
        <f t="shared" si="46"/>
        <v>0.1788082084578605</v>
      </c>
      <c r="DE73" s="25">
        <f t="shared" si="47"/>
        <v>9.6337383313385511E-2</v>
      </c>
      <c r="DF73" s="25">
        <f t="shared" si="48"/>
        <v>0.1996208826164293</v>
      </c>
      <c r="DG73" s="25">
        <f t="shared" si="49"/>
        <v>7.8206736902109497E-2</v>
      </c>
      <c r="DH73" s="25">
        <f t="shared" si="50"/>
        <v>0.24805659882959211</v>
      </c>
      <c r="DI73" s="25">
        <f t="shared" si="51"/>
        <v>0.34413730593806496</v>
      </c>
      <c r="DJ73" s="26">
        <f t="shared" si="52"/>
        <v>0.22941751620943998</v>
      </c>
      <c r="DK73" s="25">
        <f t="shared" si="53"/>
        <v>-1.8679252331793333E-2</v>
      </c>
      <c r="DL73" s="25">
        <f t="shared" si="54"/>
        <v>0.21726166063285215</v>
      </c>
      <c r="DM73" s="25">
        <f t="shared" si="55"/>
        <v>3.3831902807709615E-3</v>
      </c>
      <c r="DN73" s="25">
        <f t="shared" si="56"/>
        <v>4.5648551799694154E-2</v>
      </c>
      <c r="DO73" s="25">
        <f t="shared" si="57"/>
        <v>0.14324864781958194</v>
      </c>
      <c r="DP73" s="25">
        <f t="shared" si="58"/>
        <v>2.3389008919983276E-2</v>
      </c>
      <c r="DQ73" s="32">
        <f t="shared" si="59"/>
        <v>0.15701051970482022</v>
      </c>
      <c r="DR73" s="33">
        <f t="shared" si="60"/>
        <v>0.22361661317217515</v>
      </c>
      <c r="DS73" s="33">
        <f t="shared" si="61"/>
        <v>6.055614766011045E-2</v>
      </c>
      <c r="DT73" s="33">
        <f t="shared" si="62"/>
        <v>0.22381086489843649</v>
      </c>
      <c r="DU73" s="33">
        <f t="shared" si="63"/>
        <v>0.21675633035086098</v>
      </c>
      <c r="DV73" s="33">
        <f t="shared" si="64"/>
        <v>7.3186297183205795E-2</v>
      </c>
      <c r="DW73" s="33">
        <f t="shared" si="65"/>
        <v>0.15119005877111433</v>
      </c>
      <c r="DX73" s="32">
        <f t="shared" si="66"/>
        <v>0.18157275453035968</v>
      </c>
      <c r="DY73" s="33">
        <f t="shared" si="67"/>
        <v>0.33558515838160413</v>
      </c>
      <c r="DZ73" s="33">
        <f t="shared" si="68"/>
        <v>9.7106485677440749E-2</v>
      </c>
      <c r="EA73" s="33">
        <f t="shared" si="69"/>
        <v>0.31640848077625544</v>
      </c>
      <c r="EB73" s="33">
        <f t="shared" si="70"/>
        <v>1.6713359615091329E-2</v>
      </c>
      <c r="EC73" s="33">
        <f t="shared" si="71"/>
        <v>9.0432947737292282E-2</v>
      </c>
      <c r="ED73" s="33">
        <f t="shared" si="72"/>
        <v>0.2360006244939602</v>
      </c>
      <c r="EE73" s="38">
        <f t="shared" si="73"/>
        <v>0.63725927530875204</v>
      </c>
      <c r="EF73" s="39">
        <f t="shared" si="74"/>
        <v>1.3748854262144821E-2</v>
      </c>
      <c r="EG73" s="39">
        <f t="shared" si="75"/>
        <v>1.4418930220242605E-2</v>
      </c>
      <c r="EH73" s="39">
        <f t="shared" si="76"/>
        <v>1.7423626437449182E-2</v>
      </c>
      <c r="EI73" s="39">
        <f t="shared" si="77"/>
        <v>0.15152595550484885</v>
      </c>
      <c r="EJ73" s="39">
        <f t="shared" si="78"/>
        <v>0.22148282753031545</v>
      </c>
      <c r="EK73" s="39">
        <f t="shared" si="79"/>
        <v>0.73722846205951387</v>
      </c>
      <c r="EL73" s="38">
        <f t="shared" si="80"/>
        <v>2.3676546801956209E-2</v>
      </c>
      <c r="EM73" s="39">
        <f t="shared" si="81"/>
        <v>4.8278081750885105E-2</v>
      </c>
      <c r="EN73" s="39">
        <f t="shared" si="82"/>
        <v>0.2675013961695677</v>
      </c>
      <c r="EO73" s="39">
        <f t="shared" si="83"/>
        <v>0.10491937349682821</v>
      </c>
      <c r="EP73" s="39">
        <f t="shared" si="84"/>
        <v>7.5853541981142809E-3</v>
      </c>
      <c r="EQ73" s="39">
        <f t="shared" si="85"/>
        <v>0.39375863183567922</v>
      </c>
      <c r="ER73" s="44">
        <f t="shared" si="89"/>
        <v>15.714285714285714</v>
      </c>
      <c r="ES73" s="45"/>
      <c r="ET73" s="45">
        <f t="shared" si="90"/>
        <v>-1.4285714285714286</v>
      </c>
    </row>
    <row r="74" spans="2:150">
      <c r="B74" s="19">
        <v>43971</v>
      </c>
      <c r="C74" s="24">
        <v>274</v>
      </c>
      <c r="D74" s="25">
        <v>697</v>
      </c>
      <c r="E74" s="25">
        <v>223</v>
      </c>
      <c r="F74" s="25">
        <v>453</v>
      </c>
      <c r="G74" s="25">
        <v>518</v>
      </c>
      <c r="H74" s="25">
        <v>309</v>
      </c>
      <c r="I74" s="25">
        <v>691</v>
      </c>
      <c r="J74" s="26">
        <v>646</v>
      </c>
      <c r="K74" s="25">
        <v>19</v>
      </c>
      <c r="L74" s="25">
        <v>148</v>
      </c>
      <c r="M74" s="25">
        <v>110</v>
      </c>
      <c r="N74" s="25">
        <v>77</v>
      </c>
      <c r="O74" s="25">
        <v>532</v>
      </c>
      <c r="P74" s="25">
        <v>265</v>
      </c>
      <c r="Q74" s="32">
        <v>229</v>
      </c>
      <c r="R74" s="33">
        <v>240</v>
      </c>
      <c r="S74" s="33">
        <v>172</v>
      </c>
      <c r="T74" s="33">
        <v>548</v>
      </c>
      <c r="U74" s="33">
        <v>210</v>
      </c>
      <c r="V74" s="33">
        <v>96</v>
      </c>
      <c r="W74" s="33">
        <v>90</v>
      </c>
      <c r="X74" s="32">
        <v>617</v>
      </c>
      <c r="Y74" s="33">
        <v>336</v>
      </c>
      <c r="Z74" s="33">
        <v>388</v>
      </c>
      <c r="AA74" s="33">
        <v>434</v>
      </c>
      <c r="AB74" s="33">
        <v>85</v>
      </c>
      <c r="AC74" s="33">
        <v>97</v>
      </c>
      <c r="AD74" s="33">
        <v>659</v>
      </c>
      <c r="AE74" s="38">
        <v>841</v>
      </c>
      <c r="AF74" s="39">
        <v>53</v>
      </c>
      <c r="AG74" s="39">
        <v>83</v>
      </c>
      <c r="AH74" s="39">
        <v>58</v>
      </c>
      <c r="AI74" s="39">
        <v>77</v>
      </c>
      <c r="AJ74" s="39">
        <v>470</v>
      </c>
      <c r="AK74" s="39">
        <v>3469</v>
      </c>
      <c r="AL74" s="38">
        <v>118</v>
      </c>
      <c r="AM74" s="39">
        <v>494</v>
      </c>
      <c r="AN74" s="39">
        <v>128</v>
      </c>
      <c r="AO74" s="39">
        <v>149</v>
      </c>
      <c r="AP74" s="39">
        <v>28</v>
      </c>
      <c r="AQ74" s="39">
        <v>546</v>
      </c>
      <c r="AR74" s="39">
        <v>1674</v>
      </c>
      <c r="AS74" s="44">
        <v>36</v>
      </c>
      <c r="AT74" s="45"/>
      <c r="AU74" s="45">
        <v>17387</v>
      </c>
      <c r="AV74" s="49" t="s">
        <v>94</v>
      </c>
      <c r="AW74" s="4"/>
      <c r="AZ74">
        <f t="shared" si="0"/>
        <v>196</v>
      </c>
      <c r="BF74" s="24">
        <f t="shared" si="88"/>
        <v>3</v>
      </c>
      <c r="BG74" s="25">
        <f t="shared" si="1"/>
        <v>1</v>
      </c>
      <c r="BH74" s="25">
        <f t="shared" si="2"/>
        <v>4</v>
      </c>
      <c r="BI74" s="25">
        <f t="shared" si="3"/>
        <v>0</v>
      </c>
      <c r="BJ74" s="25">
        <f t="shared" si="4"/>
        <v>1</v>
      </c>
      <c r="BK74" s="25">
        <f t="shared" si="5"/>
        <v>4</v>
      </c>
      <c r="BL74" s="25">
        <f t="shared" si="6"/>
        <v>15</v>
      </c>
      <c r="BM74" s="26">
        <f t="shared" si="7"/>
        <v>16</v>
      </c>
      <c r="BN74" s="25">
        <f t="shared" si="8"/>
        <v>0</v>
      </c>
      <c r="BO74" s="25">
        <f t="shared" si="9"/>
        <v>7</v>
      </c>
      <c r="BP74" s="25">
        <f t="shared" si="10"/>
        <v>0</v>
      </c>
      <c r="BQ74" s="25">
        <f t="shared" si="11"/>
        <v>2</v>
      </c>
      <c r="BR74" s="25">
        <f t="shared" si="12"/>
        <v>5</v>
      </c>
      <c r="BS74" s="25">
        <f t="shared" si="13"/>
        <v>4</v>
      </c>
      <c r="BT74" s="32">
        <f t="shared" si="14"/>
        <v>0</v>
      </c>
      <c r="BU74" s="33">
        <f t="shared" si="15"/>
        <v>2</v>
      </c>
      <c r="BV74" s="33">
        <f t="shared" si="16"/>
        <v>3</v>
      </c>
      <c r="BW74" s="33">
        <f t="shared" si="17"/>
        <v>2</v>
      </c>
      <c r="BX74" s="33">
        <f t="shared" si="18"/>
        <v>3</v>
      </c>
      <c r="BY74" s="33">
        <f t="shared" si="19"/>
        <v>1</v>
      </c>
      <c r="BZ74" s="33">
        <f t="shared" si="20"/>
        <v>22</v>
      </c>
      <c r="CA74" s="32">
        <f t="shared" si="21"/>
        <v>0</v>
      </c>
      <c r="CB74" s="33">
        <f t="shared" si="22"/>
        <v>0</v>
      </c>
      <c r="CC74" s="33">
        <f t="shared" si="23"/>
        <v>19</v>
      </c>
      <c r="CD74" s="33">
        <f t="shared" si="24"/>
        <v>7</v>
      </c>
      <c r="CE74" s="33">
        <f t="shared" si="25"/>
        <v>1</v>
      </c>
      <c r="CF74" s="33">
        <f t="shared" si="26"/>
        <v>1</v>
      </c>
      <c r="CG74" s="33">
        <f t="shared" si="27"/>
        <v>2</v>
      </c>
      <c r="CH74" s="38">
        <f t="shared" si="28"/>
        <v>7</v>
      </c>
      <c r="CI74" s="39">
        <f t="shared" si="29"/>
        <v>0</v>
      </c>
      <c r="CJ74" s="39">
        <f t="shared" si="30"/>
        <v>1</v>
      </c>
      <c r="CK74" s="39">
        <f t="shared" si="31"/>
        <v>0</v>
      </c>
      <c r="CL74" s="39">
        <f t="shared" si="32"/>
        <v>0</v>
      </c>
      <c r="CM74" s="39">
        <f t="shared" si="33"/>
        <v>11</v>
      </c>
      <c r="CN74" s="39">
        <f t="shared" si="34"/>
        <v>-9</v>
      </c>
      <c r="CO74" s="38">
        <f t="shared" si="35"/>
        <v>0</v>
      </c>
      <c r="CP74" s="39">
        <f t="shared" si="36"/>
        <v>0</v>
      </c>
      <c r="CQ74" s="39">
        <f t="shared" si="37"/>
        <v>14</v>
      </c>
      <c r="CR74" s="39">
        <f t="shared" si="38"/>
        <v>-1</v>
      </c>
      <c r="CS74" s="39">
        <f t="shared" si="39"/>
        <v>1</v>
      </c>
      <c r="CT74" s="39">
        <f t="shared" si="40"/>
        <v>32</v>
      </c>
      <c r="CU74" s="39">
        <f t="shared" si="41"/>
        <v>15</v>
      </c>
      <c r="CV74" s="44">
        <f t="shared" si="42"/>
        <v>0</v>
      </c>
      <c r="CW74" s="45"/>
      <c r="CX74" s="45">
        <f t="shared" si="43"/>
        <v>196</v>
      </c>
      <c r="DA74" s="94">
        <v>43971</v>
      </c>
      <c r="DB74" s="39">
        <f t="shared" si="44"/>
        <v>0.14017016870860269</v>
      </c>
      <c r="DC74" s="24">
        <f t="shared" si="45"/>
        <v>0.17524592845292894</v>
      </c>
      <c r="DD74" s="25">
        <f t="shared" si="46"/>
        <v>0.16719728583072668</v>
      </c>
      <c r="DE74" s="25">
        <f t="shared" si="47"/>
        <v>0.10123589432932036</v>
      </c>
      <c r="DF74" s="25">
        <f t="shared" si="48"/>
        <v>0.1687851365212085</v>
      </c>
      <c r="DG74" s="25">
        <f t="shared" si="49"/>
        <v>6.9517099468541774E-2</v>
      </c>
      <c r="DH74" s="25">
        <f t="shared" si="50"/>
        <v>0.24456284391649927</v>
      </c>
      <c r="DI74" s="25">
        <f t="shared" si="51"/>
        <v>0.35383131455603867</v>
      </c>
      <c r="DJ74" s="26">
        <f t="shared" si="52"/>
        <v>0.23123829014761013</v>
      </c>
      <c r="DK74" s="25">
        <f t="shared" si="53"/>
        <v>-1.5566043609827778E-2</v>
      </c>
      <c r="DL74" s="25">
        <f t="shared" si="54"/>
        <v>0.22169557207433896</v>
      </c>
      <c r="DM74" s="25">
        <f t="shared" si="55"/>
        <v>6.766380561541923E-3</v>
      </c>
      <c r="DN74" s="25">
        <f t="shared" si="56"/>
        <v>4.8909162642529452E-2</v>
      </c>
      <c r="DO74" s="25">
        <f t="shared" si="57"/>
        <v>0.12299126327943904</v>
      </c>
      <c r="DP74" s="25">
        <f t="shared" si="58"/>
        <v>2.9236261149979095E-2</v>
      </c>
      <c r="DQ74" s="32">
        <f t="shared" si="59"/>
        <v>0.11418946887623288</v>
      </c>
      <c r="DR74" s="33">
        <f t="shared" si="60"/>
        <v>0.22939980144386934</v>
      </c>
      <c r="DS74" s="33">
        <f t="shared" si="61"/>
        <v>6.055614766011045E-2</v>
      </c>
      <c r="DT74" s="33">
        <f t="shared" si="62"/>
        <v>0.21821559327597559</v>
      </c>
      <c r="DU74" s="33">
        <f t="shared" si="63"/>
        <v>0.22030971281562919</v>
      </c>
      <c r="DV74" s="33">
        <f t="shared" si="64"/>
        <v>7.6113749070534031E-2</v>
      </c>
      <c r="DW74" s="33">
        <f t="shared" si="65"/>
        <v>0.22195987351504021</v>
      </c>
      <c r="DX74" s="32">
        <f t="shared" si="66"/>
        <v>0.16962717857441495</v>
      </c>
      <c r="DY74" s="33">
        <f t="shared" si="67"/>
        <v>0.25533653355122049</v>
      </c>
      <c r="DZ74" s="33">
        <f t="shared" si="68"/>
        <v>0.10746451081636775</v>
      </c>
      <c r="EA74" s="33">
        <f t="shared" si="69"/>
        <v>0.28296693402754552</v>
      </c>
      <c r="EB74" s="33">
        <f t="shared" si="70"/>
        <v>3.7605059133955489E-2</v>
      </c>
      <c r="EC74" s="33">
        <f t="shared" si="71"/>
        <v>9.0432947737292282E-2</v>
      </c>
      <c r="ED74" s="33">
        <f t="shared" si="72"/>
        <v>0.22510828797885435</v>
      </c>
      <c r="EE74" s="38">
        <f t="shared" si="73"/>
        <v>0.62238989221821461</v>
      </c>
      <c r="EF74" s="39">
        <f t="shared" si="74"/>
        <v>1.1457378551787351E-2</v>
      </c>
      <c r="EG74" s="39">
        <f t="shared" si="75"/>
        <v>1.4418930220242605E-2</v>
      </c>
      <c r="EH74" s="39">
        <f t="shared" si="76"/>
        <v>1.4519688697874318E-2</v>
      </c>
      <c r="EI74" s="39">
        <f t="shared" si="77"/>
        <v>0.1426126640045636</v>
      </c>
      <c r="EJ74" s="39">
        <f t="shared" si="78"/>
        <v>0.24413448034591592</v>
      </c>
      <c r="EK74" s="39">
        <f t="shared" si="79"/>
        <v>0.6836691293457885</v>
      </c>
      <c r="EL74" s="38">
        <f t="shared" si="80"/>
        <v>6.3137458138549887E-2</v>
      </c>
      <c r="EM74" s="39">
        <f t="shared" si="81"/>
        <v>2.9259443485384909E-2</v>
      </c>
      <c r="EN74" s="39">
        <f t="shared" si="82"/>
        <v>0.30973845872265737</v>
      </c>
      <c r="EO74" s="39">
        <f t="shared" si="83"/>
        <v>8.0707210382175543E-2</v>
      </c>
      <c r="EP74" s="39">
        <f t="shared" si="84"/>
        <v>1.0113805597485708E-2</v>
      </c>
      <c r="EQ74" s="39">
        <f t="shared" si="85"/>
        <v>0.46722106314830597</v>
      </c>
      <c r="ER74" s="44">
        <f t="shared" si="89"/>
        <v>14.428571428571429</v>
      </c>
      <c r="ES74" s="45"/>
      <c r="ET74" s="45">
        <f t="shared" si="90"/>
        <v>-0.7142857142857143</v>
      </c>
    </row>
    <row r="75" spans="2:150">
      <c r="B75" s="19">
        <v>43972</v>
      </c>
      <c r="C75" s="24">
        <v>276</v>
      </c>
      <c r="D75" s="25">
        <v>697</v>
      </c>
      <c r="E75" s="25">
        <v>226</v>
      </c>
      <c r="F75" s="25">
        <v>465</v>
      </c>
      <c r="G75" s="25">
        <v>527</v>
      </c>
      <c r="H75" s="25">
        <v>312</v>
      </c>
      <c r="I75" s="25">
        <v>694</v>
      </c>
      <c r="J75" s="26">
        <v>662</v>
      </c>
      <c r="K75" s="25">
        <v>19</v>
      </c>
      <c r="L75" s="25">
        <v>151</v>
      </c>
      <c r="M75" s="25">
        <v>111</v>
      </c>
      <c r="N75" s="25">
        <v>77</v>
      </c>
      <c r="O75" s="25">
        <v>538</v>
      </c>
      <c r="P75" s="25">
        <v>265</v>
      </c>
      <c r="Q75" s="32">
        <v>229</v>
      </c>
      <c r="R75" s="33">
        <v>244</v>
      </c>
      <c r="S75" s="33">
        <v>178</v>
      </c>
      <c r="T75" s="33">
        <v>557</v>
      </c>
      <c r="U75" s="33">
        <v>210</v>
      </c>
      <c r="V75" s="33">
        <v>100</v>
      </c>
      <c r="W75" s="33">
        <v>100</v>
      </c>
      <c r="X75" s="32">
        <v>619</v>
      </c>
      <c r="Y75" s="33">
        <v>342</v>
      </c>
      <c r="Z75" s="33">
        <v>428</v>
      </c>
      <c r="AA75" s="33">
        <v>435</v>
      </c>
      <c r="AB75" s="33">
        <v>84</v>
      </c>
      <c r="AC75" s="33">
        <v>101</v>
      </c>
      <c r="AD75" s="33">
        <v>660</v>
      </c>
      <c r="AE75" s="38">
        <v>845</v>
      </c>
      <c r="AF75" s="39">
        <v>65</v>
      </c>
      <c r="AG75" s="39">
        <v>89</v>
      </c>
      <c r="AH75" s="39">
        <v>60</v>
      </c>
      <c r="AI75" s="39">
        <v>78</v>
      </c>
      <c r="AJ75" s="39">
        <v>470</v>
      </c>
      <c r="AK75" s="39">
        <v>3472</v>
      </c>
      <c r="AL75" s="38">
        <v>119</v>
      </c>
      <c r="AM75" s="39">
        <v>494</v>
      </c>
      <c r="AN75" s="39">
        <v>135</v>
      </c>
      <c r="AO75" s="39">
        <v>149</v>
      </c>
      <c r="AP75" s="39">
        <v>28</v>
      </c>
      <c r="AQ75" s="39">
        <v>552</v>
      </c>
      <c r="AR75" s="39">
        <v>1687</v>
      </c>
      <c r="AS75" s="44">
        <v>35</v>
      </c>
      <c r="AT75" s="45"/>
      <c r="AU75" s="45">
        <v>17585</v>
      </c>
      <c r="AV75" s="49" t="s">
        <v>95</v>
      </c>
      <c r="AW75" s="4"/>
      <c r="AZ75">
        <f t="shared" si="0"/>
        <v>198</v>
      </c>
      <c r="BF75" s="24">
        <f t="shared" si="88"/>
        <v>2</v>
      </c>
      <c r="BG75" s="25">
        <f t="shared" si="1"/>
        <v>0</v>
      </c>
      <c r="BH75" s="25">
        <f t="shared" si="2"/>
        <v>3</v>
      </c>
      <c r="BI75" s="25">
        <f t="shared" si="3"/>
        <v>12</v>
      </c>
      <c r="BJ75" s="25">
        <f t="shared" si="4"/>
        <v>9</v>
      </c>
      <c r="BK75" s="25">
        <f t="shared" si="5"/>
        <v>3</v>
      </c>
      <c r="BL75" s="25">
        <f t="shared" si="6"/>
        <v>3</v>
      </c>
      <c r="BM75" s="26">
        <f t="shared" si="7"/>
        <v>16</v>
      </c>
      <c r="BN75" s="25">
        <f t="shared" si="8"/>
        <v>0</v>
      </c>
      <c r="BO75" s="25">
        <f t="shared" si="9"/>
        <v>3</v>
      </c>
      <c r="BP75" s="25">
        <f t="shared" si="10"/>
        <v>1</v>
      </c>
      <c r="BQ75" s="25">
        <f t="shared" si="11"/>
        <v>0</v>
      </c>
      <c r="BR75" s="25">
        <f t="shared" si="12"/>
        <v>6</v>
      </c>
      <c r="BS75" s="25">
        <f t="shared" si="13"/>
        <v>0</v>
      </c>
      <c r="BT75" s="32">
        <f t="shared" si="14"/>
        <v>0</v>
      </c>
      <c r="BU75" s="33">
        <f t="shared" si="15"/>
        <v>4</v>
      </c>
      <c r="BV75" s="33">
        <f t="shared" si="16"/>
        <v>6</v>
      </c>
      <c r="BW75" s="33">
        <f t="shared" si="17"/>
        <v>9</v>
      </c>
      <c r="BX75" s="33">
        <f t="shared" si="18"/>
        <v>0</v>
      </c>
      <c r="BY75" s="33">
        <f t="shared" si="19"/>
        <v>4</v>
      </c>
      <c r="BZ75" s="33">
        <f t="shared" si="20"/>
        <v>10</v>
      </c>
      <c r="CA75" s="32">
        <f t="shared" si="21"/>
        <v>2</v>
      </c>
      <c r="CB75" s="33">
        <f t="shared" si="22"/>
        <v>6</v>
      </c>
      <c r="CC75" s="33">
        <f t="shared" si="23"/>
        <v>40</v>
      </c>
      <c r="CD75" s="33">
        <f t="shared" si="24"/>
        <v>1</v>
      </c>
      <c r="CE75" s="33">
        <f t="shared" si="25"/>
        <v>-1</v>
      </c>
      <c r="CF75" s="33">
        <f t="shared" si="26"/>
        <v>4</v>
      </c>
      <c r="CG75" s="33">
        <f t="shared" si="27"/>
        <v>1</v>
      </c>
      <c r="CH75" s="38">
        <f t="shared" si="28"/>
        <v>4</v>
      </c>
      <c r="CI75" s="39">
        <f t="shared" si="29"/>
        <v>12</v>
      </c>
      <c r="CJ75" s="39">
        <f t="shared" si="30"/>
        <v>6</v>
      </c>
      <c r="CK75" s="39">
        <f t="shared" si="31"/>
        <v>2</v>
      </c>
      <c r="CL75" s="39">
        <f t="shared" si="32"/>
        <v>1</v>
      </c>
      <c r="CM75" s="39">
        <f t="shared" si="33"/>
        <v>0</v>
      </c>
      <c r="CN75" s="39">
        <f t="shared" si="34"/>
        <v>3</v>
      </c>
      <c r="CO75" s="38">
        <f t="shared" si="35"/>
        <v>1</v>
      </c>
      <c r="CP75" s="39">
        <f t="shared" si="36"/>
        <v>0</v>
      </c>
      <c r="CQ75" s="39">
        <f t="shared" si="37"/>
        <v>7</v>
      </c>
      <c r="CR75" s="39">
        <f t="shared" si="38"/>
        <v>0</v>
      </c>
      <c r="CS75" s="39">
        <f t="shared" si="39"/>
        <v>0</v>
      </c>
      <c r="CT75" s="39">
        <f t="shared" si="40"/>
        <v>6</v>
      </c>
      <c r="CU75" s="39">
        <f t="shared" si="41"/>
        <v>13</v>
      </c>
      <c r="CV75" s="44">
        <f t="shared" si="42"/>
        <v>-1</v>
      </c>
      <c r="CW75" s="45"/>
      <c r="CX75" s="45">
        <f t="shared" si="43"/>
        <v>198</v>
      </c>
      <c r="DA75" s="94">
        <v>43972</v>
      </c>
      <c r="DB75" s="39">
        <f t="shared" si="44"/>
        <v>0.13698448305613445</v>
      </c>
      <c r="DC75" s="24">
        <f t="shared" si="45"/>
        <v>0.15480057013342055</v>
      </c>
      <c r="DD75" s="25">
        <f t="shared" si="46"/>
        <v>9.7531750067923889E-2</v>
      </c>
      <c r="DE75" s="25">
        <f t="shared" si="47"/>
        <v>0.10123589432932036</v>
      </c>
      <c r="DF75" s="25">
        <f t="shared" si="48"/>
        <v>0.18988327858635956</v>
      </c>
      <c r="DG75" s="25">
        <f t="shared" si="49"/>
        <v>8.5158446848963676E-2</v>
      </c>
      <c r="DH75" s="25">
        <f t="shared" si="50"/>
        <v>0.22709406935103504</v>
      </c>
      <c r="DI75" s="25">
        <f t="shared" si="51"/>
        <v>0.32474928870211767</v>
      </c>
      <c r="DJ75" s="26">
        <f t="shared" si="52"/>
        <v>0.23670061196212061</v>
      </c>
      <c r="DK75" s="25">
        <f t="shared" si="53"/>
        <v>3.1132087219655556E-3</v>
      </c>
      <c r="DL75" s="25">
        <f t="shared" si="54"/>
        <v>0.21504470491210878</v>
      </c>
      <c r="DM75" s="25">
        <f t="shared" si="55"/>
        <v>1.0149570842312884E-2</v>
      </c>
      <c r="DN75" s="25">
        <f t="shared" si="56"/>
        <v>5.2169773485364751E-2</v>
      </c>
      <c r="DO75" s="25">
        <f t="shared" si="57"/>
        <v>0.12009735120227577</v>
      </c>
      <c r="DP75" s="25">
        <f t="shared" si="58"/>
        <v>2.6312635034981186E-2</v>
      </c>
      <c r="DQ75" s="32">
        <f t="shared" si="59"/>
        <v>9.5157890730194067E-2</v>
      </c>
      <c r="DR75" s="33">
        <f t="shared" si="60"/>
        <v>0.22747207201997127</v>
      </c>
      <c r="DS75" s="33">
        <f t="shared" si="61"/>
        <v>6.5097858734618735E-2</v>
      </c>
      <c r="DT75" s="33">
        <f t="shared" si="62"/>
        <v>0.2163505027351553</v>
      </c>
      <c r="DU75" s="33">
        <f t="shared" si="63"/>
        <v>0.22030971281562919</v>
      </c>
      <c r="DV75" s="33">
        <f t="shared" si="64"/>
        <v>7.6113749070534031E-2</v>
      </c>
      <c r="DW75" s="33">
        <f t="shared" si="65"/>
        <v>0.25091116136482805</v>
      </c>
      <c r="DX75" s="32">
        <f t="shared" si="66"/>
        <v>0.15051425704490343</v>
      </c>
      <c r="DY75" s="33">
        <f t="shared" si="67"/>
        <v>0.24804120402118565</v>
      </c>
      <c r="DZ75" s="33">
        <f t="shared" si="68"/>
        <v>0.15666513022627107</v>
      </c>
      <c r="EA75" s="33">
        <f t="shared" si="69"/>
        <v>0.25467024062479099</v>
      </c>
      <c r="EB75" s="33">
        <f t="shared" si="70"/>
        <v>3.5515889182069077E-2</v>
      </c>
      <c r="EC75" s="33">
        <f t="shared" si="71"/>
        <v>9.7969026715399976E-2</v>
      </c>
      <c r="ED75" s="33">
        <f t="shared" si="72"/>
        <v>0.15793887946903493</v>
      </c>
      <c r="EE75" s="38">
        <f t="shared" si="73"/>
        <v>0.48431704923465163</v>
      </c>
      <c r="EF75" s="39">
        <f t="shared" si="74"/>
        <v>3.8955087076076998E-2</v>
      </c>
      <c r="EG75" s="39">
        <f t="shared" si="75"/>
        <v>2.097298941126197E-2</v>
      </c>
      <c r="EH75" s="39">
        <f t="shared" si="76"/>
        <v>2.0327564177024044E-2</v>
      </c>
      <c r="EI75" s="39">
        <f t="shared" si="77"/>
        <v>0.14706930975470622</v>
      </c>
      <c r="EJ75" s="39">
        <f t="shared" si="78"/>
        <v>0.20889857596609299</v>
      </c>
      <c r="EK75" s="39">
        <f t="shared" si="79"/>
        <v>0.56867409146043701</v>
      </c>
      <c r="EL75" s="38">
        <f t="shared" si="80"/>
        <v>6.8398912983429039E-2</v>
      </c>
      <c r="EM75" s="39">
        <f t="shared" si="81"/>
        <v>4.3889165228077363E-2</v>
      </c>
      <c r="EN75" s="39">
        <f t="shared" si="82"/>
        <v>0.32851048652403053</v>
      </c>
      <c r="EO75" s="39">
        <f t="shared" si="83"/>
        <v>5.111456657537785E-2</v>
      </c>
      <c r="EP75" s="39">
        <f t="shared" si="84"/>
        <v>5.0569027987428542E-3</v>
      </c>
      <c r="EQ75" s="39">
        <f t="shared" si="85"/>
        <v>0.45546707413828569</v>
      </c>
      <c r="ER75" s="44">
        <f t="shared" si="89"/>
        <v>17.428571428571427</v>
      </c>
      <c r="ES75" s="45"/>
      <c r="ET75" s="45">
        <f t="shared" si="90"/>
        <v>-0.42857142857142855</v>
      </c>
    </row>
    <row r="76" spans="2:150">
      <c r="B76" s="19">
        <v>43973</v>
      </c>
      <c r="C76" s="24">
        <v>281</v>
      </c>
      <c r="D76" s="25">
        <v>695</v>
      </c>
      <c r="E76" s="25">
        <v>229</v>
      </c>
      <c r="F76" s="25">
        <v>478</v>
      </c>
      <c r="G76" s="25">
        <v>537</v>
      </c>
      <c r="H76" s="25">
        <v>315</v>
      </c>
      <c r="I76" s="25">
        <v>697</v>
      </c>
      <c r="J76" s="26">
        <v>670</v>
      </c>
      <c r="K76" s="25">
        <v>19</v>
      </c>
      <c r="L76" s="25">
        <v>153</v>
      </c>
      <c r="M76" s="25">
        <v>112</v>
      </c>
      <c r="N76" s="25">
        <v>78</v>
      </c>
      <c r="O76" s="25">
        <v>538</v>
      </c>
      <c r="P76" s="25">
        <v>266</v>
      </c>
      <c r="Q76" s="32">
        <v>229</v>
      </c>
      <c r="R76" s="33">
        <v>247</v>
      </c>
      <c r="S76" s="33">
        <v>183</v>
      </c>
      <c r="T76" s="33">
        <v>559</v>
      </c>
      <c r="U76" s="33">
        <v>210</v>
      </c>
      <c r="V76" s="33">
        <v>103</v>
      </c>
      <c r="W76" s="33">
        <v>100</v>
      </c>
      <c r="X76" s="32">
        <v>620</v>
      </c>
      <c r="Y76" s="33">
        <v>346</v>
      </c>
      <c r="Z76" s="33">
        <v>430</v>
      </c>
      <c r="AA76" s="33">
        <v>441</v>
      </c>
      <c r="AB76" s="33">
        <v>90</v>
      </c>
      <c r="AC76" s="33">
        <v>101</v>
      </c>
      <c r="AD76" s="33">
        <v>660</v>
      </c>
      <c r="AE76" s="38">
        <v>859</v>
      </c>
      <c r="AF76" s="39">
        <v>67</v>
      </c>
      <c r="AG76" s="39">
        <v>94</v>
      </c>
      <c r="AH76" s="39">
        <v>60</v>
      </c>
      <c r="AI76" s="39">
        <v>80</v>
      </c>
      <c r="AJ76" s="39">
        <v>475</v>
      </c>
      <c r="AK76" s="39">
        <v>3455</v>
      </c>
      <c r="AL76" s="38">
        <v>124</v>
      </c>
      <c r="AM76" s="39">
        <v>496</v>
      </c>
      <c r="AN76" s="39">
        <v>135</v>
      </c>
      <c r="AO76" s="39">
        <v>155</v>
      </c>
      <c r="AP76" s="39">
        <v>28</v>
      </c>
      <c r="AQ76" s="39">
        <v>562</v>
      </c>
      <c r="AR76" s="39">
        <v>1701</v>
      </c>
      <c r="AS76" s="44">
        <v>34</v>
      </c>
      <c r="AT76" s="45"/>
      <c r="AU76" s="45">
        <v>17712</v>
      </c>
      <c r="AV76" s="49" t="s">
        <v>96</v>
      </c>
      <c r="AW76" s="4"/>
      <c r="AZ76">
        <f t="shared" si="0"/>
        <v>127</v>
      </c>
      <c r="BF76" s="24">
        <f t="shared" si="88"/>
        <v>5</v>
      </c>
      <c r="BG76" s="25">
        <f t="shared" si="1"/>
        <v>-2</v>
      </c>
      <c r="BH76" s="25">
        <f t="shared" si="2"/>
        <v>3</v>
      </c>
      <c r="BI76" s="25">
        <f t="shared" si="3"/>
        <v>13</v>
      </c>
      <c r="BJ76" s="25">
        <f t="shared" si="4"/>
        <v>10</v>
      </c>
      <c r="BK76" s="25">
        <f t="shared" si="5"/>
        <v>3</v>
      </c>
      <c r="BL76" s="25">
        <f t="shared" si="6"/>
        <v>3</v>
      </c>
      <c r="BM76" s="26">
        <f t="shared" si="7"/>
        <v>8</v>
      </c>
      <c r="BN76" s="25">
        <f t="shared" si="8"/>
        <v>0</v>
      </c>
      <c r="BO76" s="25">
        <f t="shared" si="9"/>
        <v>2</v>
      </c>
      <c r="BP76" s="25">
        <f t="shared" si="10"/>
        <v>1</v>
      </c>
      <c r="BQ76" s="25">
        <f t="shared" si="11"/>
        <v>1</v>
      </c>
      <c r="BR76" s="25">
        <f t="shared" si="12"/>
        <v>0</v>
      </c>
      <c r="BS76" s="25">
        <f t="shared" si="13"/>
        <v>1</v>
      </c>
      <c r="BT76" s="32">
        <f t="shared" si="14"/>
        <v>0</v>
      </c>
      <c r="BU76" s="33">
        <f t="shared" si="15"/>
        <v>3</v>
      </c>
      <c r="BV76" s="33">
        <f t="shared" si="16"/>
        <v>5</v>
      </c>
      <c r="BW76" s="33">
        <f t="shared" si="17"/>
        <v>2</v>
      </c>
      <c r="BX76" s="33">
        <f t="shared" si="18"/>
        <v>0</v>
      </c>
      <c r="BY76" s="33">
        <f t="shared" si="19"/>
        <v>3</v>
      </c>
      <c r="BZ76" s="33">
        <f t="shared" si="20"/>
        <v>0</v>
      </c>
      <c r="CA76" s="32">
        <f t="shared" si="21"/>
        <v>1</v>
      </c>
      <c r="CB76" s="33">
        <f t="shared" si="22"/>
        <v>4</v>
      </c>
      <c r="CC76" s="33">
        <f t="shared" si="23"/>
        <v>2</v>
      </c>
      <c r="CD76" s="33">
        <f t="shared" si="24"/>
        <v>6</v>
      </c>
      <c r="CE76" s="33">
        <f t="shared" si="25"/>
        <v>6</v>
      </c>
      <c r="CF76" s="33">
        <f t="shared" si="26"/>
        <v>0</v>
      </c>
      <c r="CG76" s="33">
        <f t="shared" si="27"/>
        <v>0</v>
      </c>
      <c r="CH76" s="38">
        <f t="shared" si="28"/>
        <v>14</v>
      </c>
      <c r="CI76" s="39">
        <f t="shared" si="29"/>
        <v>2</v>
      </c>
      <c r="CJ76" s="39">
        <f t="shared" si="30"/>
        <v>5</v>
      </c>
      <c r="CK76" s="39">
        <f t="shared" si="31"/>
        <v>0</v>
      </c>
      <c r="CL76" s="39">
        <f t="shared" si="32"/>
        <v>2</v>
      </c>
      <c r="CM76" s="39">
        <f t="shared" si="33"/>
        <v>5</v>
      </c>
      <c r="CN76" s="39">
        <f t="shared" si="34"/>
        <v>-17</v>
      </c>
      <c r="CO76" s="38">
        <f t="shared" si="35"/>
        <v>5</v>
      </c>
      <c r="CP76" s="39">
        <f t="shared" si="36"/>
        <v>2</v>
      </c>
      <c r="CQ76" s="39">
        <f t="shared" si="37"/>
        <v>0</v>
      </c>
      <c r="CR76" s="39">
        <f t="shared" si="38"/>
        <v>6</v>
      </c>
      <c r="CS76" s="39">
        <f t="shared" si="39"/>
        <v>0</v>
      </c>
      <c r="CT76" s="39">
        <f t="shared" si="40"/>
        <v>10</v>
      </c>
      <c r="CU76" s="39">
        <f t="shared" si="41"/>
        <v>14</v>
      </c>
      <c r="CV76" s="44">
        <f t="shared" si="42"/>
        <v>-1</v>
      </c>
      <c r="CW76" s="45"/>
      <c r="CX76" s="45">
        <f t="shared" si="43"/>
        <v>127</v>
      </c>
      <c r="DA76" s="94">
        <v>43973</v>
      </c>
      <c r="DB76" s="39">
        <f t="shared" si="44"/>
        <v>0.13592258783864503</v>
      </c>
      <c r="DC76" s="24">
        <f t="shared" si="45"/>
        <v>0.16356286655606703</v>
      </c>
      <c r="DD76" s="25">
        <f t="shared" si="46"/>
        <v>7.1987720288229542E-2</v>
      </c>
      <c r="DE76" s="25">
        <f t="shared" si="47"/>
        <v>0.10776724235056684</v>
      </c>
      <c r="DF76" s="25">
        <f t="shared" si="48"/>
        <v>0.20286675062645251</v>
      </c>
      <c r="DG76" s="25">
        <f t="shared" si="49"/>
        <v>9.7323939255958475E-2</v>
      </c>
      <c r="DH76" s="25">
        <f t="shared" si="50"/>
        <v>0.20263778495938509</v>
      </c>
      <c r="DI76" s="25">
        <f t="shared" si="51"/>
        <v>0.29082025853920984</v>
      </c>
      <c r="DJ76" s="26">
        <f t="shared" si="52"/>
        <v>0.23852138590029079</v>
      </c>
      <c r="DK76" s="25">
        <f t="shared" si="53"/>
        <v>0</v>
      </c>
      <c r="DL76" s="25">
        <f t="shared" si="54"/>
        <v>0.20395992630839183</v>
      </c>
      <c r="DM76" s="25">
        <f t="shared" si="55"/>
        <v>1.3532761123083846E-2</v>
      </c>
      <c r="DN76" s="25">
        <f t="shared" si="56"/>
        <v>5.2169773485364751E-2</v>
      </c>
      <c r="DO76" s="25">
        <f t="shared" si="57"/>
        <v>0.11286257100936758</v>
      </c>
      <c r="DP76" s="25">
        <f t="shared" si="58"/>
        <v>2.6312635034981186E-2</v>
      </c>
      <c r="DQ76" s="32">
        <f t="shared" si="59"/>
        <v>8.564210165717466E-2</v>
      </c>
      <c r="DR76" s="33">
        <f t="shared" si="60"/>
        <v>0.22554434259607323</v>
      </c>
      <c r="DS76" s="33">
        <f t="shared" si="61"/>
        <v>6.8125666117624259E-2</v>
      </c>
      <c r="DT76" s="33">
        <f t="shared" si="62"/>
        <v>0.21448541219433498</v>
      </c>
      <c r="DU76" s="33">
        <f t="shared" si="63"/>
        <v>0.19188265309748351</v>
      </c>
      <c r="DV76" s="33">
        <f t="shared" si="64"/>
        <v>7.6113749070534031E-2</v>
      </c>
      <c r="DW76" s="33">
        <f t="shared" si="65"/>
        <v>0.25412797112591556</v>
      </c>
      <c r="DX76" s="32">
        <f t="shared" si="66"/>
        <v>0.15051425704490343</v>
      </c>
      <c r="DY76" s="33">
        <f t="shared" si="67"/>
        <v>0.25533653355122049</v>
      </c>
      <c r="DZ76" s="33">
        <f t="shared" si="68"/>
        <v>0.14112809251788053</v>
      </c>
      <c r="EA76" s="33">
        <f t="shared" si="69"/>
        <v>0.16978016041652733</v>
      </c>
      <c r="EB76" s="33">
        <f t="shared" si="70"/>
        <v>4.596173894150115E-2</v>
      </c>
      <c r="EC76" s="33">
        <f t="shared" si="71"/>
        <v>9.4200987226346136E-2</v>
      </c>
      <c r="ED76" s="33">
        <f t="shared" si="72"/>
        <v>0.1180003122469801</v>
      </c>
      <c r="EE76" s="38">
        <f t="shared" si="73"/>
        <v>0.47582025889720159</v>
      </c>
      <c r="EF76" s="39">
        <f t="shared" si="74"/>
        <v>4.3538038496791928E-2</v>
      </c>
      <c r="EG76" s="39">
        <f t="shared" si="75"/>
        <v>2.7527048602281338E-2</v>
      </c>
      <c r="EH76" s="39">
        <f t="shared" si="76"/>
        <v>2.0327564177024044E-2</v>
      </c>
      <c r="EI76" s="39">
        <f t="shared" si="77"/>
        <v>0.15598260125499144</v>
      </c>
      <c r="EJ76" s="39">
        <f t="shared" si="78"/>
        <v>0.18876377346333706</v>
      </c>
      <c r="EK76" s="39">
        <f t="shared" si="79"/>
        <v>0.45682960255824578</v>
      </c>
      <c r="EL76" s="38">
        <f t="shared" si="80"/>
        <v>6.0506730716110312E-2</v>
      </c>
      <c r="EM76" s="39">
        <f t="shared" si="81"/>
        <v>4.5352137402346608E-2</v>
      </c>
      <c r="EN76" s="39">
        <f t="shared" si="82"/>
        <v>0.2675013961695677</v>
      </c>
      <c r="EO76" s="39">
        <f t="shared" si="83"/>
        <v>6.1875527959667914E-2</v>
      </c>
      <c r="EP76" s="39">
        <f t="shared" si="84"/>
        <v>5.0569027987428542E-3</v>
      </c>
      <c r="EQ76" s="39">
        <f t="shared" si="85"/>
        <v>0.41726660985571978</v>
      </c>
      <c r="ER76" s="44">
        <f t="shared" si="89"/>
        <v>24.428571428571427</v>
      </c>
      <c r="ES76" s="45"/>
      <c r="ET76" s="45">
        <f t="shared" si="90"/>
        <v>-0.42857142857142855</v>
      </c>
    </row>
    <row r="77" spans="2:150">
      <c r="B77" s="19">
        <v>43974</v>
      </c>
      <c r="C77" s="24">
        <v>288</v>
      </c>
      <c r="D77" s="25">
        <v>695</v>
      </c>
      <c r="E77" s="25">
        <v>232</v>
      </c>
      <c r="F77" s="25">
        <v>486</v>
      </c>
      <c r="G77" s="25">
        <v>546</v>
      </c>
      <c r="H77" s="25">
        <v>316</v>
      </c>
      <c r="I77" s="25">
        <v>704</v>
      </c>
      <c r="J77" s="26">
        <v>677</v>
      </c>
      <c r="K77" s="25">
        <v>22</v>
      </c>
      <c r="L77" s="25">
        <v>158</v>
      </c>
      <c r="M77" s="25">
        <v>112</v>
      </c>
      <c r="N77" s="25">
        <v>79</v>
      </c>
      <c r="O77" s="25">
        <v>538</v>
      </c>
      <c r="P77" s="25">
        <v>267</v>
      </c>
      <c r="Q77" s="32">
        <v>229</v>
      </c>
      <c r="R77" s="33">
        <v>252</v>
      </c>
      <c r="S77" s="33">
        <v>191</v>
      </c>
      <c r="T77" s="33">
        <v>566</v>
      </c>
      <c r="U77" s="33">
        <v>211</v>
      </c>
      <c r="V77" s="33">
        <v>113</v>
      </c>
      <c r="W77" s="33">
        <v>105</v>
      </c>
      <c r="X77" s="32">
        <v>622</v>
      </c>
      <c r="Y77" s="33">
        <v>347</v>
      </c>
      <c r="Z77" s="33">
        <v>456</v>
      </c>
      <c r="AA77" s="33">
        <v>447</v>
      </c>
      <c r="AB77" s="33">
        <v>92</v>
      </c>
      <c r="AC77" s="33">
        <v>104</v>
      </c>
      <c r="AD77" s="33">
        <v>660</v>
      </c>
      <c r="AE77" s="38">
        <v>864</v>
      </c>
      <c r="AF77" s="39">
        <v>67</v>
      </c>
      <c r="AG77" s="39">
        <v>96</v>
      </c>
      <c r="AH77" s="39">
        <v>61</v>
      </c>
      <c r="AI77" s="39">
        <v>85</v>
      </c>
      <c r="AJ77" s="39">
        <v>479</v>
      </c>
      <c r="AK77" s="39">
        <v>3415</v>
      </c>
      <c r="AL77" s="38">
        <v>128</v>
      </c>
      <c r="AM77" s="39">
        <v>498</v>
      </c>
      <c r="AN77" s="39">
        <v>139</v>
      </c>
      <c r="AO77" s="39">
        <v>155</v>
      </c>
      <c r="AP77" s="39">
        <v>28</v>
      </c>
      <c r="AQ77" s="39">
        <v>564</v>
      </c>
      <c r="AR77" s="39">
        <v>1728</v>
      </c>
      <c r="AS77" s="44">
        <v>35</v>
      </c>
      <c r="AT77" s="45"/>
      <c r="AU77" s="45">
        <v>17857</v>
      </c>
      <c r="AV77" s="49" t="s">
        <v>97</v>
      </c>
      <c r="AW77" s="4"/>
      <c r="AZ77">
        <f t="shared" si="0"/>
        <v>145</v>
      </c>
      <c r="BF77" s="24">
        <f t="shared" si="88"/>
        <v>7</v>
      </c>
      <c r="BG77" s="25">
        <f t="shared" si="1"/>
        <v>0</v>
      </c>
      <c r="BH77" s="25">
        <f t="shared" si="2"/>
        <v>3</v>
      </c>
      <c r="BI77" s="25">
        <f t="shared" si="3"/>
        <v>8</v>
      </c>
      <c r="BJ77" s="25">
        <f t="shared" si="4"/>
        <v>9</v>
      </c>
      <c r="BK77" s="25">
        <f t="shared" si="5"/>
        <v>1</v>
      </c>
      <c r="BL77" s="25">
        <f t="shared" si="6"/>
        <v>7</v>
      </c>
      <c r="BM77" s="26">
        <f t="shared" si="7"/>
        <v>7</v>
      </c>
      <c r="BN77" s="25">
        <f t="shared" si="8"/>
        <v>3</v>
      </c>
      <c r="BO77" s="25">
        <f t="shared" si="9"/>
        <v>5</v>
      </c>
      <c r="BP77" s="25">
        <f t="shared" si="10"/>
        <v>0</v>
      </c>
      <c r="BQ77" s="25">
        <f t="shared" si="11"/>
        <v>1</v>
      </c>
      <c r="BR77" s="25">
        <f t="shared" si="12"/>
        <v>0</v>
      </c>
      <c r="BS77" s="25">
        <f t="shared" si="13"/>
        <v>1</v>
      </c>
      <c r="BT77" s="32">
        <f t="shared" si="14"/>
        <v>0</v>
      </c>
      <c r="BU77" s="33">
        <f t="shared" si="15"/>
        <v>5</v>
      </c>
      <c r="BV77" s="33">
        <f t="shared" si="16"/>
        <v>8</v>
      </c>
      <c r="BW77" s="33">
        <f t="shared" si="17"/>
        <v>7</v>
      </c>
      <c r="BX77" s="33">
        <f t="shared" si="18"/>
        <v>1</v>
      </c>
      <c r="BY77" s="33">
        <f t="shared" si="19"/>
        <v>10</v>
      </c>
      <c r="BZ77" s="33">
        <f t="shared" si="20"/>
        <v>5</v>
      </c>
      <c r="CA77" s="32">
        <f t="shared" si="21"/>
        <v>2</v>
      </c>
      <c r="CB77" s="33">
        <f t="shared" si="22"/>
        <v>1</v>
      </c>
      <c r="CC77" s="33">
        <f t="shared" si="23"/>
        <v>26</v>
      </c>
      <c r="CD77" s="33">
        <f t="shared" si="24"/>
        <v>6</v>
      </c>
      <c r="CE77" s="33">
        <f t="shared" si="25"/>
        <v>2</v>
      </c>
      <c r="CF77" s="33">
        <f t="shared" si="26"/>
        <v>3</v>
      </c>
      <c r="CG77" s="33">
        <f t="shared" si="27"/>
        <v>0</v>
      </c>
      <c r="CH77" s="38">
        <f t="shared" si="28"/>
        <v>5</v>
      </c>
      <c r="CI77" s="39">
        <f t="shared" si="29"/>
        <v>0</v>
      </c>
      <c r="CJ77" s="39">
        <f t="shared" si="30"/>
        <v>2</v>
      </c>
      <c r="CK77" s="39">
        <f t="shared" si="31"/>
        <v>1</v>
      </c>
      <c r="CL77" s="39">
        <f t="shared" si="32"/>
        <v>5</v>
      </c>
      <c r="CM77" s="39">
        <f t="shared" si="33"/>
        <v>4</v>
      </c>
      <c r="CN77" s="39">
        <f t="shared" si="34"/>
        <v>-40</v>
      </c>
      <c r="CO77" s="38">
        <f t="shared" si="35"/>
        <v>4</v>
      </c>
      <c r="CP77" s="39">
        <f t="shared" si="36"/>
        <v>2</v>
      </c>
      <c r="CQ77" s="39">
        <f t="shared" si="37"/>
        <v>4</v>
      </c>
      <c r="CR77" s="39">
        <f t="shared" si="38"/>
        <v>0</v>
      </c>
      <c r="CS77" s="39">
        <f t="shared" si="39"/>
        <v>0</v>
      </c>
      <c r="CT77" s="39">
        <f t="shared" si="40"/>
        <v>2</v>
      </c>
      <c r="CU77" s="39">
        <f t="shared" si="41"/>
        <v>27</v>
      </c>
      <c r="CV77" s="44">
        <f t="shared" si="42"/>
        <v>1</v>
      </c>
      <c r="CW77" s="45"/>
      <c r="CX77" s="45">
        <f t="shared" si="43"/>
        <v>145</v>
      </c>
      <c r="DA77" s="94">
        <v>43974</v>
      </c>
      <c r="DB77" s="39">
        <f t="shared" si="44"/>
        <v>0.126896478489985</v>
      </c>
      <c r="DC77" s="24">
        <f t="shared" si="45"/>
        <v>0.16940439750449796</v>
      </c>
      <c r="DD77" s="25">
        <f t="shared" si="46"/>
        <v>4.6443690508535189E-2</v>
      </c>
      <c r="DE77" s="25">
        <f t="shared" si="47"/>
        <v>0.10613440534525521</v>
      </c>
      <c r="DF77" s="25">
        <f t="shared" si="48"/>
        <v>0.20448968463146416</v>
      </c>
      <c r="DG77" s="25">
        <f t="shared" si="49"/>
        <v>0.1094894316629533</v>
      </c>
      <c r="DH77" s="25">
        <f t="shared" si="50"/>
        <v>0.19565027513319941</v>
      </c>
      <c r="DI77" s="25">
        <f t="shared" si="51"/>
        <v>0.32959629301110449</v>
      </c>
      <c r="DJ77" s="26">
        <f t="shared" si="52"/>
        <v>0.21849287258041902</v>
      </c>
      <c r="DK77" s="25">
        <f t="shared" si="53"/>
        <v>9.3396261658966664E-3</v>
      </c>
      <c r="DL77" s="25">
        <f t="shared" si="54"/>
        <v>0.210610793470622</v>
      </c>
      <c r="DM77" s="25">
        <f t="shared" si="55"/>
        <v>1.0149570842312884E-2</v>
      </c>
      <c r="DN77" s="25">
        <f t="shared" si="56"/>
        <v>5.8690995171035341E-2</v>
      </c>
      <c r="DO77" s="25">
        <f t="shared" si="57"/>
        <v>0.11575648308653087</v>
      </c>
      <c r="DP77" s="25">
        <f t="shared" si="58"/>
        <v>2.6312635034981186E-2</v>
      </c>
      <c r="DQ77" s="32">
        <f t="shared" si="59"/>
        <v>7.1368418047645557E-2</v>
      </c>
      <c r="DR77" s="33">
        <f t="shared" si="60"/>
        <v>0.21590569547658292</v>
      </c>
      <c r="DS77" s="33">
        <f t="shared" si="61"/>
        <v>7.8722991958143598E-2</v>
      </c>
      <c r="DT77" s="33">
        <f t="shared" si="62"/>
        <v>0.11936579461249947</v>
      </c>
      <c r="DU77" s="33">
        <f t="shared" si="63"/>
        <v>0.15279544598503314</v>
      </c>
      <c r="DV77" s="33">
        <f t="shared" si="64"/>
        <v>0.10246081605648812</v>
      </c>
      <c r="DW77" s="33">
        <f t="shared" si="65"/>
        <v>0.2605615906480907</v>
      </c>
      <c r="DX77" s="32">
        <f t="shared" si="66"/>
        <v>0.15290337223609238</v>
      </c>
      <c r="DY77" s="33">
        <f t="shared" si="67"/>
        <v>0.24074587449115076</v>
      </c>
      <c r="DZ77" s="33">
        <f t="shared" si="68"/>
        <v>0.17349692107702747</v>
      </c>
      <c r="EA77" s="33">
        <f t="shared" si="69"/>
        <v>0.21608384053012569</v>
      </c>
      <c r="EB77" s="33">
        <f t="shared" si="70"/>
        <v>5.014007884527398E-2</v>
      </c>
      <c r="EC77" s="33">
        <f t="shared" si="71"/>
        <v>0.10173706620445382</v>
      </c>
      <c r="ED77" s="33">
        <f t="shared" si="72"/>
        <v>0.11436953340861149</v>
      </c>
      <c r="EE77" s="38">
        <f t="shared" si="73"/>
        <v>0.33137482316055111</v>
      </c>
      <c r="EF77" s="39">
        <f t="shared" si="74"/>
        <v>3.2080659945004579E-2</v>
      </c>
      <c r="EG77" s="39">
        <f t="shared" si="75"/>
        <v>2.7527048602281338E-2</v>
      </c>
      <c r="EH77" s="39">
        <f t="shared" si="76"/>
        <v>2.0327564177024044E-2</v>
      </c>
      <c r="EI77" s="39">
        <f t="shared" si="77"/>
        <v>0.16489589275527666</v>
      </c>
      <c r="EJ77" s="39">
        <f t="shared" si="78"/>
        <v>0.19128062377618152</v>
      </c>
      <c r="EK77" s="39">
        <f t="shared" si="79"/>
        <v>0.35601203509711565</v>
      </c>
      <c r="EL77" s="38">
        <f t="shared" si="80"/>
        <v>6.576818556098947E-2</v>
      </c>
      <c r="EM77" s="39">
        <f t="shared" si="81"/>
        <v>4.9741053925154342E-2</v>
      </c>
      <c r="EN77" s="39">
        <f t="shared" si="82"/>
        <v>0.272194403119911</v>
      </c>
      <c r="EO77" s="39">
        <f t="shared" si="83"/>
        <v>6.4565768305740429E-2</v>
      </c>
      <c r="EP77" s="39">
        <f t="shared" si="84"/>
        <v>5.0569027987428542E-3</v>
      </c>
      <c r="EQ77" s="39">
        <f t="shared" si="85"/>
        <v>0.3320501895330728</v>
      </c>
      <c r="ER77" s="44">
        <f t="shared" si="89"/>
        <v>23.714285714285715</v>
      </c>
      <c r="ES77" s="45"/>
      <c r="ET77" s="45">
        <f t="shared" si="90"/>
        <v>-0.14285714285714285</v>
      </c>
    </row>
    <row r="78" spans="2:150">
      <c r="B78" s="19">
        <v>43975</v>
      </c>
      <c r="C78" s="24">
        <v>318</v>
      </c>
      <c r="D78" s="25">
        <v>695</v>
      </c>
      <c r="E78" s="25">
        <v>235</v>
      </c>
      <c r="F78" s="25">
        <v>490</v>
      </c>
      <c r="G78" s="25">
        <v>546</v>
      </c>
      <c r="H78" s="25">
        <v>320</v>
      </c>
      <c r="I78" s="25">
        <v>710</v>
      </c>
      <c r="J78" s="26">
        <v>685</v>
      </c>
      <c r="K78" s="25">
        <v>25</v>
      </c>
      <c r="L78" s="25">
        <v>158</v>
      </c>
      <c r="M78" s="25">
        <v>112</v>
      </c>
      <c r="N78" s="25">
        <v>80</v>
      </c>
      <c r="O78" s="25">
        <v>538</v>
      </c>
      <c r="P78" s="25">
        <v>269</v>
      </c>
      <c r="Q78" s="32">
        <v>230</v>
      </c>
      <c r="R78" s="33">
        <v>258</v>
      </c>
      <c r="S78" s="33">
        <v>195</v>
      </c>
      <c r="T78" s="33">
        <v>571</v>
      </c>
      <c r="U78" s="33">
        <v>211</v>
      </c>
      <c r="V78" s="33">
        <v>117</v>
      </c>
      <c r="W78" s="33">
        <v>115</v>
      </c>
      <c r="X78" s="32">
        <v>626</v>
      </c>
      <c r="Y78" s="33">
        <v>352</v>
      </c>
      <c r="Z78" s="33">
        <v>477</v>
      </c>
      <c r="AA78" s="33">
        <v>451</v>
      </c>
      <c r="AB78" s="33">
        <v>94</v>
      </c>
      <c r="AC78" s="33">
        <v>105</v>
      </c>
      <c r="AD78" s="33">
        <v>661</v>
      </c>
      <c r="AE78" s="38">
        <v>871</v>
      </c>
      <c r="AF78" s="39">
        <v>75</v>
      </c>
      <c r="AG78" s="39">
        <v>96</v>
      </c>
      <c r="AH78" s="39">
        <v>61</v>
      </c>
      <c r="AI78" s="39">
        <v>85</v>
      </c>
      <c r="AJ78" s="39">
        <v>483</v>
      </c>
      <c r="AK78" s="39">
        <v>3438</v>
      </c>
      <c r="AL78" s="38">
        <v>130</v>
      </c>
      <c r="AM78" s="39">
        <v>498</v>
      </c>
      <c r="AN78" s="39">
        <v>141</v>
      </c>
      <c r="AO78" s="39">
        <v>157</v>
      </c>
      <c r="AP78" s="39">
        <v>28</v>
      </c>
      <c r="AQ78" s="39">
        <v>570</v>
      </c>
      <c r="AR78" s="39">
        <v>1758</v>
      </c>
      <c r="AS78" s="44">
        <v>35</v>
      </c>
      <c r="AT78" s="45"/>
      <c r="AU78" s="45">
        <v>18070</v>
      </c>
      <c r="AV78" s="49" t="s">
        <v>98</v>
      </c>
      <c r="AW78" s="4"/>
      <c r="AZ78">
        <f t="shared" si="0"/>
        <v>213</v>
      </c>
      <c r="BF78" s="24">
        <f t="shared" si="88"/>
        <v>30</v>
      </c>
      <c r="BG78" s="25">
        <f t="shared" si="1"/>
        <v>0</v>
      </c>
      <c r="BH78" s="25">
        <f t="shared" si="2"/>
        <v>3</v>
      </c>
      <c r="BI78" s="25">
        <f t="shared" si="3"/>
        <v>4</v>
      </c>
      <c r="BJ78" s="25">
        <f t="shared" si="4"/>
        <v>0</v>
      </c>
      <c r="BK78" s="25">
        <f t="shared" si="5"/>
        <v>4</v>
      </c>
      <c r="BL78" s="25">
        <f t="shared" si="6"/>
        <v>6</v>
      </c>
      <c r="BM78" s="26">
        <f t="shared" si="7"/>
        <v>8</v>
      </c>
      <c r="BN78" s="25">
        <f t="shared" si="8"/>
        <v>3</v>
      </c>
      <c r="BO78" s="25">
        <f t="shared" si="9"/>
        <v>0</v>
      </c>
      <c r="BP78" s="25">
        <f t="shared" si="10"/>
        <v>0</v>
      </c>
      <c r="BQ78" s="25">
        <f t="shared" si="11"/>
        <v>1</v>
      </c>
      <c r="BR78" s="25">
        <f t="shared" si="12"/>
        <v>0</v>
      </c>
      <c r="BS78" s="25">
        <f t="shared" si="13"/>
        <v>2</v>
      </c>
      <c r="BT78" s="32">
        <f t="shared" si="14"/>
        <v>1</v>
      </c>
      <c r="BU78" s="33">
        <f t="shared" si="15"/>
        <v>6</v>
      </c>
      <c r="BV78" s="33">
        <f t="shared" si="16"/>
        <v>4</v>
      </c>
      <c r="BW78" s="33">
        <f t="shared" si="17"/>
        <v>5</v>
      </c>
      <c r="BX78" s="33">
        <f t="shared" si="18"/>
        <v>0</v>
      </c>
      <c r="BY78" s="33">
        <f t="shared" si="19"/>
        <v>4</v>
      </c>
      <c r="BZ78" s="33">
        <f t="shared" si="20"/>
        <v>10</v>
      </c>
      <c r="CA78" s="32">
        <f t="shared" si="21"/>
        <v>4</v>
      </c>
      <c r="CB78" s="33">
        <f t="shared" si="22"/>
        <v>5</v>
      </c>
      <c r="CC78" s="33">
        <f t="shared" si="23"/>
        <v>21</v>
      </c>
      <c r="CD78" s="33">
        <f t="shared" si="24"/>
        <v>4</v>
      </c>
      <c r="CE78" s="33">
        <f t="shared" si="25"/>
        <v>2</v>
      </c>
      <c r="CF78" s="33">
        <f t="shared" si="26"/>
        <v>1</v>
      </c>
      <c r="CG78" s="33">
        <f t="shared" si="27"/>
        <v>1</v>
      </c>
      <c r="CH78" s="38">
        <f t="shared" si="28"/>
        <v>7</v>
      </c>
      <c r="CI78" s="39">
        <f t="shared" si="29"/>
        <v>8</v>
      </c>
      <c r="CJ78" s="39">
        <f t="shared" si="30"/>
        <v>0</v>
      </c>
      <c r="CK78" s="39">
        <f t="shared" si="31"/>
        <v>0</v>
      </c>
      <c r="CL78" s="39">
        <f t="shared" si="32"/>
        <v>0</v>
      </c>
      <c r="CM78" s="39">
        <f t="shared" si="33"/>
        <v>4</v>
      </c>
      <c r="CN78" s="39">
        <f t="shared" si="34"/>
        <v>23</v>
      </c>
      <c r="CO78" s="38">
        <f t="shared" si="35"/>
        <v>2</v>
      </c>
      <c r="CP78" s="39">
        <f t="shared" si="36"/>
        <v>0</v>
      </c>
      <c r="CQ78" s="39">
        <f t="shared" si="37"/>
        <v>2</v>
      </c>
      <c r="CR78" s="39">
        <f t="shared" si="38"/>
        <v>2</v>
      </c>
      <c r="CS78" s="39">
        <f t="shared" si="39"/>
        <v>0</v>
      </c>
      <c r="CT78" s="39">
        <f t="shared" si="40"/>
        <v>6</v>
      </c>
      <c r="CU78" s="39">
        <f t="shared" si="41"/>
        <v>30</v>
      </c>
      <c r="CV78" s="44">
        <f t="shared" si="42"/>
        <v>0</v>
      </c>
      <c r="CW78" s="45"/>
      <c r="CX78" s="45">
        <f t="shared" si="43"/>
        <v>213</v>
      </c>
      <c r="DA78" s="94">
        <v>43975</v>
      </c>
      <c r="DB78" s="39">
        <f t="shared" si="44"/>
        <v>0.13273690218617679</v>
      </c>
      <c r="DC78" s="24">
        <f t="shared" si="45"/>
        <v>0.23658200341145408</v>
      </c>
      <c r="DD78" s="25">
        <f t="shared" si="46"/>
        <v>3.9477136932254908E-2</v>
      </c>
      <c r="DE78" s="25">
        <f t="shared" si="47"/>
        <v>0.10123589432932036</v>
      </c>
      <c r="DF78" s="25">
        <f t="shared" si="48"/>
        <v>0.19312914659638281</v>
      </c>
      <c r="DG78" s="25">
        <f t="shared" si="49"/>
        <v>0.10775150417623974</v>
      </c>
      <c r="DH78" s="25">
        <f t="shared" si="50"/>
        <v>0.20263778495938509</v>
      </c>
      <c r="DI78" s="25">
        <f t="shared" si="51"/>
        <v>0.30051426715718355</v>
      </c>
      <c r="DJ78" s="26">
        <f t="shared" si="52"/>
        <v>0.20210590713688761</v>
      </c>
      <c r="DK78" s="25">
        <f t="shared" si="53"/>
        <v>1.8679252331793333E-2</v>
      </c>
      <c r="DL78" s="25">
        <f t="shared" si="54"/>
        <v>0.20617688202913523</v>
      </c>
      <c r="DM78" s="25">
        <f t="shared" si="55"/>
        <v>1.0149570842312884E-2</v>
      </c>
      <c r="DN78" s="25">
        <f t="shared" si="56"/>
        <v>6.195160601387064E-2</v>
      </c>
      <c r="DO78" s="25">
        <f t="shared" si="57"/>
        <v>0.10852170289362269</v>
      </c>
      <c r="DP78" s="25">
        <f t="shared" si="58"/>
        <v>2.4850821977482233E-2</v>
      </c>
      <c r="DQ78" s="32">
        <f t="shared" si="59"/>
        <v>5.2336839901606744E-2</v>
      </c>
      <c r="DR78" s="33">
        <f t="shared" si="60"/>
        <v>0.21397796605268485</v>
      </c>
      <c r="DS78" s="33">
        <f t="shared" si="61"/>
        <v>8.3264703032651877E-2</v>
      </c>
      <c r="DT78" s="33">
        <f t="shared" si="62"/>
        <v>0.10817525136757765</v>
      </c>
      <c r="DU78" s="33">
        <f t="shared" si="63"/>
        <v>5.330073697152319E-2</v>
      </c>
      <c r="DV78" s="33">
        <f t="shared" si="64"/>
        <v>0.11417062360580105</v>
      </c>
      <c r="DW78" s="33">
        <f t="shared" si="65"/>
        <v>0.29272968825896606</v>
      </c>
      <c r="DX78" s="32">
        <f t="shared" si="66"/>
        <v>0.14573602666252553</v>
      </c>
      <c r="DY78" s="33">
        <f t="shared" si="67"/>
        <v>0.22980288019609846</v>
      </c>
      <c r="DZ78" s="33">
        <f t="shared" si="68"/>
        <v>0.24600309704951653</v>
      </c>
      <c r="EA78" s="33">
        <f t="shared" si="69"/>
        <v>0.213511413857148</v>
      </c>
      <c r="EB78" s="33">
        <f t="shared" si="70"/>
        <v>5.014007884527398E-2</v>
      </c>
      <c r="EC78" s="33">
        <f t="shared" si="71"/>
        <v>9.4200987226346136E-2</v>
      </c>
      <c r="ED78" s="33">
        <f t="shared" si="72"/>
        <v>0.11436953340861149</v>
      </c>
      <c r="EE78" s="38">
        <f t="shared" si="73"/>
        <v>0.23366173427987577</v>
      </c>
      <c r="EF78" s="39">
        <f t="shared" si="74"/>
        <v>5.0412465627864347E-2</v>
      </c>
      <c r="EG78" s="39">
        <f t="shared" si="75"/>
        <v>2.6216236764077465E-2</v>
      </c>
      <c r="EH78" s="39">
        <f t="shared" si="76"/>
        <v>2.0327564177024044E-2</v>
      </c>
      <c r="EI78" s="39">
        <f t="shared" si="77"/>
        <v>0.15598260125499144</v>
      </c>
      <c r="EJ78" s="39">
        <f t="shared" si="78"/>
        <v>0.19379747408902603</v>
      </c>
      <c r="EK78" s="39">
        <f t="shared" si="79"/>
        <v>0.35443676060553547</v>
      </c>
      <c r="EL78" s="38">
        <f t="shared" si="80"/>
        <v>7.6291095250747773E-2</v>
      </c>
      <c r="EM78" s="39">
        <f t="shared" si="81"/>
        <v>3.9500248705269629E-2</v>
      </c>
      <c r="EN78" s="39">
        <f t="shared" si="82"/>
        <v>0.25811538226888114</v>
      </c>
      <c r="EO78" s="39">
        <f t="shared" si="83"/>
        <v>6.4565768305740429E-2</v>
      </c>
      <c r="EP78" s="39">
        <f t="shared" si="84"/>
        <v>2.5284513993714271E-3</v>
      </c>
      <c r="EQ78" s="39">
        <f t="shared" si="85"/>
        <v>0.34674267579559814</v>
      </c>
      <c r="ER78" s="44">
        <f t="shared" si="89"/>
        <v>26.857142857142858</v>
      </c>
      <c r="ES78" s="45"/>
      <c r="ET78" s="45">
        <f t="shared" si="90"/>
        <v>-0.2857142857142857</v>
      </c>
    </row>
    <row r="79" spans="2:150">
      <c r="B79" s="20">
        <v>43976</v>
      </c>
      <c r="C79" s="27">
        <v>338</v>
      </c>
      <c r="D79" s="28">
        <v>697</v>
      </c>
      <c r="E79" s="28">
        <v>236</v>
      </c>
      <c r="F79" s="28">
        <v>491</v>
      </c>
      <c r="G79" s="28">
        <v>549</v>
      </c>
      <c r="H79" s="28">
        <v>319</v>
      </c>
      <c r="I79" s="28">
        <v>715</v>
      </c>
      <c r="J79" s="29">
        <v>685</v>
      </c>
      <c r="K79" s="28">
        <v>25</v>
      </c>
      <c r="L79" s="28">
        <v>160</v>
      </c>
      <c r="M79" s="28">
        <v>112</v>
      </c>
      <c r="N79" s="28">
        <v>82</v>
      </c>
      <c r="O79" s="28">
        <v>542</v>
      </c>
      <c r="P79" s="28">
        <v>270</v>
      </c>
      <c r="Q79" s="34">
        <v>230</v>
      </c>
      <c r="R79" s="35">
        <v>261</v>
      </c>
      <c r="S79" s="35">
        <v>204</v>
      </c>
      <c r="T79" s="35">
        <v>572</v>
      </c>
      <c r="U79" s="35">
        <v>212</v>
      </c>
      <c r="V79" s="35">
        <v>120</v>
      </c>
      <c r="W79" s="35">
        <v>117</v>
      </c>
      <c r="X79" s="34">
        <v>626</v>
      </c>
      <c r="Y79" s="35">
        <v>352</v>
      </c>
      <c r="Z79" s="35">
        <v>496</v>
      </c>
      <c r="AA79" s="35">
        <v>506</v>
      </c>
      <c r="AB79" s="35">
        <v>96</v>
      </c>
      <c r="AC79" s="35">
        <v>107</v>
      </c>
      <c r="AD79" s="35">
        <v>661</v>
      </c>
      <c r="AE79" s="40">
        <v>870</v>
      </c>
      <c r="AF79" s="41">
        <v>76</v>
      </c>
      <c r="AG79" s="41">
        <v>96</v>
      </c>
      <c r="AH79" s="41">
        <v>61</v>
      </c>
      <c r="AI79" s="41">
        <v>85</v>
      </c>
      <c r="AJ79" s="41">
        <v>485</v>
      </c>
      <c r="AK79" s="41">
        <v>3453</v>
      </c>
      <c r="AL79" s="40">
        <v>131</v>
      </c>
      <c r="AM79" s="41">
        <v>498</v>
      </c>
      <c r="AN79" s="41">
        <v>141</v>
      </c>
      <c r="AO79" s="41">
        <v>157</v>
      </c>
      <c r="AP79" s="41">
        <v>28</v>
      </c>
      <c r="AQ79" s="41">
        <v>571</v>
      </c>
      <c r="AR79" s="41">
        <v>1815</v>
      </c>
      <c r="AS79" s="46">
        <v>35</v>
      </c>
      <c r="AT79" s="47"/>
      <c r="AU79" s="47">
        <v>18283</v>
      </c>
      <c r="AV79" s="50" t="s">
        <v>99</v>
      </c>
      <c r="AW79" s="4"/>
      <c r="AZ79">
        <f t="shared" si="0"/>
        <v>213</v>
      </c>
      <c r="BF79" s="27">
        <f t="shared" si="88"/>
        <v>20</v>
      </c>
      <c r="BG79" s="28">
        <f t="shared" si="1"/>
        <v>2</v>
      </c>
      <c r="BH79" s="28">
        <f t="shared" si="2"/>
        <v>1</v>
      </c>
      <c r="BI79" s="28">
        <f t="shared" si="3"/>
        <v>1</v>
      </c>
      <c r="BJ79" s="28">
        <f t="shared" si="4"/>
        <v>3</v>
      </c>
      <c r="BK79" s="28">
        <f t="shared" si="5"/>
        <v>-1</v>
      </c>
      <c r="BL79" s="28">
        <f t="shared" si="6"/>
        <v>5</v>
      </c>
      <c r="BM79" s="29">
        <f t="shared" si="7"/>
        <v>0</v>
      </c>
      <c r="BN79" s="28">
        <f t="shared" si="8"/>
        <v>0</v>
      </c>
      <c r="BO79" s="28">
        <f t="shared" si="9"/>
        <v>2</v>
      </c>
      <c r="BP79" s="28">
        <f t="shared" si="10"/>
        <v>0</v>
      </c>
      <c r="BQ79" s="28">
        <f t="shared" si="11"/>
        <v>2</v>
      </c>
      <c r="BR79" s="28">
        <f t="shared" si="12"/>
        <v>4</v>
      </c>
      <c r="BS79" s="28">
        <f t="shared" si="13"/>
        <v>1</v>
      </c>
      <c r="BT79" s="34">
        <f t="shared" si="14"/>
        <v>0</v>
      </c>
      <c r="BU79" s="35">
        <f t="shared" si="15"/>
        <v>3</v>
      </c>
      <c r="BV79" s="35">
        <f t="shared" si="16"/>
        <v>9</v>
      </c>
      <c r="BW79" s="35">
        <f t="shared" si="17"/>
        <v>1</v>
      </c>
      <c r="BX79" s="35">
        <f t="shared" si="18"/>
        <v>1</v>
      </c>
      <c r="BY79" s="35">
        <f t="shared" si="19"/>
        <v>3</v>
      </c>
      <c r="BZ79" s="35">
        <f t="shared" si="20"/>
        <v>2</v>
      </c>
      <c r="CA79" s="34">
        <f t="shared" si="21"/>
        <v>0</v>
      </c>
      <c r="CB79" s="35">
        <f t="shared" si="22"/>
        <v>0</v>
      </c>
      <c r="CC79" s="35">
        <f t="shared" si="23"/>
        <v>19</v>
      </c>
      <c r="CD79" s="35">
        <f t="shared" si="24"/>
        <v>55</v>
      </c>
      <c r="CE79" s="35">
        <f t="shared" si="25"/>
        <v>2</v>
      </c>
      <c r="CF79" s="35">
        <f t="shared" si="26"/>
        <v>2</v>
      </c>
      <c r="CG79" s="35">
        <f t="shared" si="27"/>
        <v>0</v>
      </c>
      <c r="CH79" s="40">
        <f t="shared" si="28"/>
        <v>-1</v>
      </c>
      <c r="CI79" s="41">
        <f t="shared" si="29"/>
        <v>1</v>
      </c>
      <c r="CJ79" s="41">
        <f t="shared" si="30"/>
        <v>0</v>
      </c>
      <c r="CK79" s="41">
        <f t="shared" si="31"/>
        <v>0</v>
      </c>
      <c r="CL79" s="41">
        <f t="shared" si="32"/>
        <v>0</v>
      </c>
      <c r="CM79" s="41">
        <f t="shared" si="33"/>
        <v>2</v>
      </c>
      <c r="CN79" s="41">
        <f t="shared" si="34"/>
        <v>15</v>
      </c>
      <c r="CO79" s="40">
        <f t="shared" si="35"/>
        <v>1</v>
      </c>
      <c r="CP79" s="41">
        <f t="shared" si="36"/>
        <v>0</v>
      </c>
      <c r="CQ79" s="41">
        <f t="shared" si="37"/>
        <v>0</v>
      </c>
      <c r="CR79" s="41">
        <f t="shared" si="38"/>
        <v>0</v>
      </c>
      <c r="CS79" s="41">
        <f t="shared" si="39"/>
        <v>0</v>
      </c>
      <c r="CT79" s="41">
        <f t="shared" si="40"/>
        <v>1</v>
      </c>
      <c r="CU79" s="41">
        <f t="shared" si="41"/>
        <v>57</v>
      </c>
      <c r="CV79" s="46">
        <f t="shared" si="42"/>
        <v>0</v>
      </c>
      <c r="CW79" s="47"/>
      <c r="CX79" s="47">
        <f t="shared" si="43"/>
        <v>213</v>
      </c>
      <c r="DA79" s="95">
        <v>43976</v>
      </c>
      <c r="DB79" s="41">
        <f t="shared" si="44"/>
        <v>0.15716049218843331</v>
      </c>
      <c r="DC79" s="27">
        <f t="shared" si="45"/>
        <v>0.30083884384419474</v>
      </c>
      <c r="DD79" s="28">
        <f t="shared" si="46"/>
        <v>4.1799321457681671E-2</v>
      </c>
      <c r="DE79" s="28">
        <f t="shared" si="47"/>
        <v>9.3071709302762262E-2</v>
      </c>
      <c r="DF79" s="28">
        <f t="shared" si="48"/>
        <v>0.17365393853624336</v>
      </c>
      <c r="DG79" s="28">
        <f t="shared" si="49"/>
        <v>0.11122735914966685</v>
      </c>
      <c r="DH79" s="28">
        <f t="shared" si="50"/>
        <v>0.18516901039392086</v>
      </c>
      <c r="DI79" s="28">
        <f t="shared" si="51"/>
        <v>0.29566726284819667</v>
      </c>
      <c r="DJ79" s="29">
        <f t="shared" si="52"/>
        <v>0.19664358532237713</v>
      </c>
      <c r="DK79" s="28">
        <f t="shared" si="53"/>
        <v>1.8679252331793333E-2</v>
      </c>
      <c r="DL79" s="28">
        <f t="shared" si="54"/>
        <v>0.20839383774987863</v>
      </c>
      <c r="DM79" s="28">
        <f t="shared" si="55"/>
        <v>1.0149570842312884E-2</v>
      </c>
      <c r="DN79" s="28">
        <f t="shared" si="56"/>
        <v>6.195160601387064E-2</v>
      </c>
      <c r="DO79" s="28">
        <f t="shared" si="57"/>
        <v>4.0514769080285805E-2</v>
      </c>
      <c r="DP79" s="28">
        <f t="shared" si="58"/>
        <v>2.7774448092480142E-2</v>
      </c>
      <c r="DQ79" s="34">
        <f t="shared" si="59"/>
        <v>4.282105082858733E-2</v>
      </c>
      <c r="DR79" s="35">
        <f t="shared" si="60"/>
        <v>0.21783342490048097</v>
      </c>
      <c r="DS79" s="35">
        <f t="shared" si="61"/>
        <v>8.9320317798662924E-2</v>
      </c>
      <c r="DT79" s="35">
        <f t="shared" si="62"/>
        <v>0.10817525136757765</v>
      </c>
      <c r="DU79" s="35">
        <f t="shared" si="63"/>
        <v>3.908720711245034E-2</v>
      </c>
      <c r="DV79" s="35">
        <f t="shared" si="64"/>
        <v>0.12295297926778574</v>
      </c>
      <c r="DW79" s="35">
        <f t="shared" si="65"/>
        <v>0.29916330778114114</v>
      </c>
      <c r="DX79" s="34">
        <f t="shared" si="66"/>
        <v>0.14573602666252553</v>
      </c>
      <c r="DY79" s="35">
        <f t="shared" si="67"/>
        <v>0.22980288019609846</v>
      </c>
      <c r="DZ79" s="35">
        <f t="shared" si="68"/>
        <v>0.23952933133768714</v>
      </c>
      <c r="EA79" s="35">
        <f t="shared" si="69"/>
        <v>0.33698789416007696</v>
      </c>
      <c r="EB79" s="35">
        <f t="shared" si="70"/>
        <v>5.2229248797160399E-2</v>
      </c>
      <c r="EC79" s="35">
        <f t="shared" si="71"/>
        <v>9.4200987226346136E-2</v>
      </c>
      <c r="ED79" s="35">
        <f t="shared" si="72"/>
        <v>0.10710797573187425</v>
      </c>
      <c r="EE79" s="40">
        <f t="shared" si="73"/>
        <v>0.23366173427987577</v>
      </c>
      <c r="EF79" s="41">
        <f t="shared" si="74"/>
        <v>5.2703941338221816E-2</v>
      </c>
      <c r="EG79" s="41">
        <f t="shared" si="75"/>
        <v>2.6216236764077465E-2</v>
      </c>
      <c r="EH79" s="41">
        <f t="shared" si="76"/>
        <v>2.0327564177024044E-2</v>
      </c>
      <c r="EI79" s="41">
        <f t="shared" si="77"/>
        <v>0.15598260125499144</v>
      </c>
      <c r="EJ79" s="41">
        <f t="shared" si="78"/>
        <v>0.17366267158627008</v>
      </c>
      <c r="EK79" s="41">
        <f t="shared" si="79"/>
        <v>0.28512468297600857</v>
      </c>
      <c r="EL79" s="40">
        <f t="shared" si="80"/>
        <v>7.8921822673187356E-2</v>
      </c>
      <c r="EM79" s="41">
        <f t="shared" si="81"/>
        <v>3.8037276531000377E-2</v>
      </c>
      <c r="EN79" s="41">
        <f t="shared" si="82"/>
        <v>0.24872936836819456</v>
      </c>
      <c r="EO79" s="41">
        <f t="shared" si="83"/>
        <v>6.4565768305740429E-2</v>
      </c>
      <c r="EP79" s="41">
        <f t="shared" si="84"/>
        <v>5.0569027987428542E-3</v>
      </c>
      <c r="EQ79" s="41">
        <f t="shared" si="85"/>
        <v>0.32029620052305252</v>
      </c>
      <c r="ER79" s="46">
        <f t="shared" si="89"/>
        <v>28.714285714285715</v>
      </c>
      <c r="ES79" s="47"/>
      <c r="ET79" s="47">
        <f t="shared" si="90"/>
        <v>-0.14285714285714285</v>
      </c>
    </row>
    <row r="80" spans="2:150">
      <c r="B80" s="19">
        <v>43977</v>
      </c>
      <c r="C80" s="24">
        <v>350</v>
      </c>
      <c r="D80" s="25">
        <v>696</v>
      </c>
      <c r="E80" s="25">
        <v>238</v>
      </c>
      <c r="F80" s="25">
        <v>494</v>
      </c>
      <c r="G80" s="25">
        <v>553</v>
      </c>
      <c r="H80" s="25">
        <v>322</v>
      </c>
      <c r="I80" s="25">
        <v>726</v>
      </c>
      <c r="J80" s="26">
        <v>697</v>
      </c>
      <c r="K80" s="25">
        <v>25</v>
      </c>
      <c r="L80" s="25">
        <v>164</v>
      </c>
      <c r="M80" s="25">
        <v>112</v>
      </c>
      <c r="N80" s="25">
        <v>87</v>
      </c>
      <c r="O80" s="25">
        <v>538</v>
      </c>
      <c r="P80" s="25">
        <v>276</v>
      </c>
      <c r="Q80" s="32">
        <v>230</v>
      </c>
      <c r="R80" s="33">
        <v>268</v>
      </c>
      <c r="S80" s="33">
        <v>207</v>
      </c>
      <c r="T80" s="33">
        <v>574</v>
      </c>
      <c r="U80" s="33">
        <v>212</v>
      </c>
      <c r="V80" s="33">
        <v>123</v>
      </c>
      <c r="W80" s="33">
        <v>120</v>
      </c>
      <c r="X80" s="32">
        <v>627</v>
      </c>
      <c r="Y80" s="33">
        <v>354</v>
      </c>
      <c r="Z80" s="33">
        <v>514</v>
      </c>
      <c r="AA80" s="33">
        <v>508</v>
      </c>
      <c r="AB80" s="33">
        <v>96</v>
      </c>
      <c r="AC80" s="33">
        <v>107</v>
      </c>
      <c r="AD80" s="33">
        <v>666</v>
      </c>
      <c r="AE80" s="38">
        <v>873</v>
      </c>
      <c r="AF80" s="39">
        <v>76</v>
      </c>
      <c r="AG80" s="39">
        <v>100</v>
      </c>
      <c r="AH80" s="39">
        <v>61</v>
      </c>
      <c r="AI80" s="39">
        <v>85</v>
      </c>
      <c r="AJ80" s="39">
        <v>491</v>
      </c>
      <c r="AK80" s="39">
        <v>3454</v>
      </c>
      <c r="AL80" s="38">
        <v>134</v>
      </c>
      <c r="AM80" s="39">
        <v>500</v>
      </c>
      <c r="AN80" s="39">
        <v>143</v>
      </c>
      <c r="AO80" s="39">
        <v>157</v>
      </c>
      <c r="AP80" s="39">
        <v>28</v>
      </c>
      <c r="AQ80" s="39">
        <v>583</v>
      </c>
      <c r="AR80" s="39">
        <v>1825</v>
      </c>
      <c r="AS80" s="44">
        <v>35</v>
      </c>
      <c r="AT80" s="45"/>
      <c r="AU80" s="45">
        <v>18429</v>
      </c>
      <c r="AV80" s="49" t="s">
        <v>100</v>
      </c>
      <c r="AW80" s="4"/>
      <c r="AZ80">
        <f t="shared" si="0"/>
        <v>146</v>
      </c>
      <c r="BF80" s="24">
        <f t="shared" si="88"/>
        <v>12</v>
      </c>
      <c r="BG80" s="25">
        <f t="shared" si="1"/>
        <v>-1</v>
      </c>
      <c r="BH80" s="25">
        <f t="shared" si="2"/>
        <v>2</v>
      </c>
      <c r="BI80" s="25">
        <f t="shared" si="3"/>
        <v>3</v>
      </c>
      <c r="BJ80" s="25">
        <f t="shared" si="4"/>
        <v>4</v>
      </c>
      <c r="BK80" s="25">
        <f t="shared" si="5"/>
        <v>3</v>
      </c>
      <c r="BL80" s="25">
        <f t="shared" si="6"/>
        <v>11</v>
      </c>
      <c r="BM80" s="26">
        <f t="shared" si="7"/>
        <v>12</v>
      </c>
      <c r="BN80" s="25">
        <f t="shared" si="8"/>
        <v>0</v>
      </c>
      <c r="BO80" s="25">
        <f t="shared" si="9"/>
        <v>4</v>
      </c>
      <c r="BP80" s="25">
        <f t="shared" si="10"/>
        <v>0</v>
      </c>
      <c r="BQ80" s="25">
        <f t="shared" si="11"/>
        <v>5</v>
      </c>
      <c r="BR80" s="25">
        <f t="shared" si="12"/>
        <v>-4</v>
      </c>
      <c r="BS80" s="25">
        <f t="shared" si="13"/>
        <v>6</v>
      </c>
      <c r="BT80" s="32">
        <f t="shared" si="14"/>
        <v>0</v>
      </c>
      <c r="BU80" s="33">
        <f t="shared" si="15"/>
        <v>7</v>
      </c>
      <c r="BV80" s="33">
        <f t="shared" si="16"/>
        <v>3</v>
      </c>
      <c r="BW80" s="33">
        <f t="shared" si="17"/>
        <v>2</v>
      </c>
      <c r="BX80" s="33">
        <f t="shared" si="18"/>
        <v>0</v>
      </c>
      <c r="BY80" s="33">
        <f t="shared" si="19"/>
        <v>3</v>
      </c>
      <c r="BZ80" s="33">
        <f t="shared" si="20"/>
        <v>3</v>
      </c>
      <c r="CA80" s="32">
        <f t="shared" si="21"/>
        <v>1</v>
      </c>
      <c r="CB80" s="33">
        <f t="shared" si="22"/>
        <v>2</v>
      </c>
      <c r="CC80" s="33">
        <f t="shared" si="23"/>
        <v>18</v>
      </c>
      <c r="CD80" s="33">
        <f t="shared" si="24"/>
        <v>2</v>
      </c>
      <c r="CE80" s="33">
        <f t="shared" si="25"/>
        <v>0</v>
      </c>
      <c r="CF80" s="33">
        <f t="shared" si="26"/>
        <v>0</v>
      </c>
      <c r="CG80" s="33">
        <f t="shared" si="27"/>
        <v>5</v>
      </c>
      <c r="CH80" s="38">
        <f t="shared" si="28"/>
        <v>3</v>
      </c>
      <c r="CI80" s="39">
        <f t="shared" si="29"/>
        <v>0</v>
      </c>
      <c r="CJ80" s="39">
        <f t="shared" si="30"/>
        <v>4</v>
      </c>
      <c r="CK80" s="39">
        <f t="shared" si="31"/>
        <v>0</v>
      </c>
      <c r="CL80" s="39">
        <f t="shared" si="32"/>
        <v>0</v>
      </c>
      <c r="CM80" s="39">
        <f t="shared" si="33"/>
        <v>6</v>
      </c>
      <c r="CN80" s="39">
        <f t="shared" si="34"/>
        <v>1</v>
      </c>
      <c r="CO80" s="38">
        <f t="shared" si="35"/>
        <v>3</v>
      </c>
      <c r="CP80" s="39">
        <f t="shared" si="36"/>
        <v>2</v>
      </c>
      <c r="CQ80" s="39">
        <f t="shared" si="37"/>
        <v>2</v>
      </c>
      <c r="CR80" s="39">
        <f t="shared" si="38"/>
        <v>0</v>
      </c>
      <c r="CS80" s="39">
        <f t="shared" si="39"/>
        <v>0</v>
      </c>
      <c r="CT80" s="39">
        <f t="shared" si="40"/>
        <v>12</v>
      </c>
      <c r="CU80" s="39">
        <f t="shared" si="41"/>
        <v>10</v>
      </c>
      <c r="CV80" s="44">
        <f t="shared" si="42"/>
        <v>0</v>
      </c>
      <c r="CW80" s="45"/>
      <c r="CX80" s="45">
        <f t="shared" si="43"/>
        <v>146</v>
      </c>
      <c r="DA80" s="94">
        <v>43977</v>
      </c>
      <c r="DB80" s="39">
        <f t="shared" si="44"/>
        <v>0.15769143979717801</v>
      </c>
      <c r="DC80" s="24">
        <f t="shared" si="45"/>
        <v>0.29207654742154826</v>
      </c>
      <c r="DD80" s="25">
        <f t="shared" si="46"/>
        <v>3.7154952406828153E-2</v>
      </c>
      <c r="DE80" s="25">
        <f t="shared" si="47"/>
        <v>9.3071709302762262E-2</v>
      </c>
      <c r="DF80" s="25">
        <f t="shared" si="48"/>
        <v>0.17203100453123174</v>
      </c>
      <c r="DG80" s="25">
        <f t="shared" si="49"/>
        <v>0.11122735914966685</v>
      </c>
      <c r="DH80" s="25">
        <f t="shared" si="50"/>
        <v>0.17468774565464235</v>
      </c>
      <c r="DI80" s="25">
        <f t="shared" si="51"/>
        <v>0.25204422406731519</v>
      </c>
      <c r="DJ80" s="26">
        <f t="shared" si="52"/>
        <v>0.21667209864224887</v>
      </c>
      <c r="DK80" s="25">
        <f t="shared" si="53"/>
        <v>1.8679252331793333E-2</v>
      </c>
      <c r="DL80" s="25">
        <f t="shared" si="54"/>
        <v>0.17957341338021457</v>
      </c>
      <c r="DM80" s="25">
        <f t="shared" si="55"/>
        <v>1.0149570842312884E-2</v>
      </c>
      <c r="DN80" s="25">
        <f t="shared" si="56"/>
        <v>7.4994049385211828E-2</v>
      </c>
      <c r="DO80" s="25">
        <f t="shared" si="57"/>
        <v>3.4726944925959263E-2</v>
      </c>
      <c r="DP80" s="25">
        <f t="shared" si="58"/>
        <v>3.5083513379974916E-2</v>
      </c>
      <c r="DQ80" s="32">
        <f t="shared" si="59"/>
        <v>3.8063156292077634E-2</v>
      </c>
      <c r="DR80" s="33">
        <f t="shared" si="60"/>
        <v>0.22361661317217515</v>
      </c>
      <c r="DS80" s="33">
        <f t="shared" si="61"/>
        <v>8.6292510415657386E-2</v>
      </c>
      <c r="DT80" s="33">
        <f t="shared" si="62"/>
        <v>0.10257997974511672</v>
      </c>
      <c r="DU80" s="33">
        <f t="shared" si="63"/>
        <v>2.4873677253377493E-2</v>
      </c>
      <c r="DV80" s="33">
        <f t="shared" si="64"/>
        <v>0.12002552738045751</v>
      </c>
      <c r="DW80" s="33">
        <f t="shared" si="65"/>
        <v>0.30881373706440379</v>
      </c>
      <c r="DX80" s="32">
        <f t="shared" si="66"/>
        <v>0.14095779628014765</v>
      </c>
      <c r="DY80" s="33">
        <f t="shared" si="67"/>
        <v>0.21156455637101126</v>
      </c>
      <c r="DZ80" s="33">
        <f t="shared" si="68"/>
        <v>0.24470834390715065</v>
      </c>
      <c r="EA80" s="33">
        <f t="shared" si="69"/>
        <v>0.33184304081412158</v>
      </c>
      <c r="EB80" s="33">
        <f t="shared" si="70"/>
        <v>5.2229248797160399E-2</v>
      </c>
      <c r="EC80" s="33">
        <f t="shared" si="71"/>
        <v>9.4200987226346136E-2</v>
      </c>
      <c r="ED80" s="33">
        <f t="shared" si="72"/>
        <v>0.10529258631268994</v>
      </c>
      <c r="EE80" s="38">
        <f t="shared" si="73"/>
        <v>0.21241975843625069</v>
      </c>
      <c r="EF80" s="39">
        <f t="shared" si="74"/>
        <v>5.728689275893676E-2</v>
      </c>
      <c r="EG80" s="39">
        <f t="shared" si="75"/>
        <v>2.8837860440485211E-2</v>
      </c>
      <c r="EH80" s="39">
        <f t="shared" si="76"/>
        <v>2.0327564177024044E-2</v>
      </c>
      <c r="EI80" s="39">
        <f t="shared" si="77"/>
        <v>0.15152595550484885</v>
      </c>
      <c r="EJ80" s="39">
        <f t="shared" si="78"/>
        <v>0.1686289709605811</v>
      </c>
      <c r="EK80" s="39">
        <f t="shared" si="79"/>
        <v>0.26937193806020698</v>
      </c>
      <c r="EL80" s="38">
        <f t="shared" si="80"/>
        <v>7.3660367828308204E-2</v>
      </c>
      <c r="EM80" s="39">
        <f t="shared" si="81"/>
        <v>4.0963220879538867E-2</v>
      </c>
      <c r="EN80" s="39">
        <f t="shared" si="82"/>
        <v>0.24872936836819456</v>
      </c>
      <c r="EO80" s="39">
        <f t="shared" si="83"/>
        <v>5.91852876135954E-2</v>
      </c>
      <c r="EP80" s="39">
        <f t="shared" si="84"/>
        <v>5.0569027987428542E-3</v>
      </c>
      <c r="EQ80" s="39">
        <f t="shared" si="85"/>
        <v>0.34674267579559814</v>
      </c>
      <c r="ER80" s="44">
        <f t="shared" si="89"/>
        <v>34.714285714285715</v>
      </c>
      <c r="ES80" s="45"/>
      <c r="ET80" s="45">
        <f t="shared" si="90"/>
        <v>0</v>
      </c>
    </row>
    <row r="81" spans="2:150">
      <c r="B81" s="19">
        <v>43978</v>
      </c>
      <c r="C81" s="24">
        <v>350</v>
      </c>
      <c r="D81" s="25">
        <v>696</v>
      </c>
      <c r="E81" s="25">
        <v>245</v>
      </c>
      <c r="F81" s="25">
        <v>498</v>
      </c>
      <c r="G81" s="25">
        <v>561</v>
      </c>
      <c r="H81" s="25">
        <v>323</v>
      </c>
      <c r="I81" s="25">
        <v>733</v>
      </c>
      <c r="J81" s="26">
        <v>707</v>
      </c>
      <c r="K81" s="25">
        <v>27</v>
      </c>
      <c r="L81" s="25">
        <v>181</v>
      </c>
      <c r="M81" s="25">
        <v>112</v>
      </c>
      <c r="N81" s="25">
        <v>87</v>
      </c>
      <c r="O81" s="25">
        <v>540</v>
      </c>
      <c r="P81" s="25">
        <v>276</v>
      </c>
      <c r="Q81" s="32">
        <v>230</v>
      </c>
      <c r="R81" s="33">
        <v>268</v>
      </c>
      <c r="S81" s="33">
        <v>207</v>
      </c>
      <c r="T81" s="33">
        <v>580</v>
      </c>
      <c r="U81" s="33">
        <v>212</v>
      </c>
      <c r="V81" s="33">
        <v>134</v>
      </c>
      <c r="W81" s="33">
        <v>121</v>
      </c>
      <c r="X81" s="32">
        <v>628</v>
      </c>
      <c r="Y81" s="33">
        <v>355</v>
      </c>
      <c r="Z81" s="33">
        <v>525</v>
      </c>
      <c r="AA81" s="33">
        <v>510</v>
      </c>
      <c r="AB81" s="33">
        <v>97</v>
      </c>
      <c r="AC81" s="33">
        <v>108</v>
      </c>
      <c r="AD81" s="33">
        <v>670</v>
      </c>
      <c r="AE81" s="38">
        <v>873</v>
      </c>
      <c r="AF81" s="39">
        <v>78</v>
      </c>
      <c r="AG81" s="39">
        <v>104</v>
      </c>
      <c r="AH81" s="39">
        <v>61</v>
      </c>
      <c r="AI81" s="39">
        <v>87</v>
      </c>
      <c r="AJ81" s="39">
        <v>494</v>
      </c>
      <c r="AK81" s="39">
        <v>3465</v>
      </c>
      <c r="AL81" s="38">
        <v>138</v>
      </c>
      <c r="AM81" s="39">
        <v>501</v>
      </c>
      <c r="AN81" s="39">
        <v>143</v>
      </c>
      <c r="AO81" s="39">
        <v>158</v>
      </c>
      <c r="AP81" s="39">
        <v>28</v>
      </c>
      <c r="AQ81" s="39">
        <v>587</v>
      </c>
      <c r="AR81" s="39">
        <v>1862</v>
      </c>
      <c r="AS81" s="44">
        <v>34</v>
      </c>
      <c r="AT81" s="45"/>
      <c r="AU81" s="45">
        <v>18594</v>
      </c>
      <c r="AV81" s="49" t="s">
        <v>101</v>
      </c>
      <c r="AW81" s="4"/>
      <c r="AZ81">
        <f t="shared" si="0"/>
        <v>165</v>
      </c>
      <c r="BF81" s="24">
        <f t="shared" si="88"/>
        <v>0</v>
      </c>
      <c r="BG81" s="25">
        <f t="shared" si="1"/>
        <v>0</v>
      </c>
      <c r="BH81" s="25">
        <f t="shared" si="2"/>
        <v>7</v>
      </c>
      <c r="BI81" s="25">
        <f t="shared" si="3"/>
        <v>4</v>
      </c>
      <c r="BJ81" s="25">
        <f t="shared" si="4"/>
        <v>8</v>
      </c>
      <c r="BK81" s="25">
        <f t="shared" si="5"/>
        <v>1</v>
      </c>
      <c r="BL81" s="25">
        <f t="shared" si="6"/>
        <v>7</v>
      </c>
      <c r="BM81" s="26">
        <f t="shared" si="7"/>
        <v>10</v>
      </c>
      <c r="BN81" s="25">
        <f t="shared" si="8"/>
        <v>2</v>
      </c>
      <c r="BO81" s="25">
        <f t="shared" si="9"/>
        <v>17</v>
      </c>
      <c r="BP81" s="25">
        <f t="shared" si="10"/>
        <v>0</v>
      </c>
      <c r="BQ81" s="25">
        <f t="shared" si="11"/>
        <v>0</v>
      </c>
      <c r="BR81" s="25">
        <f t="shared" si="12"/>
        <v>2</v>
      </c>
      <c r="BS81" s="25">
        <f t="shared" si="13"/>
        <v>0</v>
      </c>
      <c r="BT81" s="32">
        <f t="shared" si="14"/>
        <v>0</v>
      </c>
      <c r="BU81" s="33">
        <f t="shared" si="15"/>
        <v>0</v>
      </c>
      <c r="BV81" s="33">
        <f t="shared" si="16"/>
        <v>0</v>
      </c>
      <c r="BW81" s="33">
        <f t="shared" si="17"/>
        <v>6</v>
      </c>
      <c r="BX81" s="33">
        <f t="shared" si="18"/>
        <v>0</v>
      </c>
      <c r="BY81" s="33">
        <f t="shared" si="19"/>
        <v>11</v>
      </c>
      <c r="BZ81" s="33">
        <f t="shared" si="20"/>
        <v>1</v>
      </c>
      <c r="CA81" s="32">
        <f t="shared" si="21"/>
        <v>1</v>
      </c>
      <c r="CB81" s="33">
        <f t="shared" si="22"/>
        <v>1</v>
      </c>
      <c r="CC81" s="33">
        <f t="shared" si="23"/>
        <v>11</v>
      </c>
      <c r="CD81" s="33">
        <f t="shared" si="24"/>
        <v>2</v>
      </c>
      <c r="CE81" s="33">
        <f t="shared" si="25"/>
        <v>1</v>
      </c>
      <c r="CF81" s="33">
        <f t="shared" si="26"/>
        <v>1</v>
      </c>
      <c r="CG81" s="33">
        <f t="shared" si="27"/>
        <v>4</v>
      </c>
      <c r="CH81" s="38">
        <f t="shared" si="28"/>
        <v>0</v>
      </c>
      <c r="CI81" s="39">
        <f t="shared" si="29"/>
        <v>2</v>
      </c>
      <c r="CJ81" s="39">
        <f t="shared" si="30"/>
        <v>4</v>
      </c>
      <c r="CK81" s="39">
        <f t="shared" si="31"/>
        <v>0</v>
      </c>
      <c r="CL81" s="39">
        <f t="shared" si="32"/>
        <v>2</v>
      </c>
      <c r="CM81" s="39">
        <f t="shared" si="33"/>
        <v>3</v>
      </c>
      <c r="CN81" s="39">
        <f t="shared" si="34"/>
        <v>11</v>
      </c>
      <c r="CO81" s="38">
        <f t="shared" si="35"/>
        <v>4</v>
      </c>
      <c r="CP81" s="39">
        <f t="shared" si="36"/>
        <v>1</v>
      </c>
      <c r="CQ81" s="39">
        <f t="shared" si="37"/>
        <v>0</v>
      </c>
      <c r="CR81" s="39">
        <f t="shared" si="38"/>
        <v>1</v>
      </c>
      <c r="CS81" s="39">
        <f t="shared" si="39"/>
        <v>0</v>
      </c>
      <c r="CT81" s="39">
        <f t="shared" si="40"/>
        <v>4</v>
      </c>
      <c r="CU81" s="39">
        <f t="shared" si="41"/>
        <v>37</v>
      </c>
      <c r="CV81" s="44">
        <f t="shared" si="42"/>
        <v>-1</v>
      </c>
      <c r="CW81" s="45"/>
      <c r="CX81" s="45">
        <f t="shared" si="43"/>
        <v>165</v>
      </c>
      <c r="DA81" s="94">
        <v>43978</v>
      </c>
      <c r="DB81" s="39">
        <f t="shared" si="44"/>
        <v>0.16300091588462509</v>
      </c>
      <c r="DC81" s="24">
        <f t="shared" si="45"/>
        <v>0.29207654742154826</v>
      </c>
      <c r="DD81" s="25">
        <f t="shared" si="46"/>
        <v>3.9477136932254908E-2</v>
      </c>
      <c r="DE81" s="25">
        <f t="shared" si="47"/>
        <v>9.3071709302762262E-2</v>
      </c>
      <c r="DF81" s="25">
        <f t="shared" si="48"/>
        <v>0.1687851365212085</v>
      </c>
      <c r="DG81" s="25">
        <f t="shared" si="49"/>
        <v>0.12686870653008872</v>
      </c>
      <c r="DH81" s="25">
        <f t="shared" si="50"/>
        <v>0.16420648091536377</v>
      </c>
      <c r="DI81" s="25">
        <f t="shared" si="51"/>
        <v>0.24477371760383496</v>
      </c>
      <c r="DJ81" s="26">
        <f t="shared" si="52"/>
        <v>0.20574745501322794</v>
      </c>
      <c r="DK81" s="25">
        <f t="shared" si="53"/>
        <v>2.4905669775724445E-2</v>
      </c>
      <c r="DL81" s="25">
        <f t="shared" si="54"/>
        <v>0.1906581919839315</v>
      </c>
      <c r="DM81" s="25">
        <f t="shared" si="55"/>
        <v>6.766380561541923E-3</v>
      </c>
      <c r="DN81" s="25">
        <f t="shared" si="56"/>
        <v>7.1733438542376529E-2</v>
      </c>
      <c r="DO81" s="25">
        <f t="shared" si="57"/>
        <v>3.4726944925959263E-2</v>
      </c>
      <c r="DP81" s="25">
        <f t="shared" si="58"/>
        <v>3.5083513379974916E-2</v>
      </c>
      <c r="DQ81" s="32">
        <f t="shared" si="59"/>
        <v>2.3789472682548517E-2</v>
      </c>
      <c r="DR81" s="33">
        <f t="shared" si="60"/>
        <v>0.21590569547658292</v>
      </c>
      <c r="DS81" s="33">
        <f t="shared" si="61"/>
        <v>8.3264703032651877E-2</v>
      </c>
      <c r="DT81" s="33">
        <f t="shared" si="62"/>
        <v>0.10817525136757765</v>
      </c>
      <c r="DU81" s="33">
        <f t="shared" si="63"/>
        <v>1.0660147394304638E-2</v>
      </c>
      <c r="DV81" s="33">
        <f t="shared" si="64"/>
        <v>0.14637259436641159</v>
      </c>
      <c r="DW81" s="33">
        <f t="shared" si="65"/>
        <v>0.31203054682549131</v>
      </c>
      <c r="DX81" s="32">
        <f t="shared" si="66"/>
        <v>9.3175492456368789E-2</v>
      </c>
      <c r="DY81" s="33">
        <f t="shared" si="67"/>
        <v>0.21156455637101126</v>
      </c>
      <c r="DZ81" s="33">
        <f t="shared" si="68"/>
        <v>0.25765587533080941</v>
      </c>
      <c r="EA81" s="33">
        <f t="shared" si="69"/>
        <v>0.32155333412221082</v>
      </c>
      <c r="EB81" s="33">
        <f t="shared" si="70"/>
        <v>5.014007884527398E-2</v>
      </c>
      <c r="EC81" s="33">
        <f t="shared" si="71"/>
        <v>8.6664908248238443E-2</v>
      </c>
      <c r="ED81" s="33">
        <f t="shared" si="72"/>
        <v>8.8954081540031163E-2</v>
      </c>
      <c r="EE81" s="38">
        <f t="shared" si="73"/>
        <v>0.18692938742390061</v>
      </c>
      <c r="EF81" s="39">
        <f t="shared" si="74"/>
        <v>6.186984417965169E-2</v>
      </c>
      <c r="EG81" s="39">
        <f t="shared" si="75"/>
        <v>3.2770295955096826E-2</v>
      </c>
      <c r="EH81" s="39">
        <f t="shared" si="76"/>
        <v>2.0327564177024044E-2</v>
      </c>
      <c r="EI81" s="39">
        <f t="shared" si="77"/>
        <v>0.15598260125499144</v>
      </c>
      <c r="EJ81" s="39">
        <f t="shared" si="78"/>
        <v>0.14346046783213617</v>
      </c>
      <c r="EK81" s="39">
        <f t="shared" si="79"/>
        <v>0.23314062475386338</v>
      </c>
      <c r="EL81" s="38">
        <f t="shared" si="80"/>
        <v>7.6291095250747773E-2</v>
      </c>
      <c r="EM81" s="39">
        <f t="shared" si="81"/>
        <v>3.5111332182461895E-2</v>
      </c>
      <c r="EN81" s="39">
        <f t="shared" si="82"/>
        <v>0.23465034751716465</v>
      </c>
      <c r="EO81" s="39">
        <f t="shared" si="83"/>
        <v>3.766336484501525E-2</v>
      </c>
      <c r="EP81" s="39">
        <f t="shared" si="84"/>
        <v>5.0569027987428542E-3</v>
      </c>
      <c r="EQ81" s="39">
        <f t="shared" si="85"/>
        <v>0.35261967030060831</v>
      </c>
      <c r="ER81" s="44">
        <f t="shared" si="89"/>
        <v>33.285714285714285</v>
      </c>
      <c r="ES81" s="45"/>
      <c r="ET81" s="45">
        <f t="shared" si="90"/>
        <v>0</v>
      </c>
    </row>
    <row r="82" spans="2:150">
      <c r="B82" s="19">
        <v>43979</v>
      </c>
      <c r="C82" s="24">
        <v>370</v>
      </c>
      <c r="D82" s="25">
        <v>696</v>
      </c>
      <c r="E82" s="25">
        <v>253</v>
      </c>
      <c r="F82" s="25">
        <v>502</v>
      </c>
      <c r="G82" s="25">
        <v>570</v>
      </c>
      <c r="H82" s="25">
        <v>328</v>
      </c>
      <c r="I82" s="25">
        <v>739</v>
      </c>
      <c r="J82" s="26">
        <v>723</v>
      </c>
      <c r="K82" s="25">
        <v>27</v>
      </c>
      <c r="L82" s="25">
        <v>188</v>
      </c>
      <c r="M82" s="25">
        <v>112</v>
      </c>
      <c r="N82" s="25">
        <v>90</v>
      </c>
      <c r="O82" s="25">
        <v>548</v>
      </c>
      <c r="P82" s="25">
        <v>278</v>
      </c>
      <c r="Q82" s="32">
        <v>230</v>
      </c>
      <c r="R82" s="33">
        <v>280</v>
      </c>
      <c r="S82" s="33">
        <v>211</v>
      </c>
      <c r="T82" s="33">
        <v>582</v>
      </c>
      <c r="U82" s="33">
        <v>213</v>
      </c>
      <c r="V82" s="33">
        <v>135</v>
      </c>
      <c r="W82" s="33">
        <v>123</v>
      </c>
      <c r="X82" s="32">
        <v>630</v>
      </c>
      <c r="Y82" s="33">
        <v>359</v>
      </c>
      <c r="Z82" s="33">
        <v>526</v>
      </c>
      <c r="AA82" s="33">
        <v>512</v>
      </c>
      <c r="AB82" s="33">
        <v>97</v>
      </c>
      <c r="AC82" s="33">
        <v>108</v>
      </c>
      <c r="AD82" s="33">
        <v>675</v>
      </c>
      <c r="AE82" s="38">
        <v>877</v>
      </c>
      <c r="AF82" s="39">
        <v>78</v>
      </c>
      <c r="AG82" s="39">
        <v>108</v>
      </c>
      <c r="AH82" s="39">
        <v>61</v>
      </c>
      <c r="AI82" s="39">
        <v>87</v>
      </c>
      <c r="AJ82" s="39">
        <v>499</v>
      </c>
      <c r="AK82" s="39">
        <v>3481</v>
      </c>
      <c r="AL82" s="38">
        <v>138</v>
      </c>
      <c r="AM82" s="39">
        <v>501</v>
      </c>
      <c r="AN82" s="39">
        <v>145</v>
      </c>
      <c r="AO82" s="39">
        <v>162</v>
      </c>
      <c r="AP82" s="39">
        <v>28</v>
      </c>
      <c r="AQ82" s="39">
        <v>599</v>
      </c>
      <c r="AR82" s="39">
        <v>1888</v>
      </c>
      <c r="AS82" s="44">
        <v>34</v>
      </c>
      <c r="AT82" s="45"/>
      <c r="AU82" s="45">
        <v>18791</v>
      </c>
      <c r="AV82" s="49" t="s">
        <v>102</v>
      </c>
      <c r="AW82" s="4"/>
      <c r="AZ82">
        <f t="shared" si="0"/>
        <v>197</v>
      </c>
      <c r="BF82" s="24">
        <f t="shared" si="88"/>
        <v>20</v>
      </c>
      <c r="BG82" s="25">
        <f t="shared" si="1"/>
        <v>0</v>
      </c>
      <c r="BH82" s="25">
        <f t="shared" si="2"/>
        <v>8</v>
      </c>
      <c r="BI82" s="25">
        <f t="shared" si="3"/>
        <v>4</v>
      </c>
      <c r="BJ82" s="25">
        <f t="shared" si="4"/>
        <v>9</v>
      </c>
      <c r="BK82" s="25">
        <f t="shared" si="5"/>
        <v>5</v>
      </c>
      <c r="BL82" s="25">
        <f t="shared" si="6"/>
        <v>6</v>
      </c>
      <c r="BM82" s="26">
        <f t="shared" si="7"/>
        <v>16</v>
      </c>
      <c r="BN82" s="25">
        <f t="shared" si="8"/>
        <v>0</v>
      </c>
      <c r="BO82" s="25">
        <f t="shared" si="9"/>
        <v>7</v>
      </c>
      <c r="BP82" s="25">
        <f t="shared" si="10"/>
        <v>0</v>
      </c>
      <c r="BQ82" s="25">
        <f t="shared" si="11"/>
        <v>3</v>
      </c>
      <c r="BR82" s="25">
        <f t="shared" si="12"/>
        <v>8</v>
      </c>
      <c r="BS82" s="25">
        <f t="shared" si="13"/>
        <v>2</v>
      </c>
      <c r="BT82" s="32">
        <f t="shared" si="14"/>
        <v>0</v>
      </c>
      <c r="BU82" s="33">
        <f t="shared" si="15"/>
        <v>12</v>
      </c>
      <c r="BV82" s="33">
        <f t="shared" si="16"/>
        <v>4</v>
      </c>
      <c r="BW82" s="33">
        <f t="shared" si="17"/>
        <v>2</v>
      </c>
      <c r="BX82" s="33">
        <f t="shared" si="18"/>
        <v>1</v>
      </c>
      <c r="BY82" s="33">
        <f t="shared" si="19"/>
        <v>1</v>
      </c>
      <c r="BZ82" s="33">
        <f t="shared" si="20"/>
        <v>2</v>
      </c>
      <c r="CA82" s="32">
        <f t="shared" si="21"/>
        <v>2</v>
      </c>
      <c r="CB82" s="33">
        <f t="shared" si="22"/>
        <v>4</v>
      </c>
      <c r="CC82" s="33">
        <f t="shared" si="23"/>
        <v>1</v>
      </c>
      <c r="CD82" s="33">
        <f t="shared" si="24"/>
        <v>2</v>
      </c>
      <c r="CE82" s="33">
        <f t="shared" si="25"/>
        <v>0</v>
      </c>
      <c r="CF82" s="33">
        <f t="shared" si="26"/>
        <v>0</v>
      </c>
      <c r="CG82" s="33">
        <f t="shared" si="27"/>
        <v>5</v>
      </c>
      <c r="CH82" s="38">
        <f t="shared" si="28"/>
        <v>4</v>
      </c>
      <c r="CI82" s="39">
        <f t="shared" si="29"/>
        <v>0</v>
      </c>
      <c r="CJ82" s="39">
        <f t="shared" si="30"/>
        <v>4</v>
      </c>
      <c r="CK82" s="39">
        <f t="shared" si="31"/>
        <v>0</v>
      </c>
      <c r="CL82" s="39">
        <f t="shared" si="32"/>
        <v>0</v>
      </c>
      <c r="CM82" s="39">
        <f t="shared" si="33"/>
        <v>5</v>
      </c>
      <c r="CN82" s="39">
        <f t="shared" si="34"/>
        <v>16</v>
      </c>
      <c r="CO82" s="38">
        <f t="shared" si="35"/>
        <v>0</v>
      </c>
      <c r="CP82" s="39">
        <f t="shared" si="36"/>
        <v>0</v>
      </c>
      <c r="CQ82" s="39">
        <f t="shared" si="37"/>
        <v>2</v>
      </c>
      <c r="CR82" s="39">
        <f t="shared" si="38"/>
        <v>4</v>
      </c>
      <c r="CS82" s="39">
        <f t="shared" si="39"/>
        <v>0</v>
      </c>
      <c r="CT82" s="39">
        <f t="shared" si="40"/>
        <v>12</v>
      </c>
      <c r="CU82" s="39">
        <f t="shared" si="41"/>
        <v>26</v>
      </c>
      <c r="CV82" s="44">
        <f t="shared" si="42"/>
        <v>0</v>
      </c>
      <c r="CW82" s="45"/>
      <c r="CX82" s="45">
        <f t="shared" si="43"/>
        <v>197</v>
      </c>
      <c r="DA82" s="94">
        <v>43979</v>
      </c>
      <c r="DB82" s="39">
        <f t="shared" si="44"/>
        <v>0.16671754914583803</v>
      </c>
      <c r="DC82" s="24">
        <f t="shared" si="45"/>
        <v>0.35049185690585788</v>
      </c>
      <c r="DD82" s="25">
        <f t="shared" si="46"/>
        <v>1.8577476203414076E-2</v>
      </c>
      <c r="DE82" s="25">
        <f t="shared" si="47"/>
        <v>0.10286873133463198</v>
      </c>
      <c r="DF82" s="25">
        <f t="shared" si="48"/>
        <v>0.14281819244102259</v>
      </c>
      <c r="DG82" s="25">
        <f t="shared" si="49"/>
        <v>0.13729627145037002</v>
      </c>
      <c r="DH82" s="25">
        <f t="shared" si="50"/>
        <v>0.16770023582845664</v>
      </c>
      <c r="DI82" s="25">
        <f t="shared" si="51"/>
        <v>0.2399267132948481</v>
      </c>
      <c r="DJ82" s="26">
        <f t="shared" si="52"/>
        <v>0.22941751620943998</v>
      </c>
      <c r="DK82" s="25">
        <f t="shared" si="53"/>
        <v>2.4905669775724445E-2</v>
      </c>
      <c r="DL82" s="25">
        <f t="shared" si="54"/>
        <v>0.20174297058764845</v>
      </c>
      <c r="DM82" s="25">
        <f t="shared" si="55"/>
        <v>6.766380561541923E-3</v>
      </c>
      <c r="DN82" s="25">
        <f t="shared" si="56"/>
        <v>7.4994049385211828E-2</v>
      </c>
      <c r="DO82" s="25">
        <f t="shared" si="57"/>
        <v>4.3408681157449079E-2</v>
      </c>
      <c r="DP82" s="25">
        <f t="shared" si="58"/>
        <v>3.6545326437473873E-2</v>
      </c>
      <c r="DQ82" s="32">
        <f t="shared" si="59"/>
        <v>1.9031578146038817E-2</v>
      </c>
      <c r="DR82" s="33">
        <f t="shared" si="60"/>
        <v>0.23711071913946158</v>
      </c>
      <c r="DS82" s="33">
        <f t="shared" si="61"/>
        <v>8.7806414107160169E-2</v>
      </c>
      <c r="DT82" s="33">
        <f t="shared" si="62"/>
        <v>0.11190543244921825</v>
      </c>
      <c r="DU82" s="33">
        <f t="shared" si="63"/>
        <v>3.1980442182913918E-2</v>
      </c>
      <c r="DV82" s="33">
        <f t="shared" si="64"/>
        <v>0.13466278681709867</v>
      </c>
      <c r="DW82" s="33">
        <f t="shared" si="65"/>
        <v>0.31524735658657882</v>
      </c>
      <c r="DX82" s="32">
        <f t="shared" si="66"/>
        <v>8.3619031691613013E-2</v>
      </c>
      <c r="DY82" s="33">
        <f t="shared" si="67"/>
        <v>0.1714402439558195</v>
      </c>
      <c r="DZ82" s="33">
        <f t="shared" si="68"/>
        <v>0.23952933133768714</v>
      </c>
      <c r="EA82" s="33">
        <f t="shared" si="69"/>
        <v>0.30611877408434474</v>
      </c>
      <c r="EB82" s="33">
        <f t="shared" si="70"/>
        <v>3.5515889182069077E-2</v>
      </c>
      <c r="EC82" s="33">
        <f t="shared" si="71"/>
        <v>8.2896868759184603E-2</v>
      </c>
      <c r="ED82" s="33">
        <f t="shared" si="72"/>
        <v>6.716940850981945E-2</v>
      </c>
      <c r="EE82" s="38">
        <f t="shared" si="73"/>
        <v>0.15294222607410052</v>
      </c>
      <c r="EF82" s="39">
        <f t="shared" si="74"/>
        <v>5.9578368469294228E-2</v>
      </c>
      <c r="EG82" s="39">
        <f t="shared" si="75"/>
        <v>3.8013543307912324E-2</v>
      </c>
      <c r="EH82" s="39">
        <f t="shared" si="76"/>
        <v>2.0327564177024044E-2</v>
      </c>
      <c r="EI82" s="39">
        <f t="shared" si="77"/>
        <v>0.15598260125499144</v>
      </c>
      <c r="EJ82" s="39">
        <f t="shared" si="78"/>
        <v>0.14849416845782512</v>
      </c>
      <c r="EK82" s="39">
        <f t="shared" si="79"/>
        <v>0.17485546856539752</v>
      </c>
      <c r="EL82" s="38">
        <f t="shared" si="80"/>
        <v>7.6291095250747773E-2</v>
      </c>
      <c r="EM82" s="39">
        <f t="shared" si="81"/>
        <v>2.1944582614038682E-2</v>
      </c>
      <c r="EN82" s="39">
        <f t="shared" si="82"/>
        <v>0.22995734056682138</v>
      </c>
      <c r="EO82" s="39">
        <f t="shared" si="83"/>
        <v>4.3043845537160286E-2</v>
      </c>
      <c r="EP82" s="39">
        <f t="shared" si="84"/>
        <v>2.5284513993714271E-3</v>
      </c>
      <c r="EQ82" s="39">
        <f t="shared" si="85"/>
        <v>0.36437365931062854</v>
      </c>
      <c r="ER82" s="44">
        <f t="shared" si="89"/>
        <v>30.857142857142858</v>
      </c>
      <c r="ES82" s="45"/>
      <c r="ET82" s="45">
        <f t="shared" si="90"/>
        <v>0</v>
      </c>
    </row>
    <row r="83" spans="2:150">
      <c r="B83" s="19">
        <v>43980</v>
      </c>
      <c r="C83" s="24">
        <v>378</v>
      </c>
      <c r="D83" s="25">
        <v>696</v>
      </c>
      <c r="E83" s="25">
        <v>253</v>
      </c>
      <c r="F83" s="25">
        <v>502</v>
      </c>
      <c r="G83" s="25">
        <v>582</v>
      </c>
      <c r="H83" s="25">
        <v>331</v>
      </c>
      <c r="I83" s="25">
        <v>744</v>
      </c>
      <c r="J83" s="26">
        <v>736</v>
      </c>
      <c r="K83" s="25">
        <v>27</v>
      </c>
      <c r="L83" s="25">
        <v>188</v>
      </c>
      <c r="M83" s="25">
        <v>112</v>
      </c>
      <c r="N83" s="25">
        <v>92</v>
      </c>
      <c r="O83" s="25">
        <v>549</v>
      </c>
      <c r="P83" s="25">
        <v>279</v>
      </c>
      <c r="Q83" s="32">
        <v>229</v>
      </c>
      <c r="R83" s="33">
        <v>282</v>
      </c>
      <c r="S83" s="33">
        <v>217</v>
      </c>
      <c r="T83" s="33">
        <v>591</v>
      </c>
      <c r="U83" s="33">
        <v>216</v>
      </c>
      <c r="V83" s="33">
        <v>137</v>
      </c>
      <c r="W83" s="33">
        <v>124</v>
      </c>
      <c r="X83" s="32">
        <v>631</v>
      </c>
      <c r="Y83" s="33">
        <v>360</v>
      </c>
      <c r="Z83" s="33">
        <v>540</v>
      </c>
      <c r="AA83" s="33">
        <v>518</v>
      </c>
      <c r="AB83" s="33">
        <v>97</v>
      </c>
      <c r="AC83" s="33">
        <v>109</v>
      </c>
      <c r="AD83" s="33">
        <v>680</v>
      </c>
      <c r="AE83" s="38">
        <v>879</v>
      </c>
      <c r="AF83" s="39">
        <v>80</v>
      </c>
      <c r="AG83" s="39">
        <v>110</v>
      </c>
      <c r="AH83" s="39">
        <v>61</v>
      </c>
      <c r="AI83" s="39">
        <v>87</v>
      </c>
      <c r="AJ83" s="39">
        <v>500</v>
      </c>
      <c r="AK83" s="39">
        <v>3496</v>
      </c>
      <c r="AL83" s="38">
        <v>144</v>
      </c>
      <c r="AM83" s="39">
        <v>504</v>
      </c>
      <c r="AN83" s="39">
        <v>145</v>
      </c>
      <c r="AO83" s="39">
        <v>162</v>
      </c>
      <c r="AP83" s="39">
        <v>28</v>
      </c>
      <c r="AQ83" s="39">
        <v>608</v>
      </c>
      <c r="AR83" s="39">
        <v>1944</v>
      </c>
      <c r="AS83" s="44">
        <v>34</v>
      </c>
      <c r="AT83" s="45"/>
      <c r="AU83" s="45">
        <v>18982</v>
      </c>
      <c r="AV83" s="49" t="s">
        <v>103</v>
      </c>
      <c r="AW83" s="4"/>
      <c r="AZ83">
        <f t="shared" si="0"/>
        <v>191</v>
      </c>
      <c r="BF83" s="24">
        <f t="shared" si="88"/>
        <v>8</v>
      </c>
      <c r="BG83" s="25">
        <f t="shared" si="1"/>
        <v>0</v>
      </c>
      <c r="BH83" s="25">
        <f t="shared" si="2"/>
        <v>0</v>
      </c>
      <c r="BI83" s="25">
        <f t="shared" si="3"/>
        <v>0</v>
      </c>
      <c r="BJ83" s="25">
        <f t="shared" si="4"/>
        <v>12</v>
      </c>
      <c r="BK83" s="25">
        <f t="shared" si="5"/>
        <v>3</v>
      </c>
      <c r="BL83" s="25">
        <f t="shared" si="6"/>
        <v>5</v>
      </c>
      <c r="BM83" s="26">
        <f t="shared" si="7"/>
        <v>13</v>
      </c>
      <c r="BN83" s="25">
        <f t="shared" si="8"/>
        <v>0</v>
      </c>
      <c r="BO83" s="25">
        <f t="shared" si="9"/>
        <v>0</v>
      </c>
      <c r="BP83" s="25">
        <f t="shared" si="10"/>
        <v>0</v>
      </c>
      <c r="BQ83" s="25">
        <f t="shared" si="11"/>
        <v>2</v>
      </c>
      <c r="BR83" s="25">
        <f t="shared" si="12"/>
        <v>1</v>
      </c>
      <c r="BS83" s="25">
        <f t="shared" si="13"/>
        <v>1</v>
      </c>
      <c r="BT83" s="32">
        <f t="shared" si="14"/>
        <v>-1</v>
      </c>
      <c r="BU83" s="33">
        <f t="shared" si="15"/>
        <v>2</v>
      </c>
      <c r="BV83" s="33">
        <f t="shared" si="16"/>
        <v>6</v>
      </c>
      <c r="BW83" s="33">
        <f t="shared" si="17"/>
        <v>9</v>
      </c>
      <c r="BX83" s="33">
        <f t="shared" si="18"/>
        <v>3</v>
      </c>
      <c r="BY83" s="33">
        <f t="shared" si="19"/>
        <v>2</v>
      </c>
      <c r="BZ83" s="33">
        <f t="shared" si="20"/>
        <v>1</v>
      </c>
      <c r="CA83" s="32">
        <f t="shared" si="21"/>
        <v>1</v>
      </c>
      <c r="CB83" s="33">
        <f t="shared" si="22"/>
        <v>1</v>
      </c>
      <c r="CC83" s="33">
        <f t="shared" si="23"/>
        <v>14</v>
      </c>
      <c r="CD83" s="33">
        <f t="shared" si="24"/>
        <v>6</v>
      </c>
      <c r="CE83" s="33">
        <f t="shared" si="25"/>
        <v>0</v>
      </c>
      <c r="CF83" s="33">
        <f t="shared" si="26"/>
        <v>1</v>
      </c>
      <c r="CG83" s="33">
        <f t="shared" si="27"/>
        <v>5</v>
      </c>
      <c r="CH83" s="38">
        <f t="shared" si="28"/>
        <v>2</v>
      </c>
      <c r="CI83" s="39">
        <f t="shared" si="29"/>
        <v>2</v>
      </c>
      <c r="CJ83" s="39">
        <f t="shared" si="30"/>
        <v>2</v>
      </c>
      <c r="CK83" s="39">
        <f t="shared" si="31"/>
        <v>0</v>
      </c>
      <c r="CL83" s="39">
        <f t="shared" si="32"/>
        <v>0</v>
      </c>
      <c r="CM83" s="39">
        <f t="shared" si="33"/>
        <v>1</v>
      </c>
      <c r="CN83" s="39">
        <f t="shared" si="34"/>
        <v>15</v>
      </c>
      <c r="CO83" s="38">
        <f t="shared" si="35"/>
        <v>6</v>
      </c>
      <c r="CP83" s="39">
        <f t="shared" si="36"/>
        <v>3</v>
      </c>
      <c r="CQ83" s="39">
        <f t="shared" si="37"/>
        <v>0</v>
      </c>
      <c r="CR83" s="39">
        <f t="shared" si="38"/>
        <v>0</v>
      </c>
      <c r="CS83" s="39">
        <f t="shared" si="39"/>
        <v>0</v>
      </c>
      <c r="CT83" s="39">
        <f t="shared" si="40"/>
        <v>9</v>
      </c>
      <c r="CU83" s="39">
        <f t="shared" si="41"/>
        <v>56</v>
      </c>
      <c r="CV83" s="44">
        <f t="shared" si="42"/>
        <v>0</v>
      </c>
      <c r="CW83" s="45"/>
      <c r="CX83" s="45">
        <f t="shared" si="43"/>
        <v>191</v>
      </c>
      <c r="DA83" s="94">
        <v>43980</v>
      </c>
      <c r="DB83" s="39">
        <f t="shared" si="44"/>
        <v>0.18742450588688161</v>
      </c>
      <c r="DC83" s="24">
        <f t="shared" si="45"/>
        <v>0.35633338785428886</v>
      </c>
      <c r="DD83" s="25">
        <f t="shared" si="46"/>
        <v>1.1610922627133797E-2</v>
      </c>
      <c r="DE83" s="25">
        <f t="shared" si="47"/>
        <v>9.7970220318697121E-2</v>
      </c>
      <c r="DF83" s="25">
        <f t="shared" si="48"/>
        <v>0.1363264564209761</v>
      </c>
      <c r="DG83" s="25">
        <f t="shared" si="49"/>
        <v>0.15641347380421899</v>
      </c>
      <c r="DH83" s="25">
        <f t="shared" si="50"/>
        <v>0.13625644161062103</v>
      </c>
      <c r="DI83" s="25">
        <f t="shared" si="51"/>
        <v>0.23750321114035469</v>
      </c>
      <c r="DJ83" s="26">
        <f t="shared" si="52"/>
        <v>0.24034215983846094</v>
      </c>
      <c r="DK83" s="25">
        <f t="shared" si="53"/>
        <v>2.4905669775724445E-2</v>
      </c>
      <c r="DL83" s="25">
        <f t="shared" si="54"/>
        <v>0.20174297058764845</v>
      </c>
      <c r="DM83" s="25">
        <f t="shared" si="55"/>
        <v>6.766380561541923E-3</v>
      </c>
      <c r="DN83" s="25">
        <f t="shared" si="56"/>
        <v>7.4994049385211828E-2</v>
      </c>
      <c r="DO83" s="25">
        <f t="shared" si="57"/>
        <v>5.2090417388938888E-2</v>
      </c>
      <c r="DP83" s="25">
        <f t="shared" si="58"/>
        <v>3.3621700322475967E-2</v>
      </c>
      <c r="DQ83" s="32">
        <f t="shared" si="59"/>
        <v>4.7578945365097042E-3</v>
      </c>
      <c r="DR83" s="33">
        <f t="shared" si="60"/>
        <v>0.21590569547658292</v>
      </c>
      <c r="DS83" s="33">
        <f t="shared" si="61"/>
        <v>9.5375932564673957E-2</v>
      </c>
      <c r="DT83" s="33">
        <f t="shared" si="62"/>
        <v>0.11563561353085886</v>
      </c>
      <c r="DU83" s="33">
        <f t="shared" si="63"/>
        <v>4.9747354506754986E-2</v>
      </c>
      <c r="DV83" s="33">
        <f t="shared" si="64"/>
        <v>0.14344514247908335</v>
      </c>
      <c r="DW83" s="33">
        <f t="shared" si="65"/>
        <v>0.28307925897570346</v>
      </c>
      <c r="DX83" s="32">
        <f t="shared" si="66"/>
        <v>7.8840801309235126E-2</v>
      </c>
      <c r="DY83" s="33">
        <f t="shared" si="67"/>
        <v>0.14955425536571487</v>
      </c>
      <c r="DZ83" s="33">
        <f t="shared" si="68"/>
        <v>0.25636112218844354</v>
      </c>
      <c r="EA83" s="33">
        <f t="shared" si="69"/>
        <v>0.29325664071945634</v>
      </c>
      <c r="EB83" s="33">
        <f t="shared" si="70"/>
        <v>3.5515889182069077E-2</v>
      </c>
      <c r="EC83" s="33">
        <f t="shared" si="71"/>
        <v>7.5360789781076909E-2</v>
      </c>
      <c r="ED83" s="33">
        <f t="shared" si="72"/>
        <v>7.0800187348188062E-2</v>
      </c>
      <c r="EE83" s="38">
        <f t="shared" si="73"/>
        <v>0.11683086713993789</v>
      </c>
      <c r="EF83" s="39">
        <f t="shared" si="74"/>
        <v>6.186984417965169E-2</v>
      </c>
      <c r="EG83" s="39">
        <f t="shared" si="75"/>
        <v>4.063516698432007E-2</v>
      </c>
      <c r="EH83" s="39">
        <f t="shared" si="76"/>
        <v>1.4519688697874318E-2</v>
      </c>
      <c r="EI83" s="39">
        <f t="shared" si="77"/>
        <v>0.1426126640045636</v>
      </c>
      <c r="EJ83" s="39">
        <f t="shared" si="78"/>
        <v>0.14597731814498063</v>
      </c>
      <c r="EK83" s="39">
        <f t="shared" si="79"/>
        <v>0.17328019407381737</v>
      </c>
      <c r="EL83" s="38">
        <f t="shared" si="80"/>
        <v>8.1552550095626938E-2</v>
      </c>
      <c r="EM83" s="39">
        <f t="shared" si="81"/>
        <v>2.3407554788307926E-2</v>
      </c>
      <c r="EN83" s="39">
        <f t="shared" si="82"/>
        <v>0.22995734056682138</v>
      </c>
      <c r="EO83" s="39">
        <f t="shared" si="83"/>
        <v>4.3043845537160286E-2</v>
      </c>
      <c r="EP83" s="39">
        <f t="shared" si="84"/>
        <v>2.5284513993714271E-3</v>
      </c>
      <c r="EQ83" s="39">
        <f t="shared" si="85"/>
        <v>0.31441920601804241</v>
      </c>
      <c r="ER83" s="44">
        <f t="shared" si="89"/>
        <v>28.571428571428573</v>
      </c>
      <c r="ES83" s="45"/>
      <c r="ET83" s="45">
        <f t="shared" si="90"/>
        <v>-0.14285714285714285</v>
      </c>
    </row>
    <row r="84" spans="2:150">
      <c r="B84" s="19">
        <v>43981</v>
      </c>
      <c r="C84" s="24">
        <v>382</v>
      </c>
      <c r="D84" s="25">
        <v>697</v>
      </c>
      <c r="E84" s="25">
        <v>257</v>
      </c>
      <c r="F84" s="25">
        <v>506</v>
      </c>
      <c r="G84" s="25">
        <v>586</v>
      </c>
      <c r="H84" s="25">
        <v>334</v>
      </c>
      <c r="I84" s="25">
        <v>750</v>
      </c>
      <c r="J84" s="26">
        <v>743</v>
      </c>
      <c r="K84" s="25">
        <v>28</v>
      </c>
      <c r="L84" s="25">
        <v>191</v>
      </c>
      <c r="M84" s="25">
        <v>112</v>
      </c>
      <c r="N84" s="25">
        <v>94</v>
      </c>
      <c r="O84" s="25">
        <v>548</v>
      </c>
      <c r="P84" s="25">
        <v>279</v>
      </c>
      <c r="Q84" s="32">
        <v>229</v>
      </c>
      <c r="R84" s="33">
        <v>292</v>
      </c>
      <c r="S84" s="33">
        <v>222</v>
      </c>
      <c r="T84" s="33">
        <v>594</v>
      </c>
      <c r="U84" s="33">
        <v>216</v>
      </c>
      <c r="V84" s="33">
        <v>142</v>
      </c>
      <c r="W84" s="33">
        <v>129</v>
      </c>
      <c r="X84" s="32">
        <v>632</v>
      </c>
      <c r="Y84" s="33">
        <v>360</v>
      </c>
      <c r="Z84" s="33">
        <v>551</v>
      </c>
      <c r="AA84" s="33">
        <v>527</v>
      </c>
      <c r="AB84" s="33">
        <v>98</v>
      </c>
      <c r="AC84" s="33">
        <v>112</v>
      </c>
      <c r="AD84" s="33">
        <v>680</v>
      </c>
      <c r="AE84" s="38">
        <v>882</v>
      </c>
      <c r="AF84" s="39">
        <v>80</v>
      </c>
      <c r="AG84" s="39">
        <v>110</v>
      </c>
      <c r="AH84" s="39">
        <v>61</v>
      </c>
      <c r="AI84" s="39">
        <v>91</v>
      </c>
      <c r="AJ84" s="39">
        <v>503</v>
      </c>
      <c r="AK84" s="39">
        <v>3515</v>
      </c>
      <c r="AL84" s="38">
        <v>144</v>
      </c>
      <c r="AM84" s="39">
        <v>505</v>
      </c>
      <c r="AN84" s="39">
        <v>146</v>
      </c>
      <c r="AO84" s="39">
        <v>162</v>
      </c>
      <c r="AP84" s="39">
        <v>30</v>
      </c>
      <c r="AQ84" s="39">
        <v>617</v>
      </c>
      <c r="AR84" s="39">
        <v>1961</v>
      </c>
      <c r="AS84" s="44">
        <v>35</v>
      </c>
      <c r="AT84" s="45"/>
      <c r="AU84" s="45">
        <v>19133</v>
      </c>
      <c r="AV84" s="49" t="s">
        <v>104</v>
      </c>
      <c r="AW84" s="4"/>
      <c r="AZ84">
        <f t="shared" si="0"/>
        <v>151</v>
      </c>
      <c r="BF84" s="24">
        <f t="shared" si="88"/>
        <v>4</v>
      </c>
      <c r="BG84" s="25">
        <f t="shared" si="1"/>
        <v>1</v>
      </c>
      <c r="BH84" s="25">
        <f t="shared" si="2"/>
        <v>4</v>
      </c>
      <c r="BI84" s="25">
        <f t="shared" si="3"/>
        <v>4</v>
      </c>
      <c r="BJ84" s="25">
        <f t="shared" si="4"/>
        <v>4</v>
      </c>
      <c r="BK84" s="25">
        <f t="shared" si="5"/>
        <v>3</v>
      </c>
      <c r="BL84" s="25">
        <f t="shared" si="6"/>
        <v>6</v>
      </c>
      <c r="BM84" s="26">
        <f t="shared" si="7"/>
        <v>7</v>
      </c>
      <c r="BN84" s="25">
        <f t="shared" si="8"/>
        <v>1</v>
      </c>
      <c r="BO84" s="25">
        <f t="shared" si="9"/>
        <v>3</v>
      </c>
      <c r="BP84" s="25">
        <f t="shared" si="10"/>
        <v>0</v>
      </c>
      <c r="BQ84" s="25">
        <f t="shared" si="11"/>
        <v>2</v>
      </c>
      <c r="BR84" s="25">
        <f t="shared" si="12"/>
        <v>-1</v>
      </c>
      <c r="BS84" s="25">
        <f t="shared" si="13"/>
        <v>0</v>
      </c>
      <c r="BT84" s="32">
        <f t="shared" si="14"/>
        <v>0</v>
      </c>
      <c r="BU84" s="33">
        <f t="shared" si="15"/>
        <v>10</v>
      </c>
      <c r="BV84" s="33">
        <f t="shared" si="16"/>
        <v>5</v>
      </c>
      <c r="BW84" s="33">
        <f t="shared" si="17"/>
        <v>3</v>
      </c>
      <c r="BX84" s="33">
        <f t="shared" si="18"/>
        <v>0</v>
      </c>
      <c r="BY84" s="33">
        <f t="shared" si="19"/>
        <v>5</v>
      </c>
      <c r="BZ84" s="33">
        <f t="shared" si="20"/>
        <v>5</v>
      </c>
      <c r="CA84" s="32">
        <f t="shared" si="21"/>
        <v>1</v>
      </c>
      <c r="CB84" s="33">
        <f t="shared" si="22"/>
        <v>0</v>
      </c>
      <c r="CC84" s="33">
        <f t="shared" si="23"/>
        <v>11</v>
      </c>
      <c r="CD84" s="33">
        <f t="shared" si="24"/>
        <v>9</v>
      </c>
      <c r="CE84" s="33">
        <f t="shared" si="25"/>
        <v>1</v>
      </c>
      <c r="CF84" s="33">
        <f t="shared" si="26"/>
        <v>3</v>
      </c>
      <c r="CG84" s="33">
        <f t="shared" si="27"/>
        <v>0</v>
      </c>
      <c r="CH84" s="38">
        <f t="shared" si="28"/>
        <v>3</v>
      </c>
      <c r="CI84" s="39">
        <f t="shared" si="29"/>
        <v>0</v>
      </c>
      <c r="CJ84" s="39">
        <f t="shared" si="30"/>
        <v>0</v>
      </c>
      <c r="CK84" s="39">
        <f t="shared" si="31"/>
        <v>0</v>
      </c>
      <c r="CL84" s="39">
        <f t="shared" si="32"/>
        <v>4</v>
      </c>
      <c r="CM84" s="39">
        <f t="shared" si="33"/>
        <v>3</v>
      </c>
      <c r="CN84" s="39">
        <f t="shared" si="34"/>
        <v>19</v>
      </c>
      <c r="CO84" s="38">
        <f t="shared" si="35"/>
        <v>0</v>
      </c>
      <c r="CP84" s="39">
        <f t="shared" si="36"/>
        <v>1</v>
      </c>
      <c r="CQ84" s="39">
        <f t="shared" si="37"/>
        <v>1</v>
      </c>
      <c r="CR84" s="39">
        <f t="shared" si="38"/>
        <v>0</v>
      </c>
      <c r="CS84" s="39">
        <f t="shared" si="39"/>
        <v>2</v>
      </c>
      <c r="CT84" s="39">
        <f t="shared" si="40"/>
        <v>9</v>
      </c>
      <c r="CU84" s="39">
        <f t="shared" si="41"/>
        <v>17</v>
      </c>
      <c r="CV84" s="44">
        <f t="shared" si="42"/>
        <v>1</v>
      </c>
      <c r="CW84" s="45"/>
      <c r="CX84" s="45">
        <f t="shared" si="43"/>
        <v>151</v>
      </c>
      <c r="DA84" s="94">
        <v>43981</v>
      </c>
      <c r="DB84" s="39">
        <f t="shared" si="44"/>
        <v>0.1773365013207322</v>
      </c>
      <c r="DC84" s="24">
        <f t="shared" si="45"/>
        <v>0.3417295604832114</v>
      </c>
      <c r="DD84" s="25">
        <f t="shared" si="46"/>
        <v>1.3933107152560558E-2</v>
      </c>
      <c r="DE84" s="25">
        <f t="shared" si="47"/>
        <v>9.4704546308073886E-2</v>
      </c>
      <c r="DF84" s="25">
        <f t="shared" si="48"/>
        <v>0.12821178639591799</v>
      </c>
      <c r="DG84" s="25">
        <f t="shared" si="49"/>
        <v>0.14772383637065128</v>
      </c>
      <c r="DH84" s="25">
        <f t="shared" si="50"/>
        <v>0.11878766704515678</v>
      </c>
      <c r="DI84" s="25">
        <f t="shared" si="51"/>
        <v>0.23023270467687448</v>
      </c>
      <c r="DJ84" s="26">
        <f t="shared" si="52"/>
        <v>0.23670061196212061</v>
      </c>
      <c r="DK84" s="25">
        <f t="shared" si="53"/>
        <v>2.4905669775724445E-2</v>
      </c>
      <c r="DL84" s="25">
        <f t="shared" si="54"/>
        <v>0.1928751477046749</v>
      </c>
      <c r="DM84" s="25">
        <f t="shared" si="55"/>
        <v>6.766380561541923E-3</v>
      </c>
      <c r="DN84" s="25">
        <f t="shared" si="56"/>
        <v>8.1515271070882425E-2</v>
      </c>
      <c r="DO84" s="25">
        <f t="shared" si="57"/>
        <v>3.1833032848795989E-2</v>
      </c>
      <c r="DP84" s="25">
        <f t="shared" si="58"/>
        <v>3.2159887264977004E-2</v>
      </c>
      <c r="DQ84" s="32">
        <f t="shared" si="59"/>
        <v>4.7578945365097042E-3</v>
      </c>
      <c r="DR84" s="33">
        <f t="shared" si="60"/>
        <v>0.18891748354201005</v>
      </c>
      <c r="DS84" s="33">
        <f t="shared" si="61"/>
        <v>9.0834221490165679E-2</v>
      </c>
      <c r="DT84" s="33">
        <f t="shared" si="62"/>
        <v>0.11936579461249947</v>
      </c>
      <c r="DU84" s="33">
        <f t="shared" si="63"/>
        <v>3.908720711245034E-2</v>
      </c>
      <c r="DV84" s="33">
        <f t="shared" si="64"/>
        <v>0.15808240191572451</v>
      </c>
      <c r="DW84" s="33">
        <f t="shared" si="65"/>
        <v>0.24126073208156543</v>
      </c>
      <c r="DX84" s="32">
        <f t="shared" si="66"/>
        <v>5.9727879779723582E-2</v>
      </c>
      <c r="DY84" s="33">
        <f t="shared" si="67"/>
        <v>0.14955425536571487</v>
      </c>
      <c r="DZ84" s="33">
        <f t="shared" si="68"/>
        <v>0.2498873564766142</v>
      </c>
      <c r="EA84" s="33">
        <f t="shared" si="69"/>
        <v>0.30611877408434474</v>
      </c>
      <c r="EB84" s="33">
        <f t="shared" si="70"/>
        <v>3.5515889182069077E-2</v>
      </c>
      <c r="EC84" s="33">
        <f t="shared" si="71"/>
        <v>7.9128829270130749E-2</v>
      </c>
      <c r="ED84" s="33">
        <f t="shared" si="72"/>
        <v>6.1723240252266519E-2</v>
      </c>
      <c r="EE84" s="38">
        <f t="shared" si="73"/>
        <v>0.10196148404940034</v>
      </c>
      <c r="EF84" s="39">
        <f t="shared" si="74"/>
        <v>6.186984417965169E-2</v>
      </c>
      <c r="EG84" s="39">
        <f t="shared" si="75"/>
        <v>4.063516698432007E-2</v>
      </c>
      <c r="EH84" s="39">
        <f t="shared" si="76"/>
        <v>1.4519688697874318E-2</v>
      </c>
      <c r="EI84" s="39">
        <f t="shared" si="77"/>
        <v>8.4676269252709643E-2</v>
      </c>
      <c r="EJ84" s="39">
        <f t="shared" si="78"/>
        <v>0.14597731814498063</v>
      </c>
      <c r="EK84" s="39">
        <f t="shared" si="79"/>
        <v>0.16855437059907688</v>
      </c>
      <c r="EL84" s="38">
        <f t="shared" si="80"/>
        <v>8.1552550095626938E-2</v>
      </c>
      <c r="EM84" s="39">
        <f t="shared" si="81"/>
        <v>2.0481610439769433E-2</v>
      </c>
      <c r="EN84" s="39">
        <f t="shared" si="82"/>
        <v>0.2252643336164781</v>
      </c>
      <c r="EO84" s="39">
        <f t="shared" si="83"/>
        <v>4.3043845537160286E-2</v>
      </c>
      <c r="EP84" s="39">
        <f t="shared" si="84"/>
        <v>7.5853541981142809E-3</v>
      </c>
      <c r="EQ84" s="39">
        <f t="shared" si="85"/>
        <v>0.32323469777555758</v>
      </c>
      <c r="ER84" s="44">
        <f t="shared" si="89"/>
        <v>30.142857142857142</v>
      </c>
      <c r="ES84" s="45"/>
      <c r="ET84" s="45">
        <f t="shared" si="90"/>
        <v>-0.14285714285714285</v>
      </c>
    </row>
    <row r="85" spans="2:150">
      <c r="B85" s="19">
        <v>43982</v>
      </c>
      <c r="C85" s="24">
        <v>382</v>
      </c>
      <c r="D85" s="25">
        <v>697</v>
      </c>
      <c r="E85" s="25">
        <v>260</v>
      </c>
      <c r="F85" s="25">
        <v>506</v>
      </c>
      <c r="G85" s="25">
        <v>608</v>
      </c>
      <c r="H85" s="25">
        <v>335</v>
      </c>
      <c r="I85" s="25">
        <v>758</v>
      </c>
      <c r="J85" s="26">
        <v>750</v>
      </c>
      <c r="K85" s="25">
        <v>28</v>
      </c>
      <c r="L85" s="25">
        <v>196</v>
      </c>
      <c r="M85" s="25">
        <v>112</v>
      </c>
      <c r="N85" s="25">
        <v>95</v>
      </c>
      <c r="O85" s="25">
        <v>551</v>
      </c>
      <c r="P85" s="25">
        <v>279</v>
      </c>
      <c r="Q85" s="32">
        <v>229</v>
      </c>
      <c r="R85" s="33">
        <v>290</v>
      </c>
      <c r="S85" s="33">
        <v>223</v>
      </c>
      <c r="T85" s="33">
        <v>600</v>
      </c>
      <c r="U85" s="33">
        <v>219</v>
      </c>
      <c r="V85" s="33">
        <v>143</v>
      </c>
      <c r="W85" s="33">
        <v>134</v>
      </c>
      <c r="X85" s="32">
        <v>632</v>
      </c>
      <c r="Y85" s="33">
        <v>361</v>
      </c>
      <c r="Z85" s="33">
        <v>565</v>
      </c>
      <c r="AA85" s="33">
        <v>529</v>
      </c>
      <c r="AB85" s="33">
        <v>99</v>
      </c>
      <c r="AC85" s="33">
        <v>112</v>
      </c>
      <c r="AD85" s="33">
        <v>680</v>
      </c>
      <c r="AE85" s="38">
        <v>883</v>
      </c>
      <c r="AF85" s="39">
        <v>85</v>
      </c>
      <c r="AG85" s="39">
        <v>113</v>
      </c>
      <c r="AH85" s="39">
        <v>61</v>
      </c>
      <c r="AI85" s="39">
        <v>93</v>
      </c>
      <c r="AJ85" s="39">
        <v>504</v>
      </c>
      <c r="AK85" s="39">
        <v>3523</v>
      </c>
      <c r="AL85" s="38">
        <v>144</v>
      </c>
      <c r="AM85" s="39">
        <v>506</v>
      </c>
      <c r="AN85" s="39">
        <v>150</v>
      </c>
      <c r="AO85" s="39">
        <v>162</v>
      </c>
      <c r="AP85" s="39">
        <v>30</v>
      </c>
      <c r="AQ85" s="39">
        <v>621</v>
      </c>
      <c r="AR85" s="39">
        <v>1974</v>
      </c>
      <c r="AS85" s="44">
        <v>35</v>
      </c>
      <c r="AT85" s="45"/>
      <c r="AU85" s="45">
        <v>19257</v>
      </c>
      <c r="AV85" s="49" t="s">
        <v>105</v>
      </c>
      <c r="AW85" s="4"/>
      <c r="AZ85">
        <f t="shared" si="0"/>
        <v>124</v>
      </c>
      <c r="BF85" s="24">
        <f t="shared" si="88"/>
        <v>0</v>
      </c>
      <c r="BG85" s="25">
        <f t="shared" si="1"/>
        <v>0</v>
      </c>
      <c r="BH85" s="25">
        <f t="shared" si="2"/>
        <v>3</v>
      </c>
      <c r="BI85" s="25">
        <f t="shared" si="3"/>
        <v>0</v>
      </c>
      <c r="BJ85" s="25">
        <f t="shared" si="4"/>
        <v>22</v>
      </c>
      <c r="BK85" s="25">
        <f t="shared" si="5"/>
        <v>1</v>
      </c>
      <c r="BL85" s="25">
        <f t="shared" si="6"/>
        <v>8</v>
      </c>
      <c r="BM85" s="26">
        <f t="shared" si="7"/>
        <v>7</v>
      </c>
      <c r="BN85" s="25">
        <f t="shared" si="8"/>
        <v>0</v>
      </c>
      <c r="BO85" s="25">
        <f t="shared" si="9"/>
        <v>5</v>
      </c>
      <c r="BP85" s="25">
        <f t="shared" si="10"/>
        <v>0</v>
      </c>
      <c r="BQ85" s="25">
        <f t="shared" si="11"/>
        <v>1</v>
      </c>
      <c r="BR85" s="25">
        <f t="shared" si="12"/>
        <v>3</v>
      </c>
      <c r="BS85" s="25">
        <f t="shared" si="13"/>
        <v>0</v>
      </c>
      <c r="BT85" s="32">
        <f t="shared" si="14"/>
        <v>0</v>
      </c>
      <c r="BU85" s="33">
        <f t="shared" si="15"/>
        <v>-2</v>
      </c>
      <c r="BV85" s="33">
        <f t="shared" si="16"/>
        <v>1</v>
      </c>
      <c r="BW85" s="33">
        <f t="shared" si="17"/>
        <v>6</v>
      </c>
      <c r="BX85" s="33">
        <f t="shared" si="18"/>
        <v>3</v>
      </c>
      <c r="BY85" s="33">
        <f t="shared" si="19"/>
        <v>1</v>
      </c>
      <c r="BZ85" s="33">
        <f t="shared" si="20"/>
        <v>5</v>
      </c>
      <c r="CA85" s="32">
        <f t="shared" si="21"/>
        <v>0</v>
      </c>
      <c r="CB85" s="33">
        <f t="shared" si="22"/>
        <v>1</v>
      </c>
      <c r="CC85" s="33">
        <f t="shared" si="23"/>
        <v>14</v>
      </c>
      <c r="CD85" s="33">
        <f t="shared" si="24"/>
        <v>2</v>
      </c>
      <c r="CE85" s="33">
        <f t="shared" si="25"/>
        <v>1</v>
      </c>
      <c r="CF85" s="33">
        <f t="shared" si="26"/>
        <v>0</v>
      </c>
      <c r="CG85" s="33">
        <f t="shared" si="27"/>
        <v>0</v>
      </c>
      <c r="CH85" s="38">
        <f t="shared" si="28"/>
        <v>1</v>
      </c>
      <c r="CI85" s="39">
        <f t="shared" si="29"/>
        <v>5</v>
      </c>
      <c r="CJ85" s="39">
        <f t="shared" si="30"/>
        <v>3</v>
      </c>
      <c r="CK85" s="39">
        <f t="shared" si="31"/>
        <v>0</v>
      </c>
      <c r="CL85" s="39">
        <f t="shared" si="32"/>
        <v>2</v>
      </c>
      <c r="CM85" s="39">
        <f t="shared" si="33"/>
        <v>1</v>
      </c>
      <c r="CN85" s="39">
        <f t="shared" si="34"/>
        <v>8</v>
      </c>
      <c r="CO85" s="38">
        <f t="shared" si="35"/>
        <v>0</v>
      </c>
      <c r="CP85" s="39">
        <f t="shared" si="36"/>
        <v>1</v>
      </c>
      <c r="CQ85" s="39">
        <f t="shared" si="37"/>
        <v>4</v>
      </c>
      <c r="CR85" s="39">
        <f t="shared" si="38"/>
        <v>0</v>
      </c>
      <c r="CS85" s="39">
        <f t="shared" si="39"/>
        <v>0</v>
      </c>
      <c r="CT85" s="39">
        <f t="shared" si="40"/>
        <v>4</v>
      </c>
      <c r="CU85" s="39">
        <f t="shared" si="41"/>
        <v>13</v>
      </c>
      <c r="CV85" s="44">
        <f t="shared" si="42"/>
        <v>0</v>
      </c>
      <c r="CW85" s="45"/>
      <c r="CX85" s="45">
        <f t="shared" si="43"/>
        <v>124</v>
      </c>
      <c r="DA85" s="94">
        <v>43982</v>
      </c>
      <c r="DB85" s="39">
        <f t="shared" si="44"/>
        <v>0.17946029175571099</v>
      </c>
      <c r="DC85" s="24">
        <f t="shared" si="45"/>
        <v>0.3417295604832114</v>
      </c>
      <c r="DD85" s="25">
        <f t="shared" si="46"/>
        <v>2.3221845254267595E-3</v>
      </c>
      <c r="DE85" s="25">
        <f t="shared" si="47"/>
        <v>8.1641850265580934E-2</v>
      </c>
      <c r="DF85" s="25">
        <f t="shared" si="48"/>
        <v>0.12172005037587152</v>
      </c>
      <c r="DG85" s="25">
        <f t="shared" si="49"/>
        <v>0.18595824107834924</v>
      </c>
      <c r="DH85" s="25">
        <f t="shared" si="50"/>
        <v>0.11878766704515678</v>
      </c>
      <c r="DI85" s="25">
        <f t="shared" si="51"/>
        <v>0.2399267132948481</v>
      </c>
      <c r="DJ85" s="26">
        <f t="shared" si="52"/>
        <v>0.24398370771480127</v>
      </c>
      <c r="DK85" s="25">
        <f t="shared" si="53"/>
        <v>2.4905669775724445E-2</v>
      </c>
      <c r="DL85" s="25">
        <f t="shared" si="54"/>
        <v>0.20174297058764845</v>
      </c>
      <c r="DM85" s="25">
        <f t="shared" si="55"/>
        <v>6.766380561541923E-3</v>
      </c>
      <c r="DN85" s="25">
        <f t="shared" si="56"/>
        <v>7.1733438542376529E-2</v>
      </c>
      <c r="DO85" s="25">
        <f t="shared" si="57"/>
        <v>3.6173900964540893E-2</v>
      </c>
      <c r="DP85" s="25">
        <f t="shared" si="58"/>
        <v>3.0698074207478051E-2</v>
      </c>
      <c r="DQ85" s="32">
        <f t="shared" si="59"/>
        <v>4.7578945365097042E-3</v>
      </c>
      <c r="DR85" s="33">
        <f t="shared" si="60"/>
        <v>0.11951922428167983</v>
      </c>
      <c r="DS85" s="33">
        <f t="shared" si="61"/>
        <v>8.7806414107160169E-2</v>
      </c>
      <c r="DT85" s="33">
        <f t="shared" si="62"/>
        <v>0.11750070407167916</v>
      </c>
      <c r="DU85" s="33">
        <f t="shared" si="63"/>
        <v>4.9747354506754986E-2</v>
      </c>
      <c r="DV85" s="33">
        <f t="shared" si="64"/>
        <v>0.1551549500283963</v>
      </c>
      <c r="DW85" s="33">
        <f t="shared" si="65"/>
        <v>0.22839349303721526</v>
      </c>
      <c r="DX85" s="32">
        <f t="shared" si="66"/>
        <v>3.8225843059023094E-2</v>
      </c>
      <c r="DY85" s="33">
        <f t="shared" si="67"/>
        <v>0.14590659060069744</v>
      </c>
      <c r="DZ85" s="33">
        <f t="shared" si="68"/>
        <v>0.25765587533080941</v>
      </c>
      <c r="EA85" s="33">
        <f t="shared" si="69"/>
        <v>0.2906842140464786</v>
      </c>
      <c r="EB85" s="33">
        <f t="shared" si="70"/>
        <v>3.7605059133955489E-2</v>
      </c>
      <c r="EC85" s="33">
        <f t="shared" si="71"/>
        <v>7.5360789781076909E-2</v>
      </c>
      <c r="ED85" s="33">
        <f t="shared" si="72"/>
        <v>5.0830903737160663E-2</v>
      </c>
      <c r="EE85" s="38">
        <f t="shared" si="73"/>
        <v>0.10408568163376285</v>
      </c>
      <c r="EF85" s="39">
        <f t="shared" si="74"/>
        <v>7.3327222731439046E-2</v>
      </c>
      <c r="EG85" s="39">
        <f t="shared" si="75"/>
        <v>4.4567602498931685E-2</v>
      </c>
      <c r="EH85" s="39">
        <f t="shared" si="76"/>
        <v>1.1615750958299455E-2</v>
      </c>
      <c r="EI85" s="39">
        <f t="shared" si="77"/>
        <v>8.021962350256702E-2</v>
      </c>
      <c r="EJ85" s="39">
        <f t="shared" si="78"/>
        <v>0.13339306658075817</v>
      </c>
      <c r="EK85" s="39">
        <f t="shared" si="79"/>
        <v>0.16067799814117609</v>
      </c>
      <c r="EL85" s="38">
        <f t="shared" si="80"/>
        <v>7.8921822673187356E-2</v>
      </c>
      <c r="EM85" s="39">
        <f t="shared" si="81"/>
        <v>1.7555666091230947E-2</v>
      </c>
      <c r="EN85" s="39">
        <f t="shared" si="82"/>
        <v>0.19710629191441831</v>
      </c>
      <c r="EO85" s="39">
        <f t="shared" si="83"/>
        <v>4.3043845537160286E-2</v>
      </c>
      <c r="EP85" s="39">
        <f t="shared" si="84"/>
        <v>7.5853541981142809E-3</v>
      </c>
      <c r="EQ85" s="39">
        <f t="shared" si="85"/>
        <v>0.3349886867855778</v>
      </c>
      <c r="ER85" s="44">
        <f t="shared" si="89"/>
        <v>31.285714285714285</v>
      </c>
      <c r="ES85" s="45"/>
      <c r="ET85" s="45">
        <f t="shared" si="90"/>
        <v>0</v>
      </c>
    </row>
    <row r="86" spans="2:150">
      <c r="B86" s="20">
        <v>43983</v>
      </c>
      <c r="C86" s="27">
        <v>385</v>
      </c>
      <c r="D86" s="28">
        <v>697</v>
      </c>
      <c r="E86" s="28">
        <v>263</v>
      </c>
      <c r="F86" s="28">
        <v>507</v>
      </c>
      <c r="G86" s="28">
        <v>612</v>
      </c>
      <c r="H86" s="28">
        <v>336</v>
      </c>
      <c r="I86" s="28">
        <v>772</v>
      </c>
      <c r="J86" s="29">
        <v>752</v>
      </c>
      <c r="K86" s="28">
        <v>28</v>
      </c>
      <c r="L86" s="28">
        <v>198</v>
      </c>
      <c r="M86" s="28">
        <v>112</v>
      </c>
      <c r="N86" s="28">
        <v>95</v>
      </c>
      <c r="O86" s="28">
        <v>557</v>
      </c>
      <c r="P86" s="28">
        <v>283</v>
      </c>
      <c r="Q86" s="34">
        <v>230</v>
      </c>
      <c r="R86" s="35">
        <v>290</v>
      </c>
      <c r="S86" s="35">
        <v>230</v>
      </c>
      <c r="T86" s="35">
        <v>603</v>
      </c>
      <c r="U86" s="35">
        <v>222</v>
      </c>
      <c r="V86" s="35">
        <v>146</v>
      </c>
      <c r="W86" s="35">
        <v>136</v>
      </c>
      <c r="X86" s="34">
        <v>632</v>
      </c>
      <c r="Y86" s="35">
        <v>364</v>
      </c>
      <c r="Z86" s="35">
        <v>575</v>
      </c>
      <c r="AA86" s="35">
        <v>530</v>
      </c>
      <c r="AB86" s="35">
        <v>100</v>
      </c>
      <c r="AC86" s="35">
        <v>114</v>
      </c>
      <c r="AD86" s="35">
        <v>680</v>
      </c>
      <c r="AE86" s="40">
        <v>883</v>
      </c>
      <c r="AF86" s="41">
        <v>91</v>
      </c>
      <c r="AG86" s="41">
        <v>113</v>
      </c>
      <c r="AH86" s="41">
        <v>61</v>
      </c>
      <c r="AI86" s="41">
        <v>93</v>
      </c>
      <c r="AJ86" s="41">
        <v>505</v>
      </c>
      <c r="AK86" s="41">
        <v>3536</v>
      </c>
      <c r="AL86" s="40">
        <v>144</v>
      </c>
      <c r="AM86" s="41">
        <v>506</v>
      </c>
      <c r="AN86" s="41">
        <v>150</v>
      </c>
      <c r="AO86" s="41">
        <v>162</v>
      </c>
      <c r="AP86" s="41">
        <v>30</v>
      </c>
      <c r="AQ86" s="41">
        <v>626</v>
      </c>
      <c r="AR86" s="41">
        <v>2015</v>
      </c>
      <c r="AS86" s="46">
        <v>34</v>
      </c>
      <c r="AT86" s="47"/>
      <c r="AU86" s="47">
        <v>19398</v>
      </c>
      <c r="AV86" s="50" t="s">
        <v>106</v>
      </c>
      <c r="AW86" s="4"/>
      <c r="AZ86">
        <f t="shared" si="0"/>
        <v>141</v>
      </c>
      <c r="BF86" s="27">
        <f t="shared" si="88"/>
        <v>3</v>
      </c>
      <c r="BG86" s="28">
        <f t="shared" si="1"/>
        <v>0</v>
      </c>
      <c r="BH86" s="28">
        <f t="shared" si="2"/>
        <v>3</v>
      </c>
      <c r="BI86" s="28">
        <f t="shared" si="3"/>
        <v>1</v>
      </c>
      <c r="BJ86" s="28">
        <f t="shared" si="4"/>
        <v>4</v>
      </c>
      <c r="BK86" s="28">
        <f t="shared" si="5"/>
        <v>1</v>
      </c>
      <c r="BL86" s="28">
        <f t="shared" si="6"/>
        <v>14</v>
      </c>
      <c r="BM86" s="29">
        <f t="shared" si="7"/>
        <v>2</v>
      </c>
      <c r="BN86" s="28">
        <f t="shared" si="8"/>
        <v>0</v>
      </c>
      <c r="BO86" s="28">
        <f t="shared" si="9"/>
        <v>2</v>
      </c>
      <c r="BP86" s="28">
        <f t="shared" si="10"/>
        <v>0</v>
      </c>
      <c r="BQ86" s="28">
        <f t="shared" si="11"/>
        <v>0</v>
      </c>
      <c r="BR86" s="28">
        <f t="shared" si="12"/>
        <v>6</v>
      </c>
      <c r="BS86" s="28">
        <f t="shared" si="13"/>
        <v>4</v>
      </c>
      <c r="BT86" s="34">
        <f t="shared" si="14"/>
        <v>1</v>
      </c>
      <c r="BU86" s="35">
        <f t="shared" si="15"/>
        <v>0</v>
      </c>
      <c r="BV86" s="35">
        <f t="shared" si="16"/>
        <v>7</v>
      </c>
      <c r="BW86" s="35">
        <f t="shared" si="17"/>
        <v>3</v>
      </c>
      <c r="BX86" s="35">
        <f t="shared" si="18"/>
        <v>3</v>
      </c>
      <c r="BY86" s="35">
        <f t="shared" si="19"/>
        <v>3</v>
      </c>
      <c r="BZ86" s="35">
        <f t="shared" si="20"/>
        <v>2</v>
      </c>
      <c r="CA86" s="34">
        <f t="shared" si="21"/>
        <v>0</v>
      </c>
      <c r="CB86" s="35">
        <f t="shared" si="22"/>
        <v>3</v>
      </c>
      <c r="CC86" s="35">
        <f t="shared" si="23"/>
        <v>10</v>
      </c>
      <c r="CD86" s="35">
        <f t="shared" si="24"/>
        <v>1</v>
      </c>
      <c r="CE86" s="35">
        <f t="shared" si="25"/>
        <v>1</v>
      </c>
      <c r="CF86" s="35">
        <f t="shared" si="26"/>
        <v>2</v>
      </c>
      <c r="CG86" s="35">
        <f t="shared" si="27"/>
        <v>0</v>
      </c>
      <c r="CH86" s="40">
        <f t="shared" si="28"/>
        <v>0</v>
      </c>
      <c r="CI86" s="41">
        <f t="shared" si="29"/>
        <v>6</v>
      </c>
      <c r="CJ86" s="41">
        <f t="shared" si="30"/>
        <v>0</v>
      </c>
      <c r="CK86" s="41">
        <f t="shared" si="31"/>
        <v>0</v>
      </c>
      <c r="CL86" s="41">
        <f t="shared" si="32"/>
        <v>0</v>
      </c>
      <c r="CM86" s="41">
        <f t="shared" si="33"/>
        <v>1</v>
      </c>
      <c r="CN86" s="41">
        <f t="shared" si="34"/>
        <v>13</v>
      </c>
      <c r="CO86" s="40">
        <f t="shared" si="35"/>
        <v>0</v>
      </c>
      <c r="CP86" s="41">
        <f t="shared" si="36"/>
        <v>0</v>
      </c>
      <c r="CQ86" s="41">
        <f t="shared" si="37"/>
        <v>0</v>
      </c>
      <c r="CR86" s="41">
        <f t="shared" si="38"/>
        <v>0</v>
      </c>
      <c r="CS86" s="41">
        <f t="shared" si="39"/>
        <v>0</v>
      </c>
      <c r="CT86" s="41">
        <f t="shared" si="40"/>
        <v>5</v>
      </c>
      <c r="CU86" s="41">
        <f t="shared" si="41"/>
        <v>41</v>
      </c>
      <c r="CV86" s="46">
        <f t="shared" si="42"/>
        <v>-1</v>
      </c>
      <c r="CW86" s="47"/>
      <c r="CX86" s="47">
        <f t="shared" si="43"/>
        <v>141</v>
      </c>
      <c r="DA86" s="95">
        <v>43983</v>
      </c>
      <c r="DB86" s="41">
        <f t="shared" si="44"/>
        <v>0.19698156284428633</v>
      </c>
      <c r="DC86" s="27">
        <f t="shared" si="45"/>
        <v>0.3446503259574269</v>
      </c>
      <c r="DD86" s="28">
        <f t="shared" si="46"/>
        <v>2.3221845254267595E-3</v>
      </c>
      <c r="DE86" s="28">
        <f t="shared" si="47"/>
        <v>8.0009013260269324E-2</v>
      </c>
      <c r="DF86" s="28">
        <f t="shared" si="48"/>
        <v>0.10062190831072046</v>
      </c>
      <c r="DG86" s="28">
        <f t="shared" si="49"/>
        <v>0.18074445861820862</v>
      </c>
      <c r="DH86" s="28">
        <f t="shared" si="50"/>
        <v>0.12228142195824963</v>
      </c>
      <c r="DI86" s="28">
        <f t="shared" si="51"/>
        <v>0.26173823268528884</v>
      </c>
      <c r="DJ86" s="29">
        <f t="shared" si="52"/>
        <v>0.22759674227126983</v>
      </c>
      <c r="DK86" s="28">
        <f t="shared" si="53"/>
        <v>2.4905669775724445E-2</v>
      </c>
      <c r="DL86" s="28">
        <f t="shared" si="54"/>
        <v>0.16848863477649761</v>
      </c>
      <c r="DM86" s="28">
        <f t="shared" si="55"/>
        <v>6.766380561541923E-3</v>
      </c>
      <c r="DN86" s="28">
        <f t="shared" si="56"/>
        <v>6.847282769954123E-2</v>
      </c>
      <c r="DO86" s="28">
        <f t="shared" si="57"/>
        <v>4.4855637196030709E-2</v>
      </c>
      <c r="DP86" s="28">
        <f t="shared" si="58"/>
        <v>3.3621700322475967E-2</v>
      </c>
      <c r="DQ86" s="34">
        <f t="shared" si="59"/>
        <v>9.5157890730194084E-3</v>
      </c>
      <c r="DR86" s="35">
        <f t="shared" si="60"/>
        <v>0.10409738889049533</v>
      </c>
      <c r="DS86" s="35">
        <f t="shared" si="61"/>
        <v>9.688983625617674E-2</v>
      </c>
      <c r="DT86" s="35">
        <f t="shared" si="62"/>
        <v>0.11377052299003855</v>
      </c>
      <c r="DU86" s="35">
        <f t="shared" si="63"/>
        <v>6.0407501901059618E-2</v>
      </c>
      <c r="DV86" s="35">
        <f t="shared" si="64"/>
        <v>0.15222749814106806</v>
      </c>
      <c r="DW86" s="35">
        <f t="shared" si="65"/>
        <v>0.22839349303721526</v>
      </c>
      <c r="DX86" s="34">
        <f t="shared" si="66"/>
        <v>3.8225843059023094E-2</v>
      </c>
      <c r="DY86" s="35">
        <f t="shared" si="67"/>
        <v>0.11672527248055795</v>
      </c>
      <c r="DZ86" s="35">
        <f t="shared" si="68"/>
        <v>0.26930865361210232</v>
      </c>
      <c r="EA86" s="35">
        <f t="shared" si="69"/>
        <v>0.26753237398967938</v>
      </c>
      <c r="EB86" s="35">
        <f t="shared" si="70"/>
        <v>3.7605059133955489E-2</v>
      </c>
      <c r="EC86" s="35">
        <f t="shared" si="71"/>
        <v>8.2896868759184603E-2</v>
      </c>
      <c r="ED86" s="35">
        <f t="shared" si="72"/>
        <v>4.5384735479607731E-2</v>
      </c>
      <c r="EE86" s="40">
        <f t="shared" si="73"/>
        <v>0.10408568163376285</v>
      </c>
      <c r="EF86" s="41">
        <f t="shared" si="74"/>
        <v>8.7076076993583856E-2</v>
      </c>
      <c r="EG86" s="41">
        <f t="shared" si="75"/>
        <v>4.3256790660727816E-2</v>
      </c>
      <c r="EH86" s="41">
        <f t="shared" si="76"/>
        <v>1.1615750958299455E-2</v>
      </c>
      <c r="EI86" s="41">
        <f t="shared" si="77"/>
        <v>8.021962350256702E-2</v>
      </c>
      <c r="EJ86" s="41">
        <f t="shared" si="78"/>
        <v>0.1208088150165357</v>
      </c>
      <c r="EK86" s="41">
        <f t="shared" si="79"/>
        <v>0.13862415525905389</v>
      </c>
      <c r="EL86" s="40">
        <f t="shared" si="80"/>
        <v>7.3660367828308204E-2</v>
      </c>
      <c r="EM86" s="41">
        <f t="shared" si="81"/>
        <v>1.7555666091230947E-2</v>
      </c>
      <c r="EN86" s="41">
        <f t="shared" si="82"/>
        <v>0.19710629191441831</v>
      </c>
      <c r="EO86" s="41">
        <f t="shared" si="83"/>
        <v>3.2282884152870214E-2</v>
      </c>
      <c r="EP86" s="41">
        <f t="shared" si="84"/>
        <v>7.5853541981142809E-3</v>
      </c>
      <c r="EQ86" s="41">
        <f t="shared" si="85"/>
        <v>0.32617319502806263</v>
      </c>
      <c r="ER86" s="46">
        <f t="shared" si="89"/>
        <v>36.714285714285715</v>
      </c>
      <c r="ES86" s="47"/>
      <c r="ET86" s="47">
        <f t="shared" si="90"/>
        <v>0</v>
      </c>
    </row>
    <row r="87" spans="2:150">
      <c r="B87" s="19">
        <v>43984</v>
      </c>
      <c r="C87" s="24">
        <v>390</v>
      </c>
      <c r="D87" s="25">
        <v>698</v>
      </c>
      <c r="E87" s="25">
        <v>265</v>
      </c>
      <c r="F87" s="25">
        <v>511</v>
      </c>
      <c r="G87" s="25">
        <v>624</v>
      </c>
      <c r="H87" s="25">
        <v>340</v>
      </c>
      <c r="I87" s="25">
        <v>781</v>
      </c>
      <c r="J87" s="26">
        <v>756</v>
      </c>
      <c r="K87" s="25">
        <v>32</v>
      </c>
      <c r="L87" s="25">
        <v>198</v>
      </c>
      <c r="M87" s="25">
        <v>112</v>
      </c>
      <c r="N87" s="25">
        <v>99</v>
      </c>
      <c r="O87" s="25">
        <v>560</v>
      </c>
      <c r="P87" s="25">
        <v>284</v>
      </c>
      <c r="Q87" s="32">
        <v>230</v>
      </c>
      <c r="R87" s="33">
        <v>295</v>
      </c>
      <c r="S87" s="33">
        <v>230</v>
      </c>
      <c r="T87" s="33">
        <v>614</v>
      </c>
      <c r="U87" s="33">
        <v>223</v>
      </c>
      <c r="V87" s="33">
        <v>147</v>
      </c>
      <c r="W87" s="33">
        <v>140</v>
      </c>
      <c r="X87" s="32">
        <v>633</v>
      </c>
      <c r="Y87" s="33">
        <v>365</v>
      </c>
      <c r="Z87" s="33">
        <v>584</v>
      </c>
      <c r="AA87" s="33">
        <v>529</v>
      </c>
      <c r="AB87" s="33">
        <v>100</v>
      </c>
      <c r="AC87" s="33">
        <v>114</v>
      </c>
      <c r="AD87" s="33">
        <v>682</v>
      </c>
      <c r="AE87" s="38">
        <v>884</v>
      </c>
      <c r="AF87" s="39">
        <v>93</v>
      </c>
      <c r="AG87" s="39">
        <v>114</v>
      </c>
      <c r="AH87" s="39">
        <v>61</v>
      </c>
      <c r="AI87" s="39">
        <v>93</v>
      </c>
      <c r="AJ87" s="39">
        <v>506</v>
      </c>
      <c r="AK87" s="39">
        <v>3534</v>
      </c>
      <c r="AL87" s="38">
        <v>144</v>
      </c>
      <c r="AM87" s="39">
        <v>506</v>
      </c>
      <c r="AN87" s="39">
        <v>153</v>
      </c>
      <c r="AO87" s="39">
        <v>163</v>
      </c>
      <c r="AP87" s="39">
        <v>31</v>
      </c>
      <c r="AQ87" s="39">
        <v>629</v>
      </c>
      <c r="AR87" s="39">
        <v>2036</v>
      </c>
      <c r="AS87" s="44">
        <v>34</v>
      </c>
      <c r="AT87" s="45"/>
      <c r="AU87" s="45">
        <v>19517</v>
      </c>
      <c r="AV87" s="49" t="s">
        <v>107</v>
      </c>
      <c r="AW87" s="4"/>
      <c r="AZ87">
        <f t="shared" si="0"/>
        <v>119</v>
      </c>
      <c r="BF87" s="24">
        <f t="shared" si="88"/>
        <v>5</v>
      </c>
      <c r="BG87" s="25">
        <f t="shared" si="1"/>
        <v>1</v>
      </c>
      <c r="BH87" s="25">
        <f t="shared" si="2"/>
        <v>2</v>
      </c>
      <c r="BI87" s="25">
        <f t="shared" si="3"/>
        <v>4</v>
      </c>
      <c r="BJ87" s="25">
        <f t="shared" si="4"/>
        <v>12</v>
      </c>
      <c r="BK87" s="25">
        <f t="shared" si="5"/>
        <v>4</v>
      </c>
      <c r="BL87" s="25">
        <f t="shared" si="6"/>
        <v>9</v>
      </c>
      <c r="BM87" s="26">
        <f t="shared" si="7"/>
        <v>4</v>
      </c>
      <c r="BN87" s="25">
        <f t="shared" si="8"/>
        <v>4</v>
      </c>
      <c r="BO87" s="25">
        <f t="shared" si="9"/>
        <v>0</v>
      </c>
      <c r="BP87" s="25">
        <f t="shared" si="10"/>
        <v>0</v>
      </c>
      <c r="BQ87" s="25">
        <f t="shared" si="11"/>
        <v>4</v>
      </c>
      <c r="BR87" s="25">
        <f t="shared" si="12"/>
        <v>3</v>
      </c>
      <c r="BS87" s="25">
        <f t="shared" si="13"/>
        <v>1</v>
      </c>
      <c r="BT87" s="32">
        <f t="shared" si="14"/>
        <v>0</v>
      </c>
      <c r="BU87" s="33">
        <f t="shared" si="15"/>
        <v>5</v>
      </c>
      <c r="BV87" s="33">
        <f t="shared" si="16"/>
        <v>0</v>
      </c>
      <c r="BW87" s="33">
        <f t="shared" si="17"/>
        <v>11</v>
      </c>
      <c r="BX87" s="33">
        <f t="shared" si="18"/>
        <v>1</v>
      </c>
      <c r="BY87" s="33">
        <f t="shared" si="19"/>
        <v>1</v>
      </c>
      <c r="BZ87" s="33">
        <f t="shared" si="20"/>
        <v>4</v>
      </c>
      <c r="CA87" s="32">
        <f t="shared" si="21"/>
        <v>1</v>
      </c>
      <c r="CB87" s="33">
        <f t="shared" si="22"/>
        <v>1</v>
      </c>
      <c r="CC87" s="33">
        <f t="shared" si="23"/>
        <v>9</v>
      </c>
      <c r="CD87" s="33">
        <f t="shared" si="24"/>
        <v>-1</v>
      </c>
      <c r="CE87" s="33">
        <f t="shared" si="25"/>
        <v>0</v>
      </c>
      <c r="CF87" s="33">
        <f t="shared" si="26"/>
        <v>0</v>
      </c>
      <c r="CG87" s="33">
        <f t="shared" si="27"/>
        <v>2</v>
      </c>
      <c r="CH87" s="38">
        <f t="shared" si="28"/>
        <v>1</v>
      </c>
      <c r="CI87" s="39">
        <f t="shared" si="29"/>
        <v>2</v>
      </c>
      <c r="CJ87" s="39">
        <f t="shared" si="30"/>
        <v>1</v>
      </c>
      <c r="CK87" s="39">
        <f t="shared" si="31"/>
        <v>0</v>
      </c>
      <c r="CL87" s="39">
        <f t="shared" si="32"/>
        <v>0</v>
      </c>
      <c r="CM87" s="39">
        <f t="shared" si="33"/>
        <v>1</v>
      </c>
      <c r="CN87" s="39">
        <f t="shared" si="34"/>
        <v>-2</v>
      </c>
      <c r="CO87" s="38">
        <f t="shared" si="35"/>
        <v>0</v>
      </c>
      <c r="CP87" s="39">
        <f t="shared" si="36"/>
        <v>0</v>
      </c>
      <c r="CQ87" s="39">
        <f t="shared" si="37"/>
        <v>3</v>
      </c>
      <c r="CR87" s="39">
        <f t="shared" si="38"/>
        <v>1</v>
      </c>
      <c r="CS87" s="39">
        <f t="shared" si="39"/>
        <v>1</v>
      </c>
      <c r="CT87" s="39">
        <f t="shared" si="40"/>
        <v>3</v>
      </c>
      <c r="CU87" s="39">
        <f t="shared" si="41"/>
        <v>21</v>
      </c>
      <c r="CV87" s="44">
        <f t="shared" si="42"/>
        <v>0</v>
      </c>
      <c r="CW87" s="45"/>
      <c r="CX87" s="45">
        <f t="shared" si="43"/>
        <v>119</v>
      </c>
      <c r="DA87" s="94">
        <v>43984</v>
      </c>
      <c r="DB87" s="39">
        <f t="shared" si="44"/>
        <v>0.2001672484967546</v>
      </c>
      <c r="DC87" s="24">
        <f t="shared" si="45"/>
        <v>0.34757109143164239</v>
      </c>
      <c r="DD87" s="25">
        <f t="shared" si="46"/>
        <v>4.6443690508535191E-3</v>
      </c>
      <c r="DE87" s="25">
        <f t="shared" si="47"/>
        <v>7.5110502244334465E-2</v>
      </c>
      <c r="DF87" s="25">
        <f t="shared" si="48"/>
        <v>9.4130172290673983E-2</v>
      </c>
      <c r="DG87" s="25">
        <f t="shared" si="49"/>
        <v>0.18595824107834924</v>
      </c>
      <c r="DH87" s="25">
        <f t="shared" si="50"/>
        <v>0.12228142195824963</v>
      </c>
      <c r="DI87" s="25">
        <f t="shared" si="51"/>
        <v>0.25446772622180863</v>
      </c>
      <c r="DJ87" s="26">
        <f t="shared" si="52"/>
        <v>0.22941751620943998</v>
      </c>
      <c r="DK87" s="25">
        <f t="shared" si="53"/>
        <v>4.0471713385552222E-2</v>
      </c>
      <c r="DL87" s="25">
        <f t="shared" si="54"/>
        <v>0.1263664760823732</v>
      </c>
      <c r="DM87" s="25">
        <f t="shared" si="55"/>
        <v>6.766380561541923E-3</v>
      </c>
      <c r="DN87" s="25">
        <f t="shared" si="56"/>
        <v>7.8254660228047113E-2</v>
      </c>
      <c r="DO87" s="25">
        <f t="shared" si="57"/>
        <v>4.7749549273193977E-2</v>
      </c>
      <c r="DP87" s="25">
        <f t="shared" si="58"/>
        <v>3.3621700322475967E-2</v>
      </c>
      <c r="DQ87" s="32">
        <f t="shared" si="59"/>
        <v>4.7578945365097042E-3</v>
      </c>
      <c r="DR87" s="33">
        <f t="shared" si="60"/>
        <v>0.10988057716218952</v>
      </c>
      <c r="DS87" s="33">
        <f t="shared" si="61"/>
        <v>9.2348125181668447E-2</v>
      </c>
      <c r="DT87" s="33">
        <f t="shared" si="62"/>
        <v>0.12682615677578069</v>
      </c>
      <c r="DU87" s="33">
        <f t="shared" si="63"/>
        <v>5.6854119436291407E-2</v>
      </c>
      <c r="DV87" s="33">
        <f t="shared" si="64"/>
        <v>0.15222749814106806</v>
      </c>
      <c r="DW87" s="33">
        <f t="shared" si="65"/>
        <v>0.2316103027983028</v>
      </c>
      <c r="DX87" s="32">
        <f t="shared" si="66"/>
        <v>3.8225843059023094E-2</v>
      </c>
      <c r="DY87" s="33">
        <f t="shared" si="67"/>
        <v>0.10578227818550563</v>
      </c>
      <c r="DZ87" s="33">
        <f t="shared" si="68"/>
        <v>0.27837192560866347</v>
      </c>
      <c r="EA87" s="33">
        <f t="shared" si="69"/>
        <v>0.26238752064372406</v>
      </c>
      <c r="EB87" s="33">
        <f t="shared" si="70"/>
        <v>3.3426719230182658E-2</v>
      </c>
      <c r="EC87" s="33">
        <f t="shared" si="71"/>
        <v>6.7824710802969215E-2</v>
      </c>
      <c r="ED87" s="33">
        <f t="shared" si="72"/>
        <v>4.5384735479607731E-2</v>
      </c>
      <c r="EE87" s="38">
        <f t="shared" si="73"/>
        <v>0.10620987921812534</v>
      </c>
      <c r="EF87" s="39">
        <f t="shared" si="74"/>
        <v>9.1659028414298807E-2</v>
      </c>
      <c r="EG87" s="39">
        <f t="shared" si="75"/>
        <v>4.194597882252394E-2</v>
      </c>
      <c r="EH87" s="39">
        <f t="shared" si="76"/>
        <v>8.7118132187245911E-3</v>
      </c>
      <c r="EI87" s="39">
        <f t="shared" si="77"/>
        <v>7.13063320022818E-2</v>
      </c>
      <c r="EJ87" s="39">
        <f t="shared" si="78"/>
        <v>0.1182919647036912</v>
      </c>
      <c r="EK87" s="39">
        <f t="shared" si="79"/>
        <v>8.8215371528488837E-2</v>
      </c>
      <c r="EL87" s="38">
        <f t="shared" si="80"/>
        <v>6.8398912983429039E-2</v>
      </c>
      <c r="EM87" s="39">
        <f t="shared" si="81"/>
        <v>1.7555666091230947E-2</v>
      </c>
      <c r="EN87" s="39">
        <f t="shared" si="82"/>
        <v>0.18302727106338845</v>
      </c>
      <c r="EO87" s="39">
        <f t="shared" si="83"/>
        <v>3.4973124498942736E-2</v>
      </c>
      <c r="EP87" s="39">
        <f t="shared" si="84"/>
        <v>1.0113805597485708E-2</v>
      </c>
      <c r="EQ87" s="39">
        <f t="shared" si="85"/>
        <v>0.33792718403808292</v>
      </c>
      <c r="ER87" s="44">
        <f t="shared" si="89"/>
        <v>34.142857142857146</v>
      </c>
      <c r="ES87" s="45"/>
      <c r="ET87" s="45">
        <f t="shared" si="90"/>
        <v>0</v>
      </c>
    </row>
    <row r="88" spans="2:150">
      <c r="B88" s="19">
        <v>43985</v>
      </c>
      <c r="C88" s="24">
        <v>394</v>
      </c>
      <c r="D88" s="25">
        <v>698</v>
      </c>
      <c r="E88" s="25">
        <v>267</v>
      </c>
      <c r="F88" s="25">
        <v>511</v>
      </c>
      <c r="G88" s="25">
        <v>627</v>
      </c>
      <c r="H88" s="25">
        <v>343</v>
      </c>
      <c r="I88" s="25">
        <v>789</v>
      </c>
      <c r="J88" s="26">
        <v>762</v>
      </c>
      <c r="K88" s="25">
        <v>41</v>
      </c>
      <c r="L88" s="25">
        <v>201</v>
      </c>
      <c r="M88" s="25">
        <v>112</v>
      </c>
      <c r="N88" s="25">
        <v>99</v>
      </c>
      <c r="O88" s="25">
        <v>564</v>
      </c>
      <c r="P88" s="25">
        <v>283</v>
      </c>
      <c r="Q88" s="32">
        <v>230</v>
      </c>
      <c r="R88" s="33">
        <v>298</v>
      </c>
      <c r="S88" s="33">
        <v>233</v>
      </c>
      <c r="T88" s="33">
        <v>616</v>
      </c>
      <c r="U88" s="33">
        <v>224</v>
      </c>
      <c r="V88" s="33">
        <v>151</v>
      </c>
      <c r="W88" s="33">
        <v>153</v>
      </c>
      <c r="X88" s="32">
        <v>634</v>
      </c>
      <c r="Y88" s="33">
        <v>368</v>
      </c>
      <c r="Z88" s="33">
        <v>594</v>
      </c>
      <c r="AA88" s="33">
        <v>536</v>
      </c>
      <c r="AB88" s="33">
        <v>100</v>
      </c>
      <c r="AC88" s="33">
        <v>115</v>
      </c>
      <c r="AD88" s="33">
        <v>683</v>
      </c>
      <c r="AE88" s="38">
        <v>884</v>
      </c>
      <c r="AF88" s="39">
        <v>93</v>
      </c>
      <c r="AG88" s="39">
        <v>115</v>
      </c>
      <c r="AH88" s="39">
        <v>62</v>
      </c>
      <c r="AI88" s="39">
        <v>93</v>
      </c>
      <c r="AJ88" s="39">
        <v>509</v>
      </c>
      <c r="AK88" s="39">
        <v>3540</v>
      </c>
      <c r="AL88" s="38">
        <v>145</v>
      </c>
      <c r="AM88" s="39">
        <v>508</v>
      </c>
      <c r="AN88" s="39">
        <v>153</v>
      </c>
      <c r="AO88" s="39">
        <v>163</v>
      </c>
      <c r="AP88" s="39">
        <v>31</v>
      </c>
      <c r="AQ88" s="39">
        <v>632</v>
      </c>
      <c r="AR88" s="39">
        <v>2081</v>
      </c>
      <c r="AS88" s="44">
        <v>34</v>
      </c>
      <c r="AT88" s="45"/>
      <c r="AU88" s="45">
        <v>19669</v>
      </c>
      <c r="AV88" s="49" t="s">
        <v>108</v>
      </c>
      <c r="AW88" s="4"/>
      <c r="AZ88">
        <f t="shared" si="0"/>
        <v>152</v>
      </c>
      <c r="BF88" s="24">
        <f t="shared" si="88"/>
        <v>4</v>
      </c>
      <c r="BG88" s="25">
        <f t="shared" si="1"/>
        <v>0</v>
      </c>
      <c r="BH88" s="25">
        <f t="shared" si="2"/>
        <v>2</v>
      </c>
      <c r="BI88" s="25">
        <f t="shared" si="3"/>
        <v>0</v>
      </c>
      <c r="BJ88" s="25">
        <f t="shared" si="4"/>
        <v>3</v>
      </c>
      <c r="BK88" s="25">
        <f t="shared" si="5"/>
        <v>3</v>
      </c>
      <c r="BL88" s="25">
        <f t="shared" si="6"/>
        <v>8</v>
      </c>
      <c r="BM88" s="26">
        <f t="shared" si="7"/>
        <v>6</v>
      </c>
      <c r="BN88" s="25">
        <f t="shared" si="8"/>
        <v>9</v>
      </c>
      <c r="BO88" s="25">
        <f t="shared" si="9"/>
        <v>3</v>
      </c>
      <c r="BP88" s="25">
        <f t="shared" si="10"/>
        <v>0</v>
      </c>
      <c r="BQ88" s="25">
        <f t="shared" si="11"/>
        <v>0</v>
      </c>
      <c r="BR88" s="25">
        <f t="shared" si="12"/>
        <v>4</v>
      </c>
      <c r="BS88" s="25">
        <f t="shared" si="13"/>
        <v>-1</v>
      </c>
      <c r="BT88" s="32">
        <f t="shared" si="14"/>
        <v>0</v>
      </c>
      <c r="BU88" s="33">
        <f t="shared" si="15"/>
        <v>3</v>
      </c>
      <c r="BV88" s="33">
        <f t="shared" si="16"/>
        <v>3</v>
      </c>
      <c r="BW88" s="33">
        <f t="shared" si="17"/>
        <v>2</v>
      </c>
      <c r="BX88" s="33">
        <f t="shared" si="18"/>
        <v>1</v>
      </c>
      <c r="BY88" s="33">
        <f t="shared" si="19"/>
        <v>4</v>
      </c>
      <c r="BZ88" s="33">
        <f t="shared" si="20"/>
        <v>13</v>
      </c>
      <c r="CA88" s="32">
        <f t="shared" si="21"/>
        <v>1</v>
      </c>
      <c r="CB88" s="33">
        <f t="shared" si="22"/>
        <v>3</v>
      </c>
      <c r="CC88" s="33">
        <f t="shared" si="23"/>
        <v>10</v>
      </c>
      <c r="CD88" s="33">
        <f t="shared" si="24"/>
        <v>7</v>
      </c>
      <c r="CE88" s="33">
        <f t="shared" si="25"/>
        <v>0</v>
      </c>
      <c r="CF88" s="33">
        <f t="shared" si="26"/>
        <v>1</v>
      </c>
      <c r="CG88" s="33">
        <f t="shared" si="27"/>
        <v>1</v>
      </c>
      <c r="CH88" s="38">
        <f t="shared" si="28"/>
        <v>0</v>
      </c>
      <c r="CI88" s="39">
        <f t="shared" si="29"/>
        <v>0</v>
      </c>
      <c r="CJ88" s="39">
        <f t="shared" si="30"/>
        <v>1</v>
      </c>
      <c r="CK88" s="39">
        <f t="shared" si="31"/>
        <v>1</v>
      </c>
      <c r="CL88" s="39">
        <f t="shared" si="32"/>
        <v>0</v>
      </c>
      <c r="CM88" s="39">
        <f t="shared" si="33"/>
        <v>3</v>
      </c>
      <c r="CN88" s="39">
        <f t="shared" si="34"/>
        <v>6</v>
      </c>
      <c r="CO88" s="38">
        <f t="shared" si="35"/>
        <v>1</v>
      </c>
      <c r="CP88" s="39">
        <f t="shared" si="36"/>
        <v>2</v>
      </c>
      <c r="CQ88" s="39">
        <f t="shared" si="37"/>
        <v>0</v>
      </c>
      <c r="CR88" s="39">
        <f t="shared" si="38"/>
        <v>0</v>
      </c>
      <c r="CS88" s="39">
        <f t="shared" si="39"/>
        <v>0</v>
      </c>
      <c r="CT88" s="39">
        <f t="shared" si="40"/>
        <v>3</v>
      </c>
      <c r="CU88" s="39">
        <f t="shared" si="41"/>
        <v>45</v>
      </c>
      <c r="CV88" s="44">
        <f t="shared" si="42"/>
        <v>0</v>
      </c>
      <c r="CW88" s="45"/>
      <c r="CX88" s="45">
        <f t="shared" si="43"/>
        <v>152</v>
      </c>
      <c r="DA88" s="94">
        <v>43985</v>
      </c>
      <c r="DB88" s="39">
        <f t="shared" si="44"/>
        <v>0.2160956767590958</v>
      </c>
      <c r="DC88" s="24">
        <f t="shared" si="45"/>
        <v>0.35049185690585788</v>
      </c>
      <c r="DD88" s="25">
        <f t="shared" si="46"/>
        <v>2.3221845254267595E-3</v>
      </c>
      <c r="DE88" s="25">
        <f t="shared" si="47"/>
        <v>7.184482823371123E-2</v>
      </c>
      <c r="DF88" s="25">
        <f t="shared" si="48"/>
        <v>9.4130172290673983E-2</v>
      </c>
      <c r="DG88" s="25">
        <f t="shared" si="49"/>
        <v>0.18943409605177633</v>
      </c>
      <c r="DH88" s="25">
        <f t="shared" si="50"/>
        <v>0.11878766704515678</v>
      </c>
      <c r="DI88" s="25">
        <f t="shared" si="51"/>
        <v>0.23750321114035469</v>
      </c>
      <c r="DJ88" s="26">
        <f t="shared" si="52"/>
        <v>0.21120977682773842</v>
      </c>
      <c r="DK88" s="25">
        <f t="shared" si="53"/>
        <v>6.8490591883242219E-2</v>
      </c>
      <c r="DL88" s="25">
        <f t="shared" si="54"/>
        <v>0.11749865319939964</v>
      </c>
      <c r="DM88" s="25">
        <f t="shared" si="55"/>
        <v>6.766380561541923E-3</v>
      </c>
      <c r="DN88" s="25">
        <f t="shared" si="56"/>
        <v>7.1733438542376529E-2</v>
      </c>
      <c r="DO88" s="25">
        <f t="shared" si="57"/>
        <v>4.6302593234612346E-2</v>
      </c>
      <c r="DP88" s="25">
        <f t="shared" si="58"/>
        <v>2.6312635034981186E-2</v>
      </c>
      <c r="DQ88" s="32">
        <f t="shared" si="59"/>
        <v>4.7578945365097042E-3</v>
      </c>
      <c r="DR88" s="33">
        <f t="shared" si="60"/>
        <v>0.11180830658608758</v>
      </c>
      <c r="DS88" s="33">
        <f t="shared" si="61"/>
        <v>9.2348125181668447E-2</v>
      </c>
      <c r="DT88" s="33">
        <f t="shared" si="62"/>
        <v>0.12682615677578069</v>
      </c>
      <c r="DU88" s="33">
        <f t="shared" si="63"/>
        <v>4.9747354506754986E-2</v>
      </c>
      <c r="DV88" s="33">
        <f t="shared" si="64"/>
        <v>0.16100985380305274</v>
      </c>
      <c r="DW88" s="33">
        <f t="shared" si="65"/>
        <v>0.20265901494851496</v>
      </c>
      <c r="DX88" s="32">
        <f t="shared" si="66"/>
        <v>4.0614958250212038E-2</v>
      </c>
      <c r="DY88" s="33">
        <f t="shared" si="67"/>
        <v>0.11672527248055795</v>
      </c>
      <c r="DZ88" s="33">
        <f t="shared" si="68"/>
        <v>0.26671914732737056</v>
      </c>
      <c r="EA88" s="33">
        <f t="shared" si="69"/>
        <v>0.26238752064372406</v>
      </c>
      <c r="EB88" s="33">
        <f t="shared" si="70"/>
        <v>3.1337549278296239E-2</v>
      </c>
      <c r="EC88" s="33">
        <f t="shared" si="71"/>
        <v>6.7824710802969215E-2</v>
      </c>
      <c r="ED88" s="33">
        <f t="shared" si="72"/>
        <v>4.3569346060423425E-2</v>
      </c>
      <c r="EE88" s="38">
        <f t="shared" si="73"/>
        <v>9.1340496127587795E-2</v>
      </c>
      <c r="EF88" s="39">
        <f t="shared" si="74"/>
        <v>9.1659028414298807E-2</v>
      </c>
      <c r="EG88" s="39">
        <f t="shared" si="75"/>
        <v>4.194597882252394E-2</v>
      </c>
      <c r="EH88" s="39">
        <f t="shared" si="76"/>
        <v>1.1615750958299455E-2</v>
      </c>
      <c r="EI88" s="39">
        <f t="shared" si="77"/>
        <v>7.13063320022818E-2</v>
      </c>
      <c r="EJ88" s="39">
        <f t="shared" si="78"/>
        <v>9.8157162200935261E-2</v>
      </c>
      <c r="EK88" s="39">
        <f t="shared" si="79"/>
        <v>0.1118444889021912</v>
      </c>
      <c r="EL88" s="38">
        <f t="shared" si="80"/>
        <v>7.1029640405868621E-2</v>
      </c>
      <c r="EM88" s="39">
        <f t="shared" si="81"/>
        <v>2.0481610439769433E-2</v>
      </c>
      <c r="EN88" s="39">
        <f t="shared" si="82"/>
        <v>0.11732517375858233</v>
      </c>
      <c r="EO88" s="39">
        <f t="shared" si="83"/>
        <v>3.766336484501525E-2</v>
      </c>
      <c r="EP88" s="39">
        <f t="shared" si="84"/>
        <v>7.5853541981142809E-3</v>
      </c>
      <c r="EQ88" s="39">
        <f t="shared" si="85"/>
        <v>0.25271076371543588</v>
      </c>
      <c r="ER88" s="44">
        <f t="shared" si="89"/>
        <v>35.285714285714285</v>
      </c>
      <c r="ES88" s="45"/>
      <c r="ET88" s="45">
        <f t="shared" si="90"/>
        <v>-0.14285714285714285</v>
      </c>
    </row>
    <row r="89" spans="2:150">
      <c r="B89" s="19">
        <v>43986</v>
      </c>
      <c r="C89" s="24">
        <v>395</v>
      </c>
      <c r="D89" s="25">
        <v>698</v>
      </c>
      <c r="E89" s="25">
        <v>272</v>
      </c>
      <c r="F89" s="25">
        <v>513</v>
      </c>
      <c r="G89" s="25">
        <v>632</v>
      </c>
      <c r="H89" s="25">
        <v>356</v>
      </c>
      <c r="I89" s="25">
        <v>796</v>
      </c>
      <c r="J89" s="26">
        <v>794</v>
      </c>
      <c r="K89" s="25">
        <v>42</v>
      </c>
      <c r="L89" s="25">
        <v>202</v>
      </c>
      <c r="M89" s="25">
        <v>112</v>
      </c>
      <c r="N89" s="25">
        <v>99</v>
      </c>
      <c r="O89" s="25">
        <v>575</v>
      </c>
      <c r="P89" s="25">
        <v>284</v>
      </c>
      <c r="Q89" s="32">
        <v>230</v>
      </c>
      <c r="R89" s="33">
        <v>299</v>
      </c>
      <c r="S89" s="33">
        <v>235</v>
      </c>
      <c r="T89" s="33">
        <v>620</v>
      </c>
      <c r="U89" s="33">
        <v>226</v>
      </c>
      <c r="V89" s="33">
        <v>151</v>
      </c>
      <c r="W89" s="33">
        <v>160</v>
      </c>
      <c r="X89" s="32">
        <v>635</v>
      </c>
      <c r="Y89" s="33">
        <v>387</v>
      </c>
      <c r="Z89" s="33">
        <v>600</v>
      </c>
      <c r="AA89" s="33">
        <v>543</v>
      </c>
      <c r="AB89" s="33">
        <v>101</v>
      </c>
      <c r="AC89" s="33">
        <v>115</v>
      </c>
      <c r="AD89" s="33">
        <v>683</v>
      </c>
      <c r="AE89" s="38">
        <v>893</v>
      </c>
      <c r="AF89" s="39">
        <v>96</v>
      </c>
      <c r="AG89" s="39">
        <v>117</v>
      </c>
      <c r="AH89" s="39">
        <v>62</v>
      </c>
      <c r="AI89" s="39">
        <v>98</v>
      </c>
      <c r="AJ89" s="39">
        <v>509</v>
      </c>
      <c r="AK89" s="39">
        <v>3552</v>
      </c>
      <c r="AL89" s="38">
        <v>146</v>
      </c>
      <c r="AM89" s="39">
        <v>508</v>
      </c>
      <c r="AN89" s="39">
        <v>153</v>
      </c>
      <c r="AO89" s="39">
        <v>164</v>
      </c>
      <c r="AP89" s="39">
        <v>33</v>
      </c>
      <c r="AQ89" s="39">
        <v>642</v>
      </c>
      <c r="AR89" s="39">
        <v>2145</v>
      </c>
      <c r="AS89" s="44">
        <v>34</v>
      </c>
      <c r="AT89" s="45"/>
      <c r="AU89" s="45">
        <v>19907</v>
      </c>
      <c r="AV89" s="49" t="s">
        <v>109</v>
      </c>
      <c r="AW89" s="4"/>
      <c r="AZ89">
        <f t="shared" ref="AZ89:AZ152" si="91">AU89-AU88</f>
        <v>238</v>
      </c>
      <c r="BF89" s="24">
        <f t="shared" si="88"/>
        <v>1</v>
      </c>
      <c r="BG89" s="25">
        <f t="shared" si="1"/>
        <v>0</v>
      </c>
      <c r="BH89" s="25">
        <f t="shared" si="2"/>
        <v>5</v>
      </c>
      <c r="BI89" s="25">
        <f t="shared" si="3"/>
        <v>2</v>
      </c>
      <c r="BJ89" s="25">
        <f t="shared" si="4"/>
        <v>5</v>
      </c>
      <c r="BK89" s="25">
        <f t="shared" si="5"/>
        <v>13</v>
      </c>
      <c r="BL89" s="25">
        <f t="shared" si="6"/>
        <v>7</v>
      </c>
      <c r="BM89" s="26">
        <f t="shared" si="7"/>
        <v>32</v>
      </c>
      <c r="BN89" s="25">
        <f t="shared" si="8"/>
        <v>1</v>
      </c>
      <c r="BO89" s="25">
        <f t="shared" si="9"/>
        <v>1</v>
      </c>
      <c r="BP89" s="25">
        <f t="shared" si="10"/>
        <v>0</v>
      </c>
      <c r="BQ89" s="25">
        <f t="shared" si="11"/>
        <v>0</v>
      </c>
      <c r="BR89" s="25">
        <f t="shared" si="12"/>
        <v>11</v>
      </c>
      <c r="BS89" s="25">
        <f t="shared" si="13"/>
        <v>1</v>
      </c>
      <c r="BT89" s="32">
        <f t="shared" si="14"/>
        <v>0</v>
      </c>
      <c r="BU89" s="33">
        <f t="shared" si="15"/>
        <v>1</v>
      </c>
      <c r="BV89" s="33">
        <f t="shared" si="16"/>
        <v>2</v>
      </c>
      <c r="BW89" s="33">
        <f t="shared" si="17"/>
        <v>4</v>
      </c>
      <c r="BX89" s="33">
        <f t="shared" si="18"/>
        <v>2</v>
      </c>
      <c r="BY89" s="33">
        <f t="shared" si="19"/>
        <v>0</v>
      </c>
      <c r="BZ89" s="33">
        <f t="shared" si="20"/>
        <v>7</v>
      </c>
      <c r="CA89" s="32">
        <f t="shared" si="21"/>
        <v>1</v>
      </c>
      <c r="CB89" s="33">
        <f t="shared" si="22"/>
        <v>19</v>
      </c>
      <c r="CC89" s="33">
        <f t="shared" si="23"/>
        <v>6</v>
      </c>
      <c r="CD89" s="33">
        <f t="shared" si="24"/>
        <v>7</v>
      </c>
      <c r="CE89" s="33">
        <f t="shared" si="25"/>
        <v>1</v>
      </c>
      <c r="CF89" s="33">
        <f t="shared" si="26"/>
        <v>0</v>
      </c>
      <c r="CG89" s="33">
        <f t="shared" si="27"/>
        <v>0</v>
      </c>
      <c r="CH89" s="38">
        <f t="shared" si="28"/>
        <v>9</v>
      </c>
      <c r="CI89" s="39">
        <f t="shared" si="29"/>
        <v>3</v>
      </c>
      <c r="CJ89" s="39">
        <f t="shared" si="30"/>
        <v>2</v>
      </c>
      <c r="CK89" s="39">
        <f t="shared" si="31"/>
        <v>0</v>
      </c>
      <c r="CL89" s="39">
        <f t="shared" si="32"/>
        <v>5</v>
      </c>
      <c r="CM89" s="39">
        <f t="shared" si="33"/>
        <v>0</v>
      </c>
      <c r="CN89" s="39">
        <f t="shared" si="34"/>
        <v>12</v>
      </c>
      <c r="CO89" s="38">
        <f t="shared" si="35"/>
        <v>1</v>
      </c>
      <c r="CP89" s="39">
        <f t="shared" si="36"/>
        <v>0</v>
      </c>
      <c r="CQ89" s="39">
        <f t="shared" si="37"/>
        <v>0</v>
      </c>
      <c r="CR89" s="39">
        <f t="shared" si="38"/>
        <v>1</v>
      </c>
      <c r="CS89" s="39">
        <f t="shared" si="39"/>
        <v>2</v>
      </c>
      <c r="CT89" s="39">
        <f t="shared" si="40"/>
        <v>10</v>
      </c>
      <c r="CU89" s="39">
        <f t="shared" si="41"/>
        <v>64</v>
      </c>
      <c r="CV89" s="44">
        <f t="shared" si="42"/>
        <v>0</v>
      </c>
      <c r="CW89" s="45"/>
      <c r="CX89" s="45">
        <f t="shared" si="43"/>
        <v>238</v>
      </c>
      <c r="DA89" s="94">
        <v>43986</v>
      </c>
      <c r="DB89" s="39">
        <f t="shared" si="44"/>
        <v>0.24317400480507584</v>
      </c>
      <c r="DC89" s="24">
        <f t="shared" si="45"/>
        <v>0.34757109143164239</v>
      </c>
      <c r="DD89" s="25">
        <f t="shared" si="46"/>
        <v>2.3221845254267595E-3</v>
      </c>
      <c r="DE89" s="25">
        <f t="shared" si="47"/>
        <v>7.5110502244334465E-2</v>
      </c>
      <c r="DF89" s="25">
        <f t="shared" si="48"/>
        <v>7.7900832240557771E-2</v>
      </c>
      <c r="DG89" s="25">
        <f t="shared" si="49"/>
        <v>0.18248238610492215</v>
      </c>
      <c r="DH89" s="25">
        <f t="shared" si="50"/>
        <v>0.15372521617608523</v>
      </c>
      <c r="DI89" s="25">
        <f t="shared" si="51"/>
        <v>0.24719721975832834</v>
      </c>
      <c r="DJ89" s="26">
        <f t="shared" si="52"/>
        <v>0.24034215983846094</v>
      </c>
      <c r="DK89" s="25">
        <f t="shared" si="53"/>
        <v>7.1603800605207782E-2</v>
      </c>
      <c r="DL89" s="25">
        <f t="shared" si="54"/>
        <v>0.11306474175791287</v>
      </c>
      <c r="DM89" s="25">
        <f t="shared" si="55"/>
        <v>3.3831902807709615E-3</v>
      </c>
      <c r="DN89" s="25">
        <f t="shared" si="56"/>
        <v>7.1733438542376529E-2</v>
      </c>
      <c r="DO89" s="25">
        <f t="shared" si="57"/>
        <v>5.3537373427520525E-2</v>
      </c>
      <c r="DP89" s="25">
        <f t="shared" si="58"/>
        <v>2.7774448092480142E-2</v>
      </c>
      <c r="DQ89" s="32">
        <f t="shared" si="59"/>
        <v>4.7578945365097042E-3</v>
      </c>
      <c r="DR89" s="33">
        <f t="shared" si="60"/>
        <v>0.10602511831439339</v>
      </c>
      <c r="DS89" s="33">
        <f t="shared" si="61"/>
        <v>8.6292510415657386E-2</v>
      </c>
      <c r="DT89" s="33">
        <f t="shared" si="62"/>
        <v>0.11750070407167916</v>
      </c>
      <c r="DU89" s="33">
        <f t="shared" si="63"/>
        <v>5.6854119436291407E-2</v>
      </c>
      <c r="DV89" s="33">
        <f t="shared" si="64"/>
        <v>0.14930004625373983</v>
      </c>
      <c r="DW89" s="33">
        <f t="shared" si="65"/>
        <v>0.19300858566525234</v>
      </c>
      <c r="DX89" s="32">
        <f t="shared" si="66"/>
        <v>3.8225843059023094E-2</v>
      </c>
      <c r="DY89" s="33">
        <f t="shared" si="67"/>
        <v>0.16414491442578463</v>
      </c>
      <c r="DZ89" s="33">
        <f t="shared" si="68"/>
        <v>0.22269754048693077</v>
      </c>
      <c r="EA89" s="33">
        <f t="shared" si="69"/>
        <v>0.27782208068159014</v>
      </c>
      <c r="EB89" s="33">
        <f t="shared" si="70"/>
        <v>3.5515889182069077E-2</v>
      </c>
      <c r="EC89" s="33">
        <f t="shared" si="71"/>
        <v>5.2752552846753835E-2</v>
      </c>
      <c r="ED89" s="33">
        <f t="shared" si="72"/>
        <v>4.1753956641239112E-2</v>
      </c>
      <c r="EE89" s="38">
        <f t="shared" si="73"/>
        <v>0.10196148404940034</v>
      </c>
      <c r="EF89" s="39">
        <f t="shared" si="74"/>
        <v>7.1035747021081577E-2</v>
      </c>
      <c r="EG89" s="39">
        <f t="shared" si="75"/>
        <v>3.6702731469708448E-2</v>
      </c>
      <c r="EH89" s="39">
        <f t="shared" si="76"/>
        <v>5.8078754791497274E-3</v>
      </c>
      <c r="EI89" s="39">
        <f t="shared" si="77"/>
        <v>8.9132915002852253E-2</v>
      </c>
      <c r="EJ89" s="39">
        <f t="shared" si="78"/>
        <v>9.8157162200935261E-2</v>
      </c>
      <c r="EK89" s="39">
        <f t="shared" si="79"/>
        <v>0.12602195932641264</v>
      </c>
      <c r="EL89" s="38">
        <f t="shared" si="80"/>
        <v>7.1029640405868621E-2</v>
      </c>
      <c r="EM89" s="39">
        <f t="shared" si="81"/>
        <v>2.0481610439769433E-2</v>
      </c>
      <c r="EN89" s="39">
        <f t="shared" si="82"/>
        <v>8.4474125106179285E-2</v>
      </c>
      <c r="EO89" s="39">
        <f t="shared" si="83"/>
        <v>4.0353605191087771E-2</v>
      </c>
      <c r="EP89" s="39">
        <f t="shared" si="84"/>
        <v>1.2642256996857134E-2</v>
      </c>
      <c r="EQ89" s="39">
        <f t="shared" si="85"/>
        <v>0.26446475272545616</v>
      </c>
      <c r="ER89" s="44">
        <f t="shared" si="89"/>
        <v>37.714285714285715</v>
      </c>
      <c r="ES89" s="45"/>
      <c r="ET89" s="45">
        <f t="shared" si="90"/>
        <v>-0.14285714285714285</v>
      </c>
    </row>
    <row r="90" spans="2:150">
      <c r="B90" s="19">
        <v>43987</v>
      </c>
      <c r="C90" s="24">
        <v>396</v>
      </c>
      <c r="D90" s="25">
        <v>698</v>
      </c>
      <c r="E90" s="25">
        <v>275</v>
      </c>
      <c r="F90" s="25">
        <v>515</v>
      </c>
      <c r="G90" s="25">
        <v>635</v>
      </c>
      <c r="H90" s="25">
        <v>360</v>
      </c>
      <c r="I90" s="25">
        <v>812</v>
      </c>
      <c r="J90" s="26">
        <v>806</v>
      </c>
      <c r="K90" s="25">
        <v>43</v>
      </c>
      <c r="L90" s="25">
        <v>204</v>
      </c>
      <c r="M90" s="25">
        <v>112</v>
      </c>
      <c r="N90" s="25">
        <v>101</v>
      </c>
      <c r="O90" s="25">
        <v>575</v>
      </c>
      <c r="P90" s="25">
        <v>286</v>
      </c>
      <c r="Q90" s="32">
        <v>230</v>
      </c>
      <c r="R90" s="33">
        <v>305</v>
      </c>
      <c r="S90" s="33">
        <v>238</v>
      </c>
      <c r="T90" s="33">
        <v>628</v>
      </c>
      <c r="U90" s="33">
        <v>226</v>
      </c>
      <c r="V90" s="33">
        <v>152</v>
      </c>
      <c r="W90" s="33">
        <v>164</v>
      </c>
      <c r="X90" s="32">
        <v>637</v>
      </c>
      <c r="Y90" s="33">
        <v>391</v>
      </c>
      <c r="Z90" s="33">
        <v>611</v>
      </c>
      <c r="AA90" s="33">
        <v>548</v>
      </c>
      <c r="AB90" s="33">
        <v>103</v>
      </c>
      <c r="AC90" s="33">
        <v>115</v>
      </c>
      <c r="AD90" s="33">
        <v>685</v>
      </c>
      <c r="AE90" s="38">
        <v>896</v>
      </c>
      <c r="AF90" s="39">
        <v>100</v>
      </c>
      <c r="AG90" s="39">
        <v>117</v>
      </c>
      <c r="AH90" s="39">
        <v>62</v>
      </c>
      <c r="AI90" s="39">
        <v>98</v>
      </c>
      <c r="AJ90" s="39">
        <v>509</v>
      </c>
      <c r="AK90" s="39">
        <v>3576</v>
      </c>
      <c r="AL90" s="38">
        <v>146</v>
      </c>
      <c r="AM90" s="39">
        <v>508</v>
      </c>
      <c r="AN90" s="39">
        <v>155</v>
      </c>
      <c r="AO90" s="39">
        <v>164</v>
      </c>
      <c r="AP90" s="39">
        <v>34</v>
      </c>
      <c r="AQ90" s="39">
        <v>670</v>
      </c>
      <c r="AR90" s="39">
        <v>2183</v>
      </c>
      <c r="AS90" s="44">
        <v>34</v>
      </c>
      <c r="AT90" s="45"/>
      <c r="AU90" s="45">
        <v>20103</v>
      </c>
      <c r="AV90" s="49" t="s">
        <v>110</v>
      </c>
      <c r="AW90" s="4"/>
      <c r="AZ90">
        <f t="shared" si="91"/>
        <v>196</v>
      </c>
      <c r="BF90" s="24">
        <f t="shared" si="88"/>
        <v>1</v>
      </c>
      <c r="BG90" s="25">
        <f t="shared" ref="BG90:BG153" si="92">D90-D89</f>
        <v>0</v>
      </c>
      <c r="BH90" s="25">
        <f t="shared" ref="BH90:BH153" si="93">E90-E89</f>
        <v>3</v>
      </c>
      <c r="BI90" s="25">
        <f t="shared" ref="BI90:BI153" si="94">F90-F89</f>
        <v>2</v>
      </c>
      <c r="BJ90" s="25">
        <f t="shared" ref="BJ90:BJ153" si="95">G90-G89</f>
        <v>3</v>
      </c>
      <c r="BK90" s="25">
        <f t="shared" ref="BK90:BK153" si="96">H90-H89</f>
        <v>4</v>
      </c>
      <c r="BL90" s="25">
        <f t="shared" ref="BL90:BL153" si="97">I90-I89</f>
        <v>16</v>
      </c>
      <c r="BM90" s="26">
        <f t="shared" ref="BM90:BM153" si="98">J90-J89</f>
        <v>12</v>
      </c>
      <c r="BN90" s="25">
        <f t="shared" ref="BN90:BN153" si="99">K90-K89</f>
        <v>1</v>
      </c>
      <c r="BO90" s="25">
        <f t="shared" ref="BO90:BO153" si="100">L90-L89</f>
        <v>2</v>
      </c>
      <c r="BP90" s="25">
        <f t="shared" ref="BP90:BP153" si="101">M90-M89</f>
        <v>0</v>
      </c>
      <c r="BQ90" s="25">
        <f t="shared" ref="BQ90:BQ153" si="102">N90-N89</f>
        <v>2</v>
      </c>
      <c r="BR90" s="25">
        <f t="shared" ref="BR90:BR153" si="103">O90-O89</f>
        <v>0</v>
      </c>
      <c r="BS90" s="25">
        <f t="shared" ref="BS90:BS153" si="104">P90-P89</f>
        <v>2</v>
      </c>
      <c r="BT90" s="32">
        <f t="shared" ref="BT90:BT153" si="105">Q90-Q89</f>
        <v>0</v>
      </c>
      <c r="BU90" s="33">
        <f t="shared" ref="BU90:BU153" si="106">R90-R89</f>
        <v>6</v>
      </c>
      <c r="BV90" s="33">
        <f t="shared" ref="BV90:BV153" si="107">S90-S89</f>
        <v>3</v>
      </c>
      <c r="BW90" s="33">
        <f t="shared" ref="BW90:BW153" si="108">T90-T89</f>
        <v>8</v>
      </c>
      <c r="BX90" s="33">
        <f t="shared" ref="BX90:BX153" si="109">U90-U89</f>
        <v>0</v>
      </c>
      <c r="BY90" s="33">
        <f t="shared" ref="BY90:BY153" si="110">V90-V89</f>
        <v>1</v>
      </c>
      <c r="BZ90" s="33">
        <f t="shared" ref="BZ90:BZ153" si="111">W90-W89</f>
        <v>4</v>
      </c>
      <c r="CA90" s="32">
        <f t="shared" ref="CA90:CA153" si="112">X90-X89</f>
        <v>2</v>
      </c>
      <c r="CB90" s="33">
        <f t="shared" ref="CB90:CB153" si="113">Y90-Y89</f>
        <v>4</v>
      </c>
      <c r="CC90" s="33">
        <f t="shared" ref="CC90:CC153" si="114">Z90-Z89</f>
        <v>11</v>
      </c>
      <c r="CD90" s="33">
        <f t="shared" ref="CD90:CD153" si="115">AA90-AA89</f>
        <v>5</v>
      </c>
      <c r="CE90" s="33">
        <f t="shared" ref="CE90:CE153" si="116">AB90-AB89</f>
        <v>2</v>
      </c>
      <c r="CF90" s="33">
        <f t="shared" ref="CF90:CF153" si="117">AC90-AC89</f>
        <v>0</v>
      </c>
      <c r="CG90" s="33">
        <f t="shared" ref="CG90:CG153" si="118">AD90-AD89</f>
        <v>2</v>
      </c>
      <c r="CH90" s="38">
        <f t="shared" ref="CH90:CH153" si="119">AE90-AE89</f>
        <v>3</v>
      </c>
      <c r="CI90" s="39">
        <f t="shared" ref="CI90:CI153" si="120">AF90-AF89</f>
        <v>4</v>
      </c>
      <c r="CJ90" s="39">
        <f t="shared" ref="CJ90:CJ153" si="121">AG90-AG89</f>
        <v>0</v>
      </c>
      <c r="CK90" s="39">
        <f t="shared" ref="CK90:CK153" si="122">AH90-AH89</f>
        <v>0</v>
      </c>
      <c r="CL90" s="39">
        <f t="shared" ref="CL90:CL153" si="123">AI90-AI89</f>
        <v>0</v>
      </c>
      <c r="CM90" s="39">
        <f t="shared" ref="CM90:CM153" si="124">AJ90-AJ89</f>
        <v>0</v>
      </c>
      <c r="CN90" s="39">
        <f t="shared" ref="CN90:CN153" si="125">AK90-AK89</f>
        <v>24</v>
      </c>
      <c r="CO90" s="38">
        <f t="shared" ref="CO90:CO153" si="126">AL90-AL89</f>
        <v>0</v>
      </c>
      <c r="CP90" s="39">
        <f t="shared" ref="CP90:CP153" si="127">AM90-AM89</f>
        <v>0</v>
      </c>
      <c r="CQ90" s="39">
        <f t="shared" ref="CQ90:CQ153" si="128">AN90-AN89</f>
        <v>2</v>
      </c>
      <c r="CR90" s="39">
        <f t="shared" ref="CR90:CR153" si="129">AO90-AO89</f>
        <v>0</v>
      </c>
      <c r="CS90" s="39">
        <f t="shared" ref="CS90:CS153" si="130">AP90-AP89</f>
        <v>1</v>
      </c>
      <c r="CT90" s="39">
        <f t="shared" ref="CT90:CT153" si="131">AQ90-AQ89</f>
        <v>28</v>
      </c>
      <c r="CU90" s="39">
        <f t="shared" ref="CU90:CU153" si="132">AR90-AR89</f>
        <v>38</v>
      </c>
      <c r="CV90" s="44">
        <f t="shared" ref="CV90:CV153" si="133">AS90-AS89</f>
        <v>0</v>
      </c>
      <c r="CW90" s="45"/>
      <c r="CX90" s="45">
        <f t="shared" ref="CX90:CX153" si="134">AU90-AU89</f>
        <v>196</v>
      </c>
      <c r="DA90" s="94">
        <v>43987</v>
      </c>
      <c r="DB90" s="39">
        <f t="shared" ref="DB90:DB100" si="135">SUM(CU77:CU90)/DB$6*1000</f>
        <v>0.25591674741494885</v>
      </c>
      <c r="DC90" s="24">
        <f t="shared" ref="DC90:DC100" si="136">SUM(BF77:BF90)/DC$6*1000</f>
        <v>0.33588802953478047</v>
      </c>
      <c r="DD90" s="25">
        <f t="shared" ref="DD90:DD100" si="137">SUM(BG77:BG90)/DD$6*1000</f>
        <v>6.966553576280279E-3</v>
      </c>
      <c r="DE90" s="25">
        <f t="shared" ref="DE90:DE100" si="138">SUM(BH77:BH90)/DE$6*1000</f>
        <v>7.5110502244334465E-2</v>
      </c>
      <c r="DF90" s="25">
        <f t="shared" ref="DF90:DF100" si="139">SUM(BI77:BI90)/DF$6*1000</f>
        <v>6.0048558185429951E-2</v>
      </c>
      <c r="DG90" s="25">
        <f t="shared" ref="DG90:DG100" si="140">SUM(BJ77:BJ90)/DG$6*1000</f>
        <v>0.17031689369792735</v>
      </c>
      <c r="DH90" s="25">
        <f t="shared" ref="DH90:DH100" si="141">SUM(BK77:BK90)/DH$6*1000</f>
        <v>0.15721897108917809</v>
      </c>
      <c r="DI90" s="25">
        <f t="shared" ref="DI90:DI100" si="142">SUM(BL77:BL90)/DI$6*1000</f>
        <v>0.27870274776674275</v>
      </c>
      <c r="DJ90" s="26">
        <f t="shared" ref="DJ90:DJ100" si="143">SUM(BM77:BM90)/DJ$6*1000</f>
        <v>0.24762525559114157</v>
      </c>
      <c r="DK90" s="25">
        <f t="shared" ref="DK90:DK100" si="144">SUM(BN77:BN90)/DK$6*1000</f>
        <v>7.4717009327173331E-2</v>
      </c>
      <c r="DL90" s="25">
        <f t="shared" ref="DL90:DL100" si="145">SUM(BO77:BO90)/DL$6*1000</f>
        <v>0.11306474175791287</v>
      </c>
      <c r="DM90" s="25">
        <f t="shared" ref="DM90:DM100" si="146">SUM(BP77:BP90)/DM$6*1000</f>
        <v>0</v>
      </c>
      <c r="DN90" s="25">
        <f t="shared" ref="DN90:DN100" si="147">SUM(BQ77:BQ90)/DN$6*1000</f>
        <v>7.4994049385211828E-2</v>
      </c>
      <c r="DO90" s="25">
        <f t="shared" ref="DO90:DO100" si="148">SUM(BR77:BR90)/DO$6*1000</f>
        <v>5.3537373427520525E-2</v>
      </c>
      <c r="DP90" s="25">
        <f t="shared" ref="DP90:DP100" si="149">SUM(BS77:BS90)/DP$6*1000</f>
        <v>2.9236261149979095E-2</v>
      </c>
      <c r="DQ90" s="32">
        <f t="shared" ref="DQ90:DQ100" si="150">SUM(BT77:BT90)/DQ$6*1000</f>
        <v>4.7578945365097042E-3</v>
      </c>
      <c r="DR90" s="33">
        <f t="shared" ref="DR90:DR100" si="151">SUM(BU77:BU90)/DR$6*1000</f>
        <v>0.11180830658608758</v>
      </c>
      <c r="DS90" s="33">
        <f t="shared" ref="DS90:DS100" si="152">SUM(BV77:BV90)/DS$6*1000</f>
        <v>8.3264703032651877E-2</v>
      </c>
      <c r="DT90" s="33">
        <f t="shared" ref="DT90:DT100" si="153">SUM(BW77:BW90)/DT$6*1000</f>
        <v>0.12869124731660098</v>
      </c>
      <c r="DU90" s="33">
        <f t="shared" ref="DU90:DU100" si="154">SUM(BX77:BX90)/DU$6*1000</f>
        <v>5.6854119436291407E-2</v>
      </c>
      <c r="DV90" s="33">
        <f t="shared" ref="DV90:DV100" si="155">SUM(BY77:BY90)/DV$6*1000</f>
        <v>0.14344514247908335</v>
      </c>
      <c r="DW90" s="33">
        <f t="shared" ref="DW90:DW100" si="156">SUM(BZ77:BZ90)/DW$6*1000</f>
        <v>0.2058758247096025</v>
      </c>
      <c r="DX90" s="32">
        <f t="shared" ref="DX90:DX100" si="157">SUM(CA77:CA90)/DX$6*1000</f>
        <v>4.0614958250212038E-2</v>
      </c>
      <c r="DY90" s="33">
        <f t="shared" ref="DY90:DY100" si="158">SUM(CB77:CB90)/DY$6*1000</f>
        <v>0.16414491442578463</v>
      </c>
      <c r="DZ90" s="33">
        <f t="shared" ref="DZ90:DZ100" si="159">SUM(CC77:CC90)/DZ$6*1000</f>
        <v>0.23435031876822365</v>
      </c>
      <c r="EA90" s="33">
        <f t="shared" ref="EA90:EA100" si="160">SUM(CD77:CD90)/EA$6*1000</f>
        <v>0.27524965400861251</v>
      </c>
      <c r="EB90" s="33">
        <f t="shared" ref="EB90:EB100" si="161">SUM(CE77:CE90)/EB$6*1000</f>
        <v>2.7159209374523409E-2</v>
      </c>
      <c r="EC90" s="33">
        <f t="shared" ref="EC90:EC100" si="162">SUM(CF77:CF90)/EC$6*1000</f>
        <v>5.2752552846753835E-2</v>
      </c>
      <c r="ED90" s="33">
        <f t="shared" ref="ED90:ED100" si="163">SUM(CG77:CG90)/ED$6*1000</f>
        <v>4.5384735479607731E-2</v>
      </c>
      <c r="EE90" s="38">
        <f t="shared" ref="EE90:EE100" si="164">SUM(CH77:CH90)/EE$6*1000</f>
        <v>7.8595310621412756E-2</v>
      </c>
      <c r="EF90" s="39">
        <f t="shared" ref="EF90:EF100" si="165">SUM(CI77:CI90)/EF$6*1000</f>
        <v>7.5618698441796514E-2</v>
      </c>
      <c r="EG90" s="39">
        <f t="shared" ref="EG90:EG100" si="166">SUM(CJ77:CJ90)/EG$6*1000</f>
        <v>3.0148672278689084E-2</v>
      </c>
      <c r="EH90" s="39">
        <f t="shared" ref="EH90:EH100" si="167">SUM(CK77:CK90)/EH$6*1000</f>
        <v>5.8078754791497274E-3</v>
      </c>
      <c r="EI90" s="39">
        <f t="shared" ref="EI90:EI100" si="168">SUM(CL77:CL90)/EI$6*1000</f>
        <v>8.021962350256702E-2</v>
      </c>
      <c r="EJ90" s="39">
        <f t="shared" ref="EJ90:EJ100" si="169">SUM(CM77:CM90)/EJ$6*1000</f>
        <v>8.5572910636712796E-2</v>
      </c>
      <c r="EK90" s="39">
        <f t="shared" ref="EK90:EK100" si="170">SUM(CN77:CN90)/EK$6*1000</f>
        <v>0.19060821348119911</v>
      </c>
      <c r="EL90" s="38">
        <f t="shared" ref="EL90:EL100" si="171">SUM(CO77:CO90)/EL$6*1000</f>
        <v>5.7876003293670736E-2</v>
      </c>
      <c r="EM90" s="39">
        <f t="shared" ref="EM90:EM100" si="172">SUM(CP77:CP90)/EM$6*1000</f>
        <v>1.7555666091230947E-2</v>
      </c>
      <c r="EN90" s="39">
        <f t="shared" ref="EN90:EN100" si="173">SUM(CQ77:CQ90)/EN$6*1000</f>
        <v>9.3860139006865878E-2</v>
      </c>
      <c r="EO90" s="39">
        <f t="shared" ref="EO90:EO100" si="174">SUM(CR77:CR90)/EO$6*1000</f>
        <v>2.4212163114652664E-2</v>
      </c>
      <c r="EP90" s="39">
        <f t="shared" ref="EP90:EP100" si="175">SUM(CS77:CS90)/EP$6*1000</f>
        <v>1.5170708396228562E-2</v>
      </c>
      <c r="EQ90" s="39">
        <f t="shared" ref="EQ90:EQ100" si="176">SUM(CT77:CT90)/EQ$6*1000</f>
        <v>0.31735770327054741</v>
      </c>
      <c r="ER90" s="44">
        <f t="shared" si="89"/>
        <v>33.571428571428569</v>
      </c>
      <c r="ES90" s="45"/>
      <c r="ET90" s="45">
        <f t="shared" si="90"/>
        <v>0</v>
      </c>
    </row>
    <row r="91" spans="2:150">
      <c r="B91" s="19">
        <v>43988</v>
      </c>
      <c r="C91" s="24">
        <v>396</v>
      </c>
      <c r="D91" s="25">
        <v>698</v>
      </c>
      <c r="E91" s="25">
        <v>279</v>
      </c>
      <c r="F91" s="25">
        <v>518</v>
      </c>
      <c r="G91" s="25">
        <v>643</v>
      </c>
      <c r="H91" s="25">
        <v>362</v>
      </c>
      <c r="I91" s="25">
        <v>818</v>
      </c>
      <c r="J91" s="26">
        <v>826</v>
      </c>
      <c r="K91" s="25">
        <v>43</v>
      </c>
      <c r="L91" s="25">
        <v>211</v>
      </c>
      <c r="M91" s="25">
        <v>112</v>
      </c>
      <c r="N91" s="25">
        <v>103</v>
      </c>
      <c r="O91" s="25">
        <v>586</v>
      </c>
      <c r="P91" s="25">
        <v>294</v>
      </c>
      <c r="Q91" s="32">
        <v>223</v>
      </c>
      <c r="R91" s="33">
        <v>313</v>
      </c>
      <c r="S91" s="33">
        <v>239</v>
      </c>
      <c r="T91" s="33">
        <v>634</v>
      </c>
      <c r="U91" s="33">
        <v>233</v>
      </c>
      <c r="V91" s="33">
        <v>153</v>
      </c>
      <c r="W91" s="33">
        <v>168</v>
      </c>
      <c r="X91" s="32">
        <v>638</v>
      </c>
      <c r="Y91" s="33">
        <v>394</v>
      </c>
      <c r="Z91" s="33">
        <v>620</v>
      </c>
      <c r="AA91" s="33">
        <v>554</v>
      </c>
      <c r="AB91" s="33">
        <v>106</v>
      </c>
      <c r="AC91" s="33">
        <v>117</v>
      </c>
      <c r="AD91" s="33">
        <v>687</v>
      </c>
      <c r="AE91" s="38">
        <v>907</v>
      </c>
      <c r="AF91" s="39">
        <v>101</v>
      </c>
      <c r="AG91" s="39">
        <v>120</v>
      </c>
      <c r="AH91" s="39">
        <v>62</v>
      </c>
      <c r="AI91" s="39">
        <v>98</v>
      </c>
      <c r="AJ91" s="39">
        <v>509</v>
      </c>
      <c r="AK91" s="39">
        <v>3593</v>
      </c>
      <c r="AL91" s="38">
        <v>146</v>
      </c>
      <c r="AM91" s="39">
        <v>508</v>
      </c>
      <c r="AN91" s="39">
        <v>155</v>
      </c>
      <c r="AO91" s="39">
        <v>164</v>
      </c>
      <c r="AP91" s="39">
        <v>37</v>
      </c>
      <c r="AQ91" s="39">
        <v>680</v>
      </c>
      <c r="AR91" s="39">
        <v>2208</v>
      </c>
      <c r="AS91" s="44">
        <v>34</v>
      </c>
      <c r="AT91" s="45"/>
      <c r="AU91" s="45">
        <v>20290</v>
      </c>
      <c r="AV91" s="49" t="s">
        <v>111</v>
      </c>
      <c r="AW91" s="4"/>
      <c r="AZ91">
        <f t="shared" si="91"/>
        <v>187</v>
      </c>
      <c r="BF91" s="24">
        <f t="shared" ref="BF91:BF154" si="177">C91-C90</f>
        <v>0</v>
      </c>
      <c r="BG91" s="25">
        <f t="shared" si="92"/>
        <v>0</v>
      </c>
      <c r="BH91" s="25">
        <f t="shared" si="93"/>
        <v>4</v>
      </c>
      <c r="BI91" s="25">
        <f t="shared" si="94"/>
        <v>3</v>
      </c>
      <c r="BJ91" s="25">
        <f t="shared" si="95"/>
        <v>8</v>
      </c>
      <c r="BK91" s="25">
        <f t="shared" si="96"/>
        <v>2</v>
      </c>
      <c r="BL91" s="25">
        <f t="shared" si="97"/>
        <v>6</v>
      </c>
      <c r="BM91" s="26">
        <f t="shared" si="98"/>
        <v>20</v>
      </c>
      <c r="BN91" s="25">
        <f t="shared" si="99"/>
        <v>0</v>
      </c>
      <c r="BO91" s="25">
        <f t="shared" si="100"/>
        <v>7</v>
      </c>
      <c r="BP91" s="25">
        <f t="shared" si="101"/>
        <v>0</v>
      </c>
      <c r="BQ91" s="25">
        <f t="shared" si="102"/>
        <v>2</v>
      </c>
      <c r="BR91" s="25">
        <f t="shared" si="103"/>
        <v>11</v>
      </c>
      <c r="BS91" s="25">
        <f t="shared" si="104"/>
        <v>8</v>
      </c>
      <c r="BT91" s="32">
        <f t="shared" si="105"/>
        <v>-7</v>
      </c>
      <c r="BU91" s="33">
        <f t="shared" si="106"/>
        <v>8</v>
      </c>
      <c r="BV91" s="33">
        <f t="shared" si="107"/>
        <v>1</v>
      </c>
      <c r="BW91" s="33">
        <f t="shared" si="108"/>
        <v>6</v>
      </c>
      <c r="BX91" s="33">
        <f t="shared" si="109"/>
        <v>7</v>
      </c>
      <c r="BY91" s="33">
        <f t="shared" si="110"/>
        <v>1</v>
      </c>
      <c r="BZ91" s="33">
        <f t="shared" si="111"/>
        <v>4</v>
      </c>
      <c r="CA91" s="32">
        <f t="shared" si="112"/>
        <v>1</v>
      </c>
      <c r="CB91" s="33">
        <f t="shared" si="113"/>
        <v>3</v>
      </c>
      <c r="CC91" s="33">
        <f t="shared" si="114"/>
        <v>9</v>
      </c>
      <c r="CD91" s="33">
        <f t="shared" si="115"/>
        <v>6</v>
      </c>
      <c r="CE91" s="33">
        <f t="shared" si="116"/>
        <v>3</v>
      </c>
      <c r="CF91" s="33">
        <f t="shared" si="117"/>
        <v>2</v>
      </c>
      <c r="CG91" s="33">
        <f t="shared" si="118"/>
        <v>2</v>
      </c>
      <c r="CH91" s="38">
        <f t="shared" si="119"/>
        <v>11</v>
      </c>
      <c r="CI91" s="39">
        <f t="shared" si="120"/>
        <v>1</v>
      </c>
      <c r="CJ91" s="39">
        <f t="shared" si="121"/>
        <v>3</v>
      </c>
      <c r="CK91" s="39">
        <f t="shared" si="122"/>
        <v>0</v>
      </c>
      <c r="CL91" s="39">
        <f t="shared" si="123"/>
        <v>0</v>
      </c>
      <c r="CM91" s="39">
        <f t="shared" si="124"/>
        <v>0</v>
      </c>
      <c r="CN91" s="39">
        <f t="shared" si="125"/>
        <v>17</v>
      </c>
      <c r="CO91" s="38">
        <f t="shared" si="126"/>
        <v>0</v>
      </c>
      <c r="CP91" s="39">
        <f t="shared" si="127"/>
        <v>0</v>
      </c>
      <c r="CQ91" s="39">
        <f t="shared" si="128"/>
        <v>0</v>
      </c>
      <c r="CR91" s="39">
        <f t="shared" si="129"/>
        <v>0</v>
      </c>
      <c r="CS91" s="39">
        <f t="shared" si="130"/>
        <v>3</v>
      </c>
      <c r="CT91" s="39">
        <f t="shared" si="131"/>
        <v>10</v>
      </c>
      <c r="CU91" s="39">
        <f t="shared" si="132"/>
        <v>25</v>
      </c>
      <c r="CV91" s="44">
        <f t="shared" si="133"/>
        <v>0</v>
      </c>
      <c r="CW91" s="45"/>
      <c r="CX91" s="45">
        <f t="shared" si="134"/>
        <v>187</v>
      </c>
      <c r="DA91" s="94">
        <v>43988</v>
      </c>
      <c r="DB91" s="39">
        <f t="shared" si="135"/>
        <v>0.2548548521974594</v>
      </c>
      <c r="DC91" s="24">
        <f t="shared" si="136"/>
        <v>0.31544267121527209</v>
      </c>
      <c r="DD91" s="25">
        <f t="shared" si="137"/>
        <v>6.966553576280279E-3</v>
      </c>
      <c r="DE91" s="25">
        <f t="shared" si="138"/>
        <v>7.6743339249646089E-2</v>
      </c>
      <c r="DF91" s="25">
        <f t="shared" si="139"/>
        <v>5.1933888160371845E-2</v>
      </c>
      <c r="DG91" s="25">
        <f t="shared" si="140"/>
        <v>0.16857896621121379</v>
      </c>
      <c r="DH91" s="25">
        <f t="shared" si="141"/>
        <v>0.16071272600227093</v>
      </c>
      <c r="DI91" s="25">
        <f t="shared" si="142"/>
        <v>0.27627924561224931</v>
      </c>
      <c r="DJ91" s="26">
        <f t="shared" si="143"/>
        <v>0.27129531678735364</v>
      </c>
      <c r="DK91" s="25">
        <f t="shared" si="144"/>
        <v>6.537738316127667E-2</v>
      </c>
      <c r="DL91" s="25">
        <f t="shared" si="145"/>
        <v>0.11749865319939964</v>
      </c>
      <c r="DM91" s="25">
        <f t="shared" si="146"/>
        <v>0</v>
      </c>
      <c r="DN91" s="25">
        <f t="shared" si="147"/>
        <v>7.8254660228047113E-2</v>
      </c>
      <c r="DO91" s="25">
        <f t="shared" si="148"/>
        <v>6.9453889851918527E-2</v>
      </c>
      <c r="DP91" s="25">
        <f t="shared" si="149"/>
        <v>3.9468952552471778E-2</v>
      </c>
      <c r="DQ91" s="32">
        <f t="shared" si="150"/>
        <v>-2.854736721905822E-2</v>
      </c>
      <c r="DR91" s="33">
        <f t="shared" si="151"/>
        <v>0.11759149485778177</v>
      </c>
      <c r="DS91" s="33">
        <f t="shared" si="152"/>
        <v>7.2667377192132551E-2</v>
      </c>
      <c r="DT91" s="33">
        <f t="shared" si="153"/>
        <v>0.12682615677578069</v>
      </c>
      <c r="DU91" s="33">
        <f t="shared" si="154"/>
        <v>7.8174414224900679E-2</v>
      </c>
      <c r="DV91" s="33">
        <f t="shared" si="155"/>
        <v>0.11709807549312927</v>
      </c>
      <c r="DW91" s="33">
        <f t="shared" si="156"/>
        <v>0.20265901494851496</v>
      </c>
      <c r="DX91" s="32">
        <f t="shared" si="157"/>
        <v>3.8225843059023094E-2</v>
      </c>
      <c r="DY91" s="33">
        <f t="shared" si="158"/>
        <v>0.1714402439558195</v>
      </c>
      <c r="DZ91" s="33">
        <f t="shared" si="159"/>
        <v>0.21233951534800374</v>
      </c>
      <c r="EA91" s="33">
        <f t="shared" si="160"/>
        <v>0.27524965400861251</v>
      </c>
      <c r="EB91" s="33">
        <f t="shared" si="161"/>
        <v>2.9248379326409824E-2</v>
      </c>
      <c r="EC91" s="33">
        <f t="shared" si="162"/>
        <v>4.8984513357699988E-2</v>
      </c>
      <c r="ED91" s="33">
        <f t="shared" si="163"/>
        <v>4.901551431797635E-2</v>
      </c>
      <c r="EE91" s="38">
        <f t="shared" si="164"/>
        <v>9.1340496127587795E-2</v>
      </c>
      <c r="EF91" s="39">
        <f t="shared" si="165"/>
        <v>7.7910174152153996E-2</v>
      </c>
      <c r="EG91" s="39">
        <f t="shared" si="166"/>
        <v>3.1459484116892956E-2</v>
      </c>
      <c r="EH91" s="39">
        <f t="shared" si="167"/>
        <v>2.9039377395748637E-3</v>
      </c>
      <c r="EI91" s="39">
        <f t="shared" si="168"/>
        <v>5.7936394751853963E-2</v>
      </c>
      <c r="EJ91" s="39">
        <f t="shared" si="169"/>
        <v>7.5505509385334818E-2</v>
      </c>
      <c r="EK91" s="39">
        <f t="shared" si="170"/>
        <v>0.28039885950126808</v>
      </c>
      <c r="EL91" s="38">
        <f t="shared" si="171"/>
        <v>4.7353093603912419E-2</v>
      </c>
      <c r="EM91" s="39">
        <f t="shared" si="172"/>
        <v>1.4629721742692454E-2</v>
      </c>
      <c r="EN91" s="39">
        <f t="shared" si="173"/>
        <v>7.5088111205492705E-2</v>
      </c>
      <c r="EO91" s="39">
        <f t="shared" si="174"/>
        <v>2.4212163114652664E-2</v>
      </c>
      <c r="EP91" s="39">
        <f t="shared" si="175"/>
        <v>2.2756062594342843E-2</v>
      </c>
      <c r="EQ91" s="39">
        <f t="shared" si="176"/>
        <v>0.34086568129058797</v>
      </c>
      <c r="ER91" s="44">
        <f t="shared" ref="ER91:ER154" si="178">AVERAGE(CU88:CU94)</f>
        <v>33.571428571428569</v>
      </c>
      <c r="ES91" s="45"/>
      <c r="ET91" s="45">
        <f t="shared" ref="ET91:ET154" si="179">AVERAGE(CV88:CV94)</f>
        <v>0</v>
      </c>
    </row>
    <row r="92" spans="2:150">
      <c r="B92" s="19">
        <v>43989</v>
      </c>
      <c r="C92" s="24">
        <v>401</v>
      </c>
      <c r="D92" s="25">
        <v>698</v>
      </c>
      <c r="E92" s="25">
        <v>284</v>
      </c>
      <c r="F92" s="25">
        <v>542</v>
      </c>
      <c r="G92" s="25">
        <v>646</v>
      </c>
      <c r="H92" s="25">
        <v>364</v>
      </c>
      <c r="I92" s="25">
        <v>826</v>
      </c>
      <c r="J92" s="26">
        <v>837</v>
      </c>
      <c r="K92" s="25">
        <v>43</v>
      </c>
      <c r="L92" s="25">
        <v>216</v>
      </c>
      <c r="M92" s="25">
        <v>112</v>
      </c>
      <c r="N92" s="25">
        <v>103</v>
      </c>
      <c r="O92" s="25">
        <v>586</v>
      </c>
      <c r="P92" s="25">
        <v>297</v>
      </c>
      <c r="Q92" s="32">
        <v>223</v>
      </c>
      <c r="R92" s="33">
        <v>317</v>
      </c>
      <c r="S92" s="33">
        <v>242</v>
      </c>
      <c r="T92" s="33">
        <v>637</v>
      </c>
      <c r="U92" s="33">
        <v>233</v>
      </c>
      <c r="V92" s="33">
        <v>154</v>
      </c>
      <c r="W92" s="33">
        <v>172</v>
      </c>
      <c r="X92" s="32">
        <v>638</v>
      </c>
      <c r="Y92" s="33">
        <v>396</v>
      </c>
      <c r="Z92" s="33">
        <v>647</v>
      </c>
      <c r="AA92" s="33">
        <v>558</v>
      </c>
      <c r="AB92" s="33">
        <v>109</v>
      </c>
      <c r="AC92" s="33">
        <v>128</v>
      </c>
      <c r="AD92" s="33">
        <v>689</v>
      </c>
      <c r="AE92" s="38">
        <v>907</v>
      </c>
      <c r="AF92" s="39">
        <v>106</v>
      </c>
      <c r="AG92" s="39">
        <v>120</v>
      </c>
      <c r="AH92" s="39">
        <v>62</v>
      </c>
      <c r="AI92" s="39">
        <v>99</v>
      </c>
      <c r="AJ92" s="39">
        <v>510</v>
      </c>
      <c r="AK92" s="39">
        <v>3612</v>
      </c>
      <c r="AL92" s="38">
        <v>146</v>
      </c>
      <c r="AM92" s="39">
        <v>509</v>
      </c>
      <c r="AN92" s="39">
        <v>157</v>
      </c>
      <c r="AO92" s="39">
        <v>164</v>
      </c>
      <c r="AP92" s="39">
        <v>37</v>
      </c>
      <c r="AQ92" s="39">
        <v>680</v>
      </c>
      <c r="AR92" s="39">
        <v>2238</v>
      </c>
      <c r="AS92" s="44">
        <v>34</v>
      </c>
      <c r="AT92" s="45"/>
      <c r="AU92" s="45">
        <v>20479</v>
      </c>
      <c r="AV92" s="49" t="s">
        <v>112</v>
      </c>
      <c r="AW92" s="4"/>
      <c r="AZ92">
        <f t="shared" si="91"/>
        <v>189</v>
      </c>
      <c r="BF92" s="24">
        <f t="shared" si="177"/>
        <v>5</v>
      </c>
      <c r="BG92" s="25">
        <f t="shared" si="92"/>
        <v>0</v>
      </c>
      <c r="BH92" s="25">
        <f t="shared" si="93"/>
        <v>5</v>
      </c>
      <c r="BI92" s="25">
        <f t="shared" si="94"/>
        <v>24</v>
      </c>
      <c r="BJ92" s="25">
        <f t="shared" si="95"/>
        <v>3</v>
      </c>
      <c r="BK92" s="25">
        <f t="shared" si="96"/>
        <v>2</v>
      </c>
      <c r="BL92" s="25">
        <f t="shared" si="97"/>
        <v>8</v>
      </c>
      <c r="BM92" s="26">
        <f t="shared" si="98"/>
        <v>11</v>
      </c>
      <c r="BN92" s="25">
        <f t="shared" si="99"/>
        <v>0</v>
      </c>
      <c r="BO92" s="25">
        <f t="shared" si="100"/>
        <v>5</v>
      </c>
      <c r="BP92" s="25">
        <f t="shared" si="101"/>
        <v>0</v>
      </c>
      <c r="BQ92" s="25">
        <f t="shared" si="102"/>
        <v>0</v>
      </c>
      <c r="BR92" s="25">
        <f t="shared" si="103"/>
        <v>0</v>
      </c>
      <c r="BS92" s="25">
        <f t="shared" si="104"/>
        <v>3</v>
      </c>
      <c r="BT92" s="32">
        <f t="shared" si="105"/>
        <v>0</v>
      </c>
      <c r="BU92" s="33">
        <f t="shared" si="106"/>
        <v>4</v>
      </c>
      <c r="BV92" s="33">
        <f t="shared" si="107"/>
        <v>3</v>
      </c>
      <c r="BW92" s="33">
        <f t="shared" si="108"/>
        <v>3</v>
      </c>
      <c r="BX92" s="33">
        <f t="shared" si="109"/>
        <v>0</v>
      </c>
      <c r="BY92" s="33">
        <f t="shared" si="110"/>
        <v>1</v>
      </c>
      <c r="BZ92" s="33">
        <f t="shared" si="111"/>
        <v>4</v>
      </c>
      <c r="CA92" s="32">
        <f t="shared" si="112"/>
        <v>0</v>
      </c>
      <c r="CB92" s="33">
        <f t="shared" si="113"/>
        <v>2</v>
      </c>
      <c r="CC92" s="33">
        <f t="shared" si="114"/>
        <v>27</v>
      </c>
      <c r="CD92" s="33">
        <f t="shared" si="115"/>
        <v>4</v>
      </c>
      <c r="CE92" s="33">
        <f t="shared" si="116"/>
        <v>3</v>
      </c>
      <c r="CF92" s="33">
        <f t="shared" si="117"/>
        <v>11</v>
      </c>
      <c r="CG92" s="33">
        <f t="shared" si="118"/>
        <v>2</v>
      </c>
      <c r="CH92" s="38">
        <f t="shared" si="119"/>
        <v>0</v>
      </c>
      <c r="CI92" s="39">
        <f t="shared" si="120"/>
        <v>5</v>
      </c>
      <c r="CJ92" s="39">
        <f t="shared" si="121"/>
        <v>0</v>
      </c>
      <c r="CK92" s="39">
        <f t="shared" si="122"/>
        <v>0</v>
      </c>
      <c r="CL92" s="39">
        <f t="shared" si="123"/>
        <v>1</v>
      </c>
      <c r="CM92" s="39">
        <f t="shared" si="124"/>
        <v>1</v>
      </c>
      <c r="CN92" s="39">
        <f t="shared" si="125"/>
        <v>19</v>
      </c>
      <c r="CO92" s="38">
        <f t="shared" si="126"/>
        <v>0</v>
      </c>
      <c r="CP92" s="39">
        <f t="shared" si="127"/>
        <v>1</v>
      </c>
      <c r="CQ92" s="39">
        <f t="shared" si="128"/>
        <v>2</v>
      </c>
      <c r="CR92" s="39">
        <f t="shared" si="129"/>
        <v>0</v>
      </c>
      <c r="CS92" s="39">
        <f t="shared" si="130"/>
        <v>0</v>
      </c>
      <c r="CT92" s="39">
        <f t="shared" si="131"/>
        <v>0</v>
      </c>
      <c r="CU92" s="39">
        <f t="shared" si="132"/>
        <v>30</v>
      </c>
      <c r="CV92" s="44">
        <f t="shared" si="133"/>
        <v>0</v>
      </c>
      <c r="CW92" s="45"/>
      <c r="CX92" s="45">
        <f t="shared" si="134"/>
        <v>189</v>
      </c>
      <c r="DA92" s="94">
        <v>43989</v>
      </c>
      <c r="DB92" s="39">
        <f t="shared" si="135"/>
        <v>0.2548548521974594</v>
      </c>
      <c r="DC92" s="24">
        <f t="shared" si="136"/>
        <v>0.24242353435988503</v>
      </c>
      <c r="DD92" s="25">
        <f t="shared" si="137"/>
        <v>6.966553576280279E-3</v>
      </c>
      <c r="DE92" s="25">
        <f t="shared" si="138"/>
        <v>8.0009013260269324E-2</v>
      </c>
      <c r="DF92" s="25">
        <f t="shared" si="139"/>
        <v>8.4392568260604248E-2</v>
      </c>
      <c r="DG92" s="25">
        <f t="shared" si="140"/>
        <v>0.17379274867135444</v>
      </c>
      <c r="DH92" s="25">
        <f t="shared" si="141"/>
        <v>0.15372521617608523</v>
      </c>
      <c r="DI92" s="25">
        <f t="shared" si="142"/>
        <v>0.28112624992123619</v>
      </c>
      <c r="DJ92" s="26">
        <f t="shared" si="143"/>
        <v>0.27675763860186414</v>
      </c>
      <c r="DK92" s="25">
        <f t="shared" si="144"/>
        <v>5.6037756995380002E-2</v>
      </c>
      <c r="DL92" s="25">
        <f t="shared" si="145"/>
        <v>0.1285834318031166</v>
      </c>
      <c r="DM92" s="25">
        <f t="shared" si="146"/>
        <v>0</v>
      </c>
      <c r="DN92" s="25">
        <f t="shared" si="147"/>
        <v>7.4994049385211828E-2</v>
      </c>
      <c r="DO92" s="25">
        <f t="shared" si="148"/>
        <v>6.9453889851918527E-2</v>
      </c>
      <c r="DP92" s="25">
        <f t="shared" si="149"/>
        <v>4.0930765609970735E-2</v>
      </c>
      <c r="DQ92" s="32">
        <f t="shared" si="150"/>
        <v>-3.3305261755567923E-2</v>
      </c>
      <c r="DR92" s="33">
        <f t="shared" si="151"/>
        <v>0.11373603600998564</v>
      </c>
      <c r="DS92" s="33">
        <f t="shared" si="152"/>
        <v>7.1153473500629782E-2</v>
      </c>
      <c r="DT92" s="33">
        <f t="shared" si="153"/>
        <v>0.12309597569414008</v>
      </c>
      <c r="DU92" s="33">
        <f t="shared" si="154"/>
        <v>7.8174414224900679E-2</v>
      </c>
      <c r="DV92" s="33">
        <f t="shared" si="155"/>
        <v>0.10831571983114457</v>
      </c>
      <c r="DW92" s="33">
        <f t="shared" si="156"/>
        <v>0.18335815638198971</v>
      </c>
      <c r="DX92" s="32">
        <f t="shared" si="157"/>
        <v>2.8669382294267319E-2</v>
      </c>
      <c r="DY92" s="33">
        <f t="shared" si="158"/>
        <v>0.1604972496607672</v>
      </c>
      <c r="DZ92" s="33">
        <f t="shared" si="159"/>
        <v>0.22010803420219902</v>
      </c>
      <c r="EA92" s="33">
        <f t="shared" si="160"/>
        <v>0.27524965400861251</v>
      </c>
      <c r="EB92" s="33">
        <f t="shared" si="161"/>
        <v>3.1337549278296239E-2</v>
      </c>
      <c r="EC92" s="33">
        <f t="shared" si="162"/>
        <v>8.6664908248238443E-2</v>
      </c>
      <c r="ED92" s="33">
        <f t="shared" si="163"/>
        <v>5.0830903737160663E-2</v>
      </c>
      <c r="EE92" s="38">
        <f t="shared" si="164"/>
        <v>7.6471113037050259E-2</v>
      </c>
      <c r="EF92" s="39">
        <f t="shared" si="165"/>
        <v>7.1035747021081577E-2</v>
      </c>
      <c r="EG92" s="39">
        <f t="shared" si="166"/>
        <v>3.1459484116892956E-2</v>
      </c>
      <c r="EH92" s="39">
        <f t="shared" si="167"/>
        <v>2.9039377395748637E-3</v>
      </c>
      <c r="EI92" s="39">
        <f t="shared" si="168"/>
        <v>6.239304050199658E-2</v>
      </c>
      <c r="EJ92" s="39">
        <f t="shared" si="169"/>
        <v>6.7954958446801328E-2</v>
      </c>
      <c r="EK92" s="39">
        <f t="shared" si="170"/>
        <v>0.27409776153494747</v>
      </c>
      <c r="EL92" s="38">
        <f t="shared" si="171"/>
        <v>4.2091638759033254E-2</v>
      </c>
      <c r="EM92" s="39">
        <f t="shared" si="172"/>
        <v>1.6092693916961699E-2</v>
      </c>
      <c r="EN92" s="39">
        <f t="shared" si="173"/>
        <v>7.5088111205492705E-2</v>
      </c>
      <c r="EO92" s="39">
        <f t="shared" si="174"/>
        <v>1.8831682422507625E-2</v>
      </c>
      <c r="EP92" s="39">
        <f t="shared" si="175"/>
        <v>2.2756062594342843E-2</v>
      </c>
      <c r="EQ92" s="39">
        <f t="shared" si="176"/>
        <v>0.32323469777555758</v>
      </c>
      <c r="ER92" s="44">
        <f t="shared" si="178"/>
        <v>29.714285714285715</v>
      </c>
      <c r="ES92" s="45"/>
      <c r="ET92" s="45">
        <f t="shared" si="179"/>
        <v>0</v>
      </c>
    </row>
    <row r="93" spans="2:150">
      <c r="B93" s="20">
        <v>43990</v>
      </c>
      <c r="C93" s="27">
        <v>401</v>
      </c>
      <c r="D93" s="28">
        <v>698</v>
      </c>
      <c r="E93" s="28">
        <v>286</v>
      </c>
      <c r="F93" s="28">
        <v>545</v>
      </c>
      <c r="G93" s="28">
        <v>646</v>
      </c>
      <c r="H93" s="28">
        <v>365</v>
      </c>
      <c r="I93" s="28">
        <v>833</v>
      </c>
      <c r="J93" s="29">
        <v>855</v>
      </c>
      <c r="K93" s="28">
        <v>43</v>
      </c>
      <c r="L93" s="28">
        <v>223</v>
      </c>
      <c r="M93" s="28">
        <v>112</v>
      </c>
      <c r="N93" s="28">
        <v>103</v>
      </c>
      <c r="O93" s="28">
        <v>587</v>
      </c>
      <c r="P93" s="28">
        <v>298</v>
      </c>
      <c r="Q93" s="34">
        <v>223</v>
      </c>
      <c r="R93" s="35">
        <v>319</v>
      </c>
      <c r="S93" s="35">
        <v>242</v>
      </c>
      <c r="T93" s="35">
        <v>640</v>
      </c>
      <c r="U93" s="35">
        <v>233</v>
      </c>
      <c r="V93" s="35">
        <v>157</v>
      </c>
      <c r="W93" s="35">
        <v>172</v>
      </c>
      <c r="X93" s="34">
        <v>638</v>
      </c>
      <c r="Y93" s="35">
        <v>396</v>
      </c>
      <c r="Z93" s="35">
        <v>654</v>
      </c>
      <c r="AA93" s="35">
        <v>559</v>
      </c>
      <c r="AB93" s="35">
        <v>109</v>
      </c>
      <c r="AC93" s="35">
        <v>131</v>
      </c>
      <c r="AD93" s="35">
        <v>689</v>
      </c>
      <c r="AE93" s="40">
        <v>908</v>
      </c>
      <c r="AF93" s="41">
        <v>112</v>
      </c>
      <c r="AG93" s="41">
        <v>121</v>
      </c>
      <c r="AH93" s="41">
        <v>62</v>
      </c>
      <c r="AI93" s="41">
        <v>99</v>
      </c>
      <c r="AJ93" s="41">
        <v>514</v>
      </c>
      <c r="AK93" s="41">
        <v>3634</v>
      </c>
      <c r="AL93" s="40">
        <v>147</v>
      </c>
      <c r="AM93" s="41">
        <v>509</v>
      </c>
      <c r="AN93" s="41">
        <v>158</v>
      </c>
      <c r="AO93" s="41">
        <v>165</v>
      </c>
      <c r="AP93" s="41">
        <v>37</v>
      </c>
      <c r="AQ93" s="41">
        <v>697</v>
      </c>
      <c r="AR93" s="41">
        <v>2250</v>
      </c>
      <c r="AS93" s="46">
        <v>34</v>
      </c>
      <c r="AT93" s="47"/>
      <c r="AU93" s="47">
        <v>20604</v>
      </c>
      <c r="AV93" s="50" t="s">
        <v>113</v>
      </c>
      <c r="AW93" s="4"/>
      <c r="AZ93">
        <f t="shared" si="91"/>
        <v>125</v>
      </c>
      <c r="BF93" s="27">
        <f t="shared" si="177"/>
        <v>0</v>
      </c>
      <c r="BG93" s="28">
        <f t="shared" si="92"/>
        <v>0</v>
      </c>
      <c r="BH93" s="28">
        <f t="shared" si="93"/>
        <v>2</v>
      </c>
      <c r="BI93" s="28">
        <f t="shared" si="94"/>
        <v>3</v>
      </c>
      <c r="BJ93" s="28">
        <f t="shared" si="95"/>
        <v>0</v>
      </c>
      <c r="BK93" s="28">
        <f t="shared" si="96"/>
        <v>1</v>
      </c>
      <c r="BL93" s="28">
        <f t="shared" si="97"/>
        <v>7</v>
      </c>
      <c r="BM93" s="29">
        <f t="shared" si="98"/>
        <v>18</v>
      </c>
      <c r="BN93" s="28">
        <f t="shared" si="99"/>
        <v>0</v>
      </c>
      <c r="BO93" s="28">
        <f t="shared" si="100"/>
        <v>7</v>
      </c>
      <c r="BP93" s="28">
        <f t="shared" si="101"/>
        <v>0</v>
      </c>
      <c r="BQ93" s="28">
        <f t="shared" si="102"/>
        <v>0</v>
      </c>
      <c r="BR93" s="28">
        <f t="shared" si="103"/>
        <v>1</v>
      </c>
      <c r="BS93" s="28">
        <f t="shared" si="104"/>
        <v>1</v>
      </c>
      <c r="BT93" s="34">
        <f t="shared" si="105"/>
        <v>0</v>
      </c>
      <c r="BU93" s="35">
        <f t="shared" si="106"/>
        <v>2</v>
      </c>
      <c r="BV93" s="35">
        <f t="shared" si="107"/>
        <v>0</v>
      </c>
      <c r="BW93" s="35">
        <f t="shared" si="108"/>
        <v>3</v>
      </c>
      <c r="BX93" s="35">
        <f t="shared" si="109"/>
        <v>0</v>
      </c>
      <c r="BY93" s="35">
        <f t="shared" si="110"/>
        <v>3</v>
      </c>
      <c r="BZ93" s="35">
        <f t="shared" si="111"/>
        <v>0</v>
      </c>
      <c r="CA93" s="34">
        <f t="shared" si="112"/>
        <v>0</v>
      </c>
      <c r="CB93" s="35">
        <f t="shared" si="113"/>
        <v>0</v>
      </c>
      <c r="CC93" s="35">
        <f t="shared" si="114"/>
        <v>7</v>
      </c>
      <c r="CD93" s="35">
        <f t="shared" si="115"/>
        <v>1</v>
      </c>
      <c r="CE93" s="35">
        <f t="shared" si="116"/>
        <v>0</v>
      </c>
      <c r="CF93" s="35">
        <f t="shared" si="117"/>
        <v>3</v>
      </c>
      <c r="CG93" s="35">
        <f t="shared" si="118"/>
        <v>0</v>
      </c>
      <c r="CH93" s="40">
        <f t="shared" si="119"/>
        <v>1</v>
      </c>
      <c r="CI93" s="41">
        <f t="shared" si="120"/>
        <v>6</v>
      </c>
      <c r="CJ93" s="41">
        <f t="shared" si="121"/>
        <v>1</v>
      </c>
      <c r="CK93" s="41">
        <f t="shared" si="122"/>
        <v>0</v>
      </c>
      <c r="CL93" s="41">
        <f t="shared" si="123"/>
        <v>0</v>
      </c>
      <c r="CM93" s="41">
        <f t="shared" si="124"/>
        <v>4</v>
      </c>
      <c r="CN93" s="41">
        <f t="shared" si="125"/>
        <v>22</v>
      </c>
      <c r="CO93" s="40">
        <f t="shared" si="126"/>
        <v>1</v>
      </c>
      <c r="CP93" s="41">
        <f t="shared" si="127"/>
        <v>0</v>
      </c>
      <c r="CQ93" s="41">
        <f t="shared" si="128"/>
        <v>1</v>
      </c>
      <c r="CR93" s="41">
        <f t="shared" si="129"/>
        <v>1</v>
      </c>
      <c r="CS93" s="41">
        <f t="shared" si="130"/>
        <v>0</v>
      </c>
      <c r="CT93" s="41">
        <f t="shared" si="131"/>
        <v>17</v>
      </c>
      <c r="CU93" s="41">
        <f t="shared" si="132"/>
        <v>12</v>
      </c>
      <c r="CV93" s="46">
        <f t="shared" si="133"/>
        <v>0</v>
      </c>
      <c r="CW93" s="47"/>
      <c r="CX93" s="47">
        <f t="shared" si="134"/>
        <v>125</v>
      </c>
      <c r="DA93" s="95">
        <v>43990</v>
      </c>
      <c r="DB93" s="41">
        <f t="shared" si="135"/>
        <v>0.2309622098039476</v>
      </c>
      <c r="DC93" s="27">
        <f t="shared" si="136"/>
        <v>0.18400822487557539</v>
      </c>
      <c r="DD93" s="28">
        <f t="shared" si="137"/>
        <v>2.3221845254267595E-3</v>
      </c>
      <c r="DE93" s="28">
        <f t="shared" si="138"/>
        <v>8.1641850265580934E-2</v>
      </c>
      <c r="DF93" s="28">
        <f t="shared" si="139"/>
        <v>8.7638436270627493E-2</v>
      </c>
      <c r="DG93" s="28">
        <f t="shared" si="140"/>
        <v>0.16857896621121379</v>
      </c>
      <c r="DH93" s="28">
        <f t="shared" si="141"/>
        <v>0.16071272600227093</v>
      </c>
      <c r="DI93" s="28">
        <f t="shared" si="142"/>
        <v>0.28597325423022302</v>
      </c>
      <c r="DJ93" s="29">
        <f t="shared" si="143"/>
        <v>0.30953156948892696</v>
      </c>
      <c r="DK93" s="28">
        <f t="shared" si="144"/>
        <v>5.6037756995380002E-2</v>
      </c>
      <c r="DL93" s="28">
        <f t="shared" si="145"/>
        <v>0.13966821040683355</v>
      </c>
      <c r="DM93" s="28">
        <f t="shared" si="146"/>
        <v>0</v>
      </c>
      <c r="DN93" s="28">
        <f t="shared" si="147"/>
        <v>6.847282769954123E-2</v>
      </c>
      <c r="DO93" s="28">
        <f t="shared" si="148"/>
        <v>6.5113021736173615E-2</v>
      </c>
      <c r="DP93" s="28">
        <f t="shared" si="149"/>
        <v>4.0930765609970735E-2</v>
      </c>
      <c r="DQ93" s="34">
        <f t="shared" si="150"/>
        <v>-3.3305261755567923E-2</v>
      </c>
      <c r="DR93" s="35">
        <f t="shared" si="151"/>
        <v>0.11180830658608758</v>
      </c>
      <c r="DS93" s="35">
        <f t="shared" si="152"/>
        <v>5.7528340277104933E-2</v>
      </c>
      <c r="DT93" s="35">
        <f t="shared" si="153"/>
        <v>0.12682615677578069</v>
      </c>
      <c r="DU93" s="35">
        <f t="shared" si="154"/>
        <v>7.4621031760132461E-2</v>
      </c>
      <c r="DV93" s="35">
        <f t="shared" si="155"/>
        <v>0.10831571983114457</v>
      </c>
      <c r="DW93" s="35">
        <f t="shared" si="156"/>
        <v>0.17692453685981466</v>
      </c>
      <c r="DX93" s="34">
        <f t="shared" si="157"/>
        <v>2.8669382294267319E-2</v>
      </c>
      <c r="DY93" s="35">
        <f t="shared" si="158"/>
        <v>0.1604972496607672</v>
      </c>
      <c r="DZ93" s="35">
        <f t="shared" si="159"/>
        <v>0.20457099649380847</v>
      </c>
      <c r="EA93" s="35">
        <f t="shared" si="160"/>
        <v>0.13633861366781738</v>
      </c>
      <c r="EB93" s="35">
        <f t="shared" si="161"/>
        <v>2.7159209374523409E-2</v>
      </c>
      <c r="EC93" s="35">
        <f t="shared" si="162"/>
        <v>9.0432947737292282E-2</v>
      </c>
      <c r="ED93" s="35">
        <f t="shared" si="163"/>
        <v>5.0830903737160663E-2</v>
      </c>
      <c r="EE93" s="40">
        <f t="shared" si="164"/>
        <v>8.0719508205775267E-2</v>
      </c>
      <c r="EF93" s="41">
        <f t="shared" si="165"/>
        <v>8.2493125572868933E-2</v>
      </c>
      <c r="EG93" s="41">
        <f t="shared" si="166"/>
        <v>3.2770295955096826E-2</v>
      </c>
      <c r="EH93" s="41">
        <f t="shared" si="167"/>
        <v>2.9039377395748637E-3</v>
      </c>
      <c r="EI93" s="41">
        <f t="shared" si="168"/>
        <v>6.239304050199658E-2</v>
      </c>
      <c r="EJ93" s="41">
        <f t="shared" si="169"/>
        <v>7.2988659072490317E-2</v>
      </c>
      <c r="EK93" s="41">
        <f t="shared" si="170"/>
        <v>0.28512468297600857</v>
      </c>
      <c r="EL93" s="40">
        <f t="shared" si="171"/>
        <v>4.2091638759033254E-2</v>
      </c>
      <c r="EM93" s="41">
        <f t="shared" si="172"/>
        <v>1.6092693916961699E-2</v>
      </c>
      <c r="EN93" s="41">
        <f t="shared" si="173"/>
        <v>7.9781118155835981E-2</v>
      </c>
      <c r="EO93" s="41">
        <f t="shared" si="174"/>
        <v>2.1521922768580143E-2</v>
      </c>
      <c r="EP93" s="41">
        <f t="shared" si="175"/>
        <v>2.2756062594342843E-2</v>
      </c>
      <c r="EQ93" s="41">
        <f t="shared" si="176"/>
        <v>0.37025065381563871</v>
      </c>
      <c r="ER93" s="46">
        <f t="shared" si="178"/>
        <v>25.571428571428573</v>
      </c>
      <c r="ES93" s="47"/>
      <c r="ET93" s="47">
        <f t="shared" si="179"/>
        <v>0</v>
      </c>
    </row>
    <row r="94" spans="2:150">
      <c r="B94" s="19">
        <v>43991</v>
      </c>
      <c r="C94" s="24">
        <v>402</v>
      </c>
      <c r="D94" s="25">
        <v>698</v>
      </c>
      <c r="E94" s="25">
        <v>287</v>
      </c>
      <c r="F94" s="25">
        <v>546</v>
      </c>
      <c r="G94" s="25">
        <v>646</v>
      </c>
      <c r="H94" s="25">
        <v>367</v>
      </c>
      <c r="I94" s="25">
        <v>835</v>
      </c>
      <c r="J94" s="26">
        <v>890</v>
      </c>
      <c r="K94" s="25">
        <v>43</v>
      </c>
      <c r="L94" s="25">
        <v>225</v>
      </c>
      <c r="M94" s="25">
        <v>112</v>
      </c>
      <c r="N94" s="25">
        <v>104</v>
      </c>
      <c r="O94" s="25">
        <v>587</v>
      </c>
      <c r="P94" s="25">
        <v>300</v>
      </c>
      <c r="Q94" s="32">
        <v>223</v>
      </c>
      <c r="R94" s="33">
        <v>321</v>
      </c>
      <c r="S94" s="33">
        <v>243</v>
      </c>
      <c r="T94" s="33">
        <v>641</v>
      </c>
      <c r="U94" s="33">
        <v>233</v>
      </c>
      <c r="V94" s="33">
        <v>158</v>
      </c>
      <c r="W94" s="33">
        <v>174</v>
      </c>
      <c r="X94" s="32">
        <v>638</v>
      </c>
      <c r="Y94" s="33">
        <v>410</v>
      </c>
      <c r="Z94" s="33">
        <v>663</v>
      </c>
      <c r="AA94" s="33">
        <v>559</v>
      </c>
      <c r="AB94" s="33">
        <v>109</v>
      </c>
      <c r="AC94" s="33">
        <v>135</v>
      </c>
      <c r="AD94" s="33">
        <v>689</v>
      </c>
      <c r="AE94" s="38">
        <v>915</v>
      </c>
      <c r="AF94" s="39">
        <v>116</v>
      </c>
      <c r="AG94" s="39">
        <v>123</v>
      </c>
      <c r="AH94" s="39">
        <v>62</v>
      </c>
      <c r="AI94" s="39">
        <v>100</v>
      </c>
      <c r="AJ94" s="39">
        <v>518</v>
      </c>
      <c r="AK94" s="39">
        <v>3653</v>
      </c>
      <c r="AL94" s="38">
        <v>148</v>
      </c>
      <c r="AM94" s="39">
        <v>509</v>
      </c>
      <c r="AN94" s="39">
        <v>158</v>
      </c>
      <c r="AO94" s="39">
        <v>165</v>
      </c>
      <c r="AP94" s="39">
        <v>38</v>
      </c>
      <c r="AQ94" s="39">
        <v>701</v>
      </c>
      <c r="AR94" s="39">
        <v>2271</v>
      </c>
      <c r="AS94" s="44">
        <v>34</v>
      </c>
      <c r="AT94" s="45"/>
      <c r="AU94" s="45">
        <v>20749</v>
      </c>
      <c r="AV94" s="49" t="s">
        <v>114</v>
      </c>
      <c r="AW94" s="4"/>
      <c r="AZ94">
        <f t="shared" si="91"/>
        <v>145</v>
      </c>
      <c r="BF94" s="24">
        <f t="shared" si="177"/>
        <v>1</v>
      </c>
      <c r="BG94" s="25">
        <f t="shared" si="92"/>
        <v>0</v>
      </c>
      <c r="BH94" s="25">
        <f t="shared" si="93"/>
        <v>1</v>
      </c>
      <c r="BI94" s="25">
        <f t="shared" si="94"/>
        <v>1</v>
      </c>
      <c r="BJ94" s="25">
        <f t="shared" si="95"/>
        <v>0</v>
      </c>
      <c r="BK94" s="25">
        <f t="shared" si="96"/>
        <v>2</v>
      </c>
      <c r="BL94" s="25">
        <f t="shared" si="97"/>
        <v>2</v>
      </c>
      <c r="BM94" s="26">
        <f t="shared" si="98"/>
        <v>35</v>
      </c>
      <c r="BN94" s="25">
        <f t="shared" si="99"/>
        <v>0</v>
      </c>
      <c r="BO94" s="25">
        <f t="shared" si="100"/>
        <v>2</v>
      </c>
      <c r="BP94" s="25">
        <f t="shared" si="101"/>
        <v>0</v>
      </c>
      <c r="BQ94" s="25">
        <f t="shared" si="102"/>
        <v>1</v>
      </c>
      <c r="BR94" s="25">
        <f t="shared" si="103"/>
        <v>0</v>
      </c>
      <c r="BS94" s="25">
        <f t="shared" si="104"/>
        <v>2</v>
      </c>
      <c r="BT94" s="32">
        <f t="shared" si="105"/>
        <v>0</v>
      </c>
      <c r="BU94" s="33">
        <f t="shared" si="106"/>
        <v>2</v>
      </c>
      <c r="BV94" s="33">
        <f t="shared" si="107"/>
        <v>1</v>
      </c>
      <c r="BW94" s="33">
        <f t="shared" si="108"/>
        <v>1</v>
      </c>
      <c r="BX94" s="33">
        <f t="shared" si="109"/>
        <v>0</v>
      </c>
      <c r="BY94" s="33">
        <f t="shared" si="110"/>
        <v>1</v>
      </c>
      <c r="BZ94" s="33">
        <f t="shared" si="111"/>
        <v>2</v>
      </c>
      <c r="CA94" s="32">
        <f t="shared" si="112"/>
        <v>0</v>
      </c>
      <c r="CB94" s="33">
        <f t="shared" si="113"/>
        <v>14</v>
      </c>
      <c r="CC94" s="33">
        <f t="shared" si="114"/>
        <v>9</v>
      </c>
      <c r="CD94" s="33">
        <f t="shared" si="115"/>
        <v>0</v>
      </c>
      <c r="CE94" s="33">
        <f t="shared" si="116"/>
        <v>0</v>
      </c>
      <c r="CF94" s="33">
        <f t="shared" si="117"/>
        <v>4</v>
      </c>
      <c r="CG94" s="33">
        <f t="shared" si="118"/>
        <v>0</v>
      </c>
      <c r="CH94" s="38">
        <f t="shared" si="119"/>
        <v>7</v>
      </c>
      <c r="CI94" s="39">
        <f t="shared" si="120"/>
        <v>4</v>
      </c>
      <c r="CJ94" s="39">
        <f t="shared" si="121"/>
        <v>2</v>
      </c>
      <c r="CK94" s="39">
        <f t="shared" si="122"/>
        <v>0</v>
      </c>
      <c r="CL94" s="39">
        <f t="shared" si="123"/>
        <v>1</v>
      </c>
      <c r="CM94" s="39">
        <f t="shared" si="124"/>
        <v>4</v>
      </c>
      <c r="CN94" s="39">
        <f t="shared" si="125"/>
        <v>19</v>
      </c>
      <c r="CO94" s="38">
        <f t="shared" si="126"/>
        <v>1</v>
      </c>
      <c r="CP94" s="39">
        <f t="shared" si="127"/>
        <v>0</v>
      </c>
      <c r="CQ94" s="39">
        <f t="shared" si="128"/>
        <v>0</v>
      </c>
      <c r="CR94" s="39">
        <f t="shared" si="129"/>
        <v>0</v>
      </c>
      <c r="CS94" s="39">
        <f t="shared" si="130"/>
        <v>1</v>
      </c>
      <c r="CT94" s="39">
        <f t="shared" si="131"/>
        <v>4</v>
      </c>
      <c r="CU94" s="39">
        <f t="shared" si="132"/>
        <v>21</v>
      </c>
      <c r="CV94" s="44">
        <f t="shared" si="133"/>
        <v>0</v>
      </c>
      <c r="CW94" s="45"/>
      <c r="CX94" s="45">
        <f t="shared" si="134"/>
        <v>145</v>
      </c>
      <c r="DA94" s="94">
        <v>43991</v>
      </c>
      <c r="DB94" s="39">
        <f t="shared" si="135"/>
        <v>0.23680263350013939</v>
      </c>
      <c r="DC94" s="24">
        <f t="shared" si="136"/>
        <v>0.15187980465920506</v>
      </c>
      <c r="DD94" s="25">
        <f t="shared" si="137"/>
        <v>4.6443690508535191E-3</v>
      </c>
      <c r="DE94" s="25">
        <f t="shared" si="138"/>
        <v>8.0009013260269324E-2</v>
      </c>
      <c r="DF94" s="25">
        <f t="shared" si="139"/>
        <v>8.4392568260604248E-2</v>
      </c>
      <c r="DG94" s="25">
        <f t="shared" si="140"/>
        <v>0.16162725626435964</v>
      </c>
      <c r="DH94" s="25">
        <f t="shared" si="141"/>
        <v>0.15721897108917809</v>
      </c>
      <c r="DI94" s="25">
        <f t="shared" si="142"/>
        <v>0.26416173483978228</v>
      </c>
      <c r="DJ94" s="26">
        <f t="shared" si="143"/>
        <v>0.35140937006684064</v>
      </c>
      <c r="DK94" s="25">
        <f t="shared" si="144"/>
        <v>5.6037756995380002E-2</v>
      </c>
      <c r="DL94" s="25">
        <f t="shared" si="145"/>
        <v>0.13523429896534675</v>
      </c>
      <c r="DM94" s="25">
        <f t="shared" si="146"/>
        <v>0</v>
      </c>
      <c r="DN94" s="25">
        <f t="shared" si="147"/>
        <v>5.5430384328200043E-2</v>
      </c>
      <c r="DO94" s="25">
        <f t="shared" si="148"/>
        <v>7.0900845890500164E-2</v>
      </c>
      <c r="DP94" s="25">
        <f t="shared" si="149"/>
        <v>3.5083513379974916E-2</v>
      </c>
      <c r="DQ94" s="32">
        <f t="shared" si="150"/>
        <v>-3.3305261755567923E-2</v>
      </c>
      <c r="DR94" s="33">
        <f t="shared" si="151"/>
        <v>0.10216965946659727</v>
      </c>
      <c r="DS94" s="33">
        <f t="shared" si="152"/>
        <v>5.450053289409941E-2</v>
      </c>
      <c r="DT94" s="33">
        <f t="shared" si="153"/>
        <v>0.12496106623496037</v>
      </c>
      <c r="DU94" s="33">
        <f t="shared" si="154"/>
        <v>7.4621031760132461E-2</v>
      </c>
      <c r="DV94" s="33">
        <f t="shared" si="155"/>
        <v>0.10246081605648812</v>
      </c>
      <c r="DW94" s="33">
        <f t="shared" si="156"/>
        <v>0.17370772709872712</v>
      </c>
      <c r="DX94" s="32">
        <f t="shared" si="157"/>
        <v>2.6280267103078375E-2</v>
      </c>
      <c r="DY94" s="33">
        <f t="shared" si="158"/>
        <v>0.2042692268409764</v>
      </c>
      <c r="DZ94" s="33">
        <f t="shared" si="159"/>
        <v>0.19291821821251562</v>
      </c>
      <c r="EA94" s="33">
        <f t="shared" si="160"/>
        <v>0.13119376032186203</v>
      </c>
      <c r="EB94" s="33">
        <f t="shared" si="161"/>
        <v>2.7159209374523409E-2</v>
      </c>
      <c r="EC94" s="33">
        <f t="shared" si="162"/>
        <v>0.10550510569350767</v>
      </c>
      <c r="ED94" s="33">
        <f t="shared" si="163"/>
        <v>4.1753956641239112E-2</v>
      </c>
      <c r="EE94" s="38">
        <f t="shared" si="164"/>
        <v>8.9216298543225298E-2</v>
      </c>
      <c r="EF94" s="39">
        <f t="shared" si="165"/>
        <v>9.1659028414298807E-2</v>
      </c>
      <c r="EG94" s="39">
        <f t="shared" si="166"/>
        <v>3.0148672278689084E-2</v>
      </c>
      <c r="EH94" s="39">
        <f t="shared" si="167"/>
        <v>2.9039377395748637E-3</v>
      </c>
      <c r="EI94" s="39">
        <f t="shared" si="168"/>
        <v>6.684968625213919E-2</v>
      </c>
      <c r="EJ94" s="39">
        <f t="shared" si="169"/>
        <v>6.7954958446801328E-2</v>
      </c>
      <c r="EK94" s="39">
        <f t="shared" si="170"/>
        <v>0.31347962382445144</v>
      </c>
      <c r="EL94" s="38">
        <f t="shared" si="171"/>
        <v>3.6830183914154102E-2</v>
      </c>
      <c r="EM94" s="39">
        <f t="shared" si="172"/>
        <v>1.316674956842321E-2</v>
      </c>
      <c r="EN94" s="39">
        <f t="shared" si="173"/>
        <v>7.0395104255149402E-2</v>
      </c>
      <c r="EO94" s="39">
        <f t="shared" si="174"/>
        <v>2.1521922768580143E-2</v>
      </c>
      <c r="EP94" s="39">
        <f t="shared" si="175"/>
        <v>2.5284513993714269E-2</v>
      </c>
      <c r="EQ94" s="39">
        <f t="shared" si="176"/>
        <v>0.34674267579559814</v>
      </c>
      <c r="ER94" s="44">
        <f t="shared" si="178"/>
        <v>24.571428571428573</v>
      </c>
      <c r="ES94" s="45"/>
      <c r="ET94" s="45">
        <f t="shared" si="179"/>
        <v>0</v>
      </c>
    </row>
    <row r="95" spans="2:150">
      <c r="B95" s="19">
        <v>43992</v>
      </c>
      <c r="C95" s="24">
        <v>405</v>
      </c>
      <c r="D95" s="25">
        <v>698</v>
      </c>
      <c r="E95" s="25">
        <v>303</v>
      </c>
      <c r="F95" s="25">
        <v>549</v>
      </c>
      <c r="G95" s="25">
        <v>647</v>
      </c>
      <c r="H95" s="25">
        <v>378</v>
      </c>
      <c r="I95" s="25">
        <v>851</v>
      </c>
      <c r="J95" s="26">
        <v>923</v>
      </c>
      <c r="K95" s="25">
        <v>47</v>
      </c>
      <c r="L95" s="25">
        <v>233</v>
      </c>
      <c r="M95" s="25">
        <v>112</v>
      </c>
      <c r="N95" s="25">
        <v>105</v>
      </c>
      <c r="O95" s="25">
        <v>584</v>
      </c>
      <c r="P95" s="25">
        <v>302</v>
      </c>
      <c r="Q95" s="32">
        <v>224</v>
      </c>
      <c r="R95" s="33">
        <v>329</v>
      </c>
      <c r="S95" s="33">
        <v>246</v>
      </c>
      <c r="T95" s="33">
        <v>645</v>
      </c>
      <c r="U95" s="33">
        <v>237</v>
      </c>
      <c r="V95" s="33">
        <v>158</v>
      </c>
      <c r="W95" s="33">
        <v>183</v>
      </c>
      <c r="X95" s="32">
        <v>638</v>
      </c>
      <c r="Y95" s="33">
        <v>394</v>
      </c>
      <c r="Z95" s="33">
        <v>678</v>
      </c>
      <c r="AA95" s="33">
        <v>584</v>
      </c>
      <c r="AB95" s="33">
        <v>111</v>
      </c>
      <c r="AC95" s="33">
        <v>136</v>
      </c>
      <c r="AD95" s="33">
        <v>691</v>
      </c>
      <c r="AE95" s="38">
        <v>916</v>
      </c>
      <c r="AF95" s="39">
        <v>119</v>
      </c>
      <c r="AG95" s="39">
        <v>124</v>
      </c>
      <c r="AH95" s="39">
        <v>63</v>
      </c>
      <c r="AI95" s="39">
        <v>102</v>
      </c>
      <c r="AJ95" s="39">
        <v>521</v>
      </c>
      <c r="AK95" s="39">
        <v>3668</v>
      </c>
      <c r="AL95" s="38">
        <v>147</v>
      </c>
      <c r="AM95" s="39">
        <v>509</v>
      </c>
      <c r="AN95" s="39">
        <v>158</v>
      </c>
      <c r="AO95" s="39">
        <v>165</v>
      </c>
      <c r="AP95" s="39">
        <v>38</v>
      </c>
      <c r="AQ95" s="39">
        <v>701</v>
      </c>
      <c r="AR95" s="39">
        <v>2289</v>
      </c>
      <c r="AS95" s="44">
        <v>34</v>
      </c>
      <c r="AT95" s="45"/>
      <c r="AU95" s="45">
        <v>20945</v>
      </c>
      <c r="AV95" s="49" t="s">
        <v>115</v>
      </c>
      <c r="AW95" s="4"/>
      <c r="AZ95">
        <f t="shared" si="91"/>
        <v>196</v>
      </c>
      <c r="BF95" s="24">
        <f t="shared" si="177"/>
        <v>3</v>
      </c>
      <c r="BG95" s="25">
        <f t="shared" si="92"/>
        <v>0</v>
      </c>
      <c r="BH95" s="25">
        <f t="shared" si="93"/>
        <v>16</v>
      </c>
      <c r="BI95" s="25">
        <f t="shared" si="94"/>
        <v>3</v>
      </c>
      <c r="BJ95" s="25">
        <f t="shared" si="95"/>
        <v>1</v>
      </c>
      <c r="BK95" s="25">
        <f t="shared" si="96"/>
        <v>11</v>
      </c>
      <c r="BL95" s="25">
        <f t="shared" si="97"/>
        <v>16</v>
      </c>
      <c r="BM95" s="26">
        <f t="shared" si="98"/>
        <v>33</v>
      </c>
      <c r="BN95" s="25">
        <f t="shared" si="99"/>
        <v>4</v>
      </c>
      <c r="BO95" s="25">
        <f t="shared" si="100"/>
        <v>8</v>
      </c>
      <c r="BP95" s="25">
        <f t="shared" si="101"/>
        <v>0</v>
      </c>
      <c r="BQ95" s="25">
        <f t="shared" si="102"/>
        <v>1</v>
      </c>
      <c r="BR95" s="25">
        <f t="shared" si="103"/>
        <v>-3</v>
      </c>
      <c r="BS95" s="25">
        <f t="shared" si="104"/>
        <v>2</v>
      </c>
      <c r="BT95" s="32">
        <f t="shared" si="105"/>
        <v>1</v>
      </c>
      <c r="BU95" s="33">
        <f t="shared" si="106"/>
        <v>8</v>
      </c>
      <c r="BV95" s="33">
        <f t="shared" si="107"/>
        <v>3</v>
      </c>
      <c r="BW95" s="33">
        <f t="shared" si="108"/>
        <v>4</v>
      </c>
      <c r="BX95" s="33">
        <f t="shared" si="109"/>
        <v>4</v>
      </c>
      <c r="BY95" s="33">
        <f t="shared" si="110"/>
        <v>0</v>
      </c>
      <c r="BZ95" s="33">
        <f t="shared" si="111"/>
        <v>9</v>
      </c>
      <c r="CA95" s="32">
        <f t="shared" si="112"/>
        <v>0</v>
      </c>
      <c r="CB95" s="33">
        <f t="shared" si="113"/>
        <v>-16</v>
      </c>
      <c r="CC95" s="33">
        <f t="shared" si="114"/>
        <v>15</v>
      </c>
      <c r="CD95" s="33">
        <f t="shared" si="115"/>
        <v>25</v>
      </c>
      <c r="CE95" s="33">
        <f t="shared" si="116"/>
        <v>2</v>
      </c>
      <c r="CF95" s="33">
        <f t="shared" si="117"/>
        <v>1</v>
      </c>
      <c r="CG95" s="33">
        <f t="shared" si="118"/>
        <v>2</v>
      </c>
      <c r="CH95" s="38">
        <f t="shared" si="119"/>
        <v>1</v>
      </c>
      <c r="CI95" s="39">
        <f t="shared" si="120"/>
        <v>3</v>
      </c>
      <c r="CJ95" s="39">
        <f t="shared" si="121"/>
        <v>1</v>
      </c>
      <c r="CK95" s="39">
        <f t="shared" si="122"/>
        <v>1</v>
      </c>
      <c r="CL95" s="39">
        <f t="shared" si="123"/>
        <v>2</v>
      </c>
      <c r="CM95" s="39">
        <f t="shared" si="124"/>
        <v>3</v>
      </c>
      <c r="CN95" s="39">
        <f t="shared" si="125"/>
        <v>15</v>
      </c>
      <c r="CO95" s="38">
        <f t="shared" si="126"/>
        <v>-1</v>
      </c>
      <c r="CP95" s="39">
        <f t="shared" si="127"/>
        <v>0</v>
      </c>
      <c r="CQ95" s="39">
        <f t="shared" si="128"/>
        <v>0</v>
      </c>
      <c r="CR95" s="39">
        <f t="shared" si="129"/>
        <v>0</v>
      </c>
      <c r="CS95" s="39">
        <f t="shared" si="130"/>
        <v>0</v>
      </c>
      <c r="CT95" s="39">
        <f t="shared" si="131"/>
        <v>0</v>
      </c>
      <c r="CU95" s="39">
        <f t="shared" si="132"/>
        <v>18</v>
      </c>
      <c r="CV95" s="44">
        <f t="shared" si="133"/>
        <v>0</v>
      </c>
      <c r="CW95" s="45"/>
      <c r="CX95" s="45">
        <f t="shared" si="134"/>
        <v>196</v>
      </c>
      <c r="DA95" s="94">
        <v>43992</v>
      </c>
      <c r="DB95" s="39">
        <f t="shared" si="135"/>
        <v>0.22671462893398994</v>
      </c>
      <c r="DC95" s="24">
        <f t="shared" si="136"/>
        <v>0.16064210108185153</v>
      </c>
      <c r="DD95" s="25">
        <f t="shared" si="137"/>
        <v>4.6443690508535191E-3</v>
      </c>
      <c r="DE95" s="25">
        <f t="shared" si="138"/>
        <v>9.4704546308073886E-2</v>
      </c>
      <c r="DF95" s="25">
        <f t="shared" si="139"/>
        <v>8.2769634255592639E-2</v>
      </c>
      <c r="DG95" s="25">
        <f t="shared" si="140"/>
        <v>0.14946176385736482</v>
      </c>
      <c r="DH95" s="25">
        <f t="shared" si="141"/>
        <v>0.19215652022010657</v>
      </c>
      <c r="DI95" s="25">
        <f t="shared" si="142"/>
        <v>0.28597325423022302</v>
      </c>
      <c r="DJ95" s="26">
        <f t="shared" si="143"/>
        <v>0.39328717064475427</v>
      </c>
      <c r="DK95" s="25">
        <f t="shared" si="144"/>
        <v>6.2264174439311114E-2</v>
      </c>
      <c r="DL95" s="25">
        <f t="shared" si="145"/>
        <v>0.11528169747865626</v>
      </c>
      <c r="DM95" s="25">
        <f t="shared" si="146"/>
        <v>0</v>
      </c>
      <c r="DN95" s="25">
        <f t="shared" si="147"/>
        <v>5.8690995171035341E-2</v>
      </c>
      <c r="DO95" s="25">
        <f t="shared" si="148"/>
        <v>6.3666065697591978E-2</v>
      </c>
      <c r="DP95" s="25">
        <f t="shared" si="149"/>
        <v>3.8007139494972829E-2</v>
      </c>
      <c r="DQ95" s="32">
        <f t="shared" si="150"/>
        <v>-2.854736721905822E-2</v>
      </c>
      <c r="DR95" s="33">
        <f t="shared" si="151"/>
        <v>0.11759149485778177</v>
      </c>
      <c r="DS95" s="33">
        <f t="shared" si="152"/>
        <v>5.9042243968607695E-2</v>
      </c>
      <c r="DT95" s="33">
        <f t="shared" si="153"/>
        <v>0.12123088515331977</v>
      </c>
      <c r="DU95" s="33">
        <f t="shared" si="154"/>
        <v>8.8834561619205318E-2</v>
      </c>
      <c r="DV95" s="33">
        <f t="shared" si="155"/>
        <v>7.0258845295877573E-2</v>
      </c>
      <c r="DW95" s="33">
        <f t="shared" si="156"/>
        <v>0.19944220518742742</v>
      </c>
      <c r="DX95" s="32">
        <f t="shared" si="157"/>
        <v>2.3891151911889431E-2</v>
      </c>
      <c r="DY95" s="33">
        <f t="shared" si="158"/>
        <v>0.14225892583567998</v>
      </c>
      <c r="DZ95" s="33">
        <f t="shared" si="159"/>
        <v>0.19809723078197911</v>
      </c>
      <c r="EA95" s="33">
        <f t="shared" si="160"/>
        <v>0.19035957380034882</v>
      </c>
      <c r="EB95" s="33">
        <f t="shared" si="161"/>
        <v>2.9248379326409824E-2</v>
      </c>
      <c r="EC95" s="33">
        <f t="shared" si="162"/>
        <v>0.10550510569350767</v>
      </c>
      <c r="ED95" s="33">
        <f t="shared" si="163"/>
        <v>3.8123177802870493E-2</v>
      </c>
      <c r="EE95" s="38">
        <f t="shared" si="164"/>
        <v>9.1340496127587795E-2</v>
      </c>
      <c r="EF95" s="39">
        <f t="shared" si="165"/>
        <v>9.3950504124656276E-2</v>
      </c>
      <c r="EG95" s="39">
        <f t="shared" si="166"/>
        <v>2.6216236764077465E-2</v>
      </c>
      <c r="EH95" s="39">
        <f t="shared" si="167"/>
        <v>5.8078754791497274E-3</v>
      </c>
      <c r="EI95" s="39">
        <f t="shared" si="168"/>
        <v>6.684968625213919E-2</v>
      </c>
      <c r="EJ95" s="39">
        <f t="shared" si="169"/>
        <v>6.7954958446801328E-2</v>
      </c>
      <c r="EK95" s="39">
        <f t="shared" si="170"/>
        <v>0.31978072179077205</v>
      </c>
      <c r="EL95" s="38">
        <f t="shared" si="171"/>
        <v>2.3676546801956209E-2</v>
      </c>
      <c r="EM95" s="39">
        <f t="shared" si="172"/>
        <v>1.1703777394153963E-2</v>
      </c>
      <c r="EN95" s="39">
        <f t="shared" si="173"/>
        <v>7.0395104255149402E-2</v>
      </c>
      <c r="EO95" s="39">
        <f t="shared" si="174"/>
        <v>1.8831682422507625E-2</v>
      </c>
      <c r="EP95" s="39">
        <f t="shared" si="175"/>
        <v>2.5284513993714269E-2</v>
      </c>
      <c r="EQ95" s="39">
        <f t="shared" si="176"/>
        <v>0.3349886867855778</v>
      </c>
      <c r="ER95" s="44">
        <f t="shared" si="178"/>
        <v>26.428571428571427</v>
      </c>
      <c r="ES95" s="45"/>
      <c r="ET95" s="45">
        <f t="shared" si="179"/>
        <v>0</v>
      </c>
    </row>
    <row r="96" spans="2:150">
      <c r="B96" s="19">
        <v>43993</v>
      </c>
      <c r="C96" s="24">
        <v>407</v>
      </c>
      <c r="D96" s="25">
        <v>700</v>
      </c>
      <c r="E96" s="25">
        <v>306</v>
      </c>
      <c r="F96" s="25">
        <v>550</v>
      </c>
      <c r="G96" s="25">
        <v>649</v>
      </c>
      <c r="H96" s="25">
        <v>385</v>
      </c>
      <c r="I96" s="25">
        <v>858</v>
      </c>
      <c r="J96" s="26">
        <v>941</v>
      </c>
      <c r="K96" s="25">
        <v>51</v>
      </c>
      <c r="L96" s="25">
        <v>234</v>
      </c>
      <c r="M96" s="25">
        <v>112</v>
      </c>
      <c r="N96" s="25">
        <v>109</v>
      </c>
      <c r="O96" s="25">
        <v>587</v>
      </c>
      <c r="P96" s="25">
        <v>301</v>
      </c>
      <c r="Q96" s="32">
        <v>233</v>
      </c>
      <c r="R96" s="33">
        <v>342</v>
      </c>
      <c r="S96" s="33">
        <v>248</v>
      </c>
      <c r="T96" s="33">
        <v>658</v>
      </c>
      <c r="U96" s="33">
        <v>237</v>
      </c>
      <c r="V96" s="33">
        <v>160</v>
      </c>
      <c r="W96" s="33">
        <v>188</v>
      </c>
      <c r="X96" s="32">
        <v>639</v>
      </c>
      <c r="Y96" s="33">
        <v>397</v>
      </c>
      <c r="Z96" s="33">
        <v>683</v>
      </c>
      <c r="AA96" s="33">
        <v>603</v>
      </c>
      <c r="AB96" s="33">
        <v>113</v>
      </c>
      <c r="AC96" s="33">
        <v>139</v>
      </c>
      <c r="AD96" s="33">
        <v>694</v>
      </c>
      <c r="AE96" s="38">
        <v>916</v>
      </c>
      <c r="AF96" s="39">
        <v>122</v>
      </c>
      <c r="AG96" s="39">
        <v>130</v>
      </c>
      <c r="AH96" s="39">
        <v>63</v>
      </c>
      <c r="AI96" s="39">
        <v>102</v>
      </c>
      <c r="AJ96" s="39">
        <v>523</v>
      </c>
      <c r="AK96" s="39">
        <v>3693</v>
      </c>
      <c r="AL96" s="38">
        <v>147</v>
      </c>
      <c r="AM96" s="39">
        <v>509</v>
      </c>
      <c r="AN96" s="39">
        <v>162</v>
      </c>
      <c r="AO96" s="39">
        <v>165</v>
      </c>
      <c r="AP96" s="39">
        <v>38</v>
      </c>
      <c r="AQ96" s="39">
        <v>730</v>
      </c>
      <c r="AR96" s="39">
        <v>2324</v>
      </c>
      <c r="AS96" s="44">
        <v>34</v>
      </c>
      <c r="AT96" s="45"/>
      <c r="AU96" s="45">
        <v>21182</v>
      </c>
      <c r="AV96" s="49" t="s">
        <v>116</v>
      </c>
      <c r="AW96" s="4"/>
      <c r="AZ96">
        <f t="shared" si="91"/>
        <v>237</v>
      </c>
      <c r="BF96" s="24">
        <f t="shared" si="177"/>
        <v>2</v>
      </c>
      <c r="BG96" s="25">
        <f t="shared" si="92"/>
        <v>2</v>
      </c>
      <c r="BH96" s="25">
        <f t="shared" si="93"/>
        <v>3</v>
      </c>
      <c r="BI96" s="25">
        <f t="shared" si="94"/>
        <v>1</v>
      </c>
      <c r="BJ96" s="25">
        <f t="shared" si="95"/>
        <v>2</v>
      </c>
      <c r="BK96" s="25">
        <f t="shared" si="96"/>
        <v>7</v>
      </c>
      <c r="BL96" s="25">
        <f t="shared" si="97"/>
        <v>7</v>
      </c>
      <c r="BM96" s="26">
        <f t="shared" si="98"/>
        <v>18</v>
      </c>
      <c r="BN96" s="25">
        <f t="shared" si="99"/>
        <v>4</v>
      </c>
      <c r="BO96" s="25">
        <f t="shared" si="100"/>
        <v>1</v>
      </c>
      <c r="BP96" s="25">
        <f t="shared" si="101"/>
        <v>0</v>
      </c>
      <c r="BQ96" s="25">
        <f t="shared" si="102"/>
        <v>4</v>
      </c>
      <c r="BR96" s="25">
        <f t="shared" si="103"/>
        <v>3</v>
      </c>
      <c r="BS96" s="25">
        <f t="shared" si="104"/>
        <v>-1</v>
      </c>
      <c r="BT96" s="32">
        <f t="shared" si="105"/>
        <v>9</v>
      </c>
      <c r="BU96" s="33">
        <f t="shared" si="106"/>
        <v>13</v>
      </c>
      <c r="BV96" s="33">
        <f t="shared" si="107"/>
        <v>2</v>
      </c>
      <c r="BW96" s="33">
        <f t="shared" si="108"/>
        <v>13</v>
      </c>
      <c r="BX96" s="33">
        <f t="shared" si="109"/>
        <v>0</v>
      </c>
      <c r="BY96" s="33">
        <f t="shared" si="110"/>
        <v>2</v>
      </c>
      <c r="BZ96" s="33">
        <f t="shared" si="111"/>
        <v>5</v>
      </c>
      <c r="CA96" s="32">
        <f t="shared" si="112"/>
        <v>1</v>
      </c>
      <c r="CB96" s="33">
        <f t="shared" si="113"/>
        <v>3</v>
      </c>
      <c r="CC96" s="33">
        <f t="shared" si="114"/>
        <v>5</v>
      </c>
      <c r="CD96" s="33">
        <f t="shared" si="115"/>
        <v>19</v>
      </c>
      <c r="CE96" s="33">
        <f t="shared" si="116"/>
        <v>2</v>
      </c>
      <c r="CF96" s="33">
        <f t="shared" si="117"/>
        <v>3</v>
      </c>
      <c r="CG96" s="33">
        <f t="shared" si="118"/>
        <v>3</v>
      </c>
      <c r="CH96" s="38">
        <f t="shared" si="119"/>
        <v>0</v>
      </c>
      <c r="CI96" s="39">
        <f t="shared" si="120"/>
        <v>3</v>
      </c>
      <c r="CJ96" s="39">
        <f t="shared" si="121"/>
        <v>6</v>
      </c>
      <c r="CK96" s="39">
        <f t="shared" si="122"/>
        <v>0</v>
      </c>
      <c r="CL96" s="39">
        <f t="shared" si="123"/>
        <v>0</v>
      </c>
      <c r="CM96" s="39">
        <f t="shared" si="124"/>
        <v>2</v>
      </c>
      <c r="CN96" s="39">
        <f t="shared" si="125"/>
        <v>25</v>
      </c>
      <c r="CO96" s="38">
        <f t="shared" si="126"/>
        <v>0</v>
      </c>
      <c r="CP96" s="39">
        <f t="shared" si="127"/>
        <v>0</v>
      </c>
      <c r="CQ96" s="39">
        <f t="shared" si="128"/>
        <v>4</v>
      </c>
      <c r="CR96" s="39">
        <f t="shared" si="129"/>
        <v>0</v>
      </c>
      <c r="CS96" s="39">
        <f t="shared" si="130"/>
        <v>0</v>
      </c>
      <c r="CT96" s="39">
        <f t="shared" si="131"/>
        <v>29</v>
      </c>
      <c r="CU96" s="39">
        <f t="shared" si="132"/>
        <v>35</v>
      </c>
      <c r="CV96" s="44">
        <f t="shared" si="133"/>
        <v>0</v>
      </c>
      <c r="CW96" s="45"/>
      <c r="CX96" s="45">
        <f t="shared" si="134"/>
        <v>237</v>
      </c>
      <c r="DA96" s="94">
        <v>43993</v>
      </c>
      <c r="DB96" s="39">
        <f t="shared" si="135"/>
        <v>0.2314931574126923</v>
      </c>
      <c r="DC96" s="24">
        <f t="shared" si="136"/>
        <v>0.10806832254597284</v>
      </c>
      <c r="DD96" s="25">
        <f t="shared" si="137"/>
        <v>9.2887381017070381E-3</v>
      </c>
      <c r="DE96" s="25">
        <f t="shared" si="138"/>
        <v>8.6540361281515793E-2</v>
      </c>
      <c r="DF96" s="25">
        <f t="shared" si="139"/>
        <v>7.7900832240557771E-2</v>
      </c>
      <c r="DG96" s="25">
        <f t="shared" si="140"/>
        <v>0.13729627145037002</v>
      </c>
      <c r="DH96" s="25">
        <f t="shared" si="141"/>
        <v>0.19914403004629225</v>
      </c>
      <c r="DI96" s="25">
        <f t="shared" si="142"/>
        <v>0.2883967563847164</v>
      </c>
      <c r="DJ96" s="26">
        <f t="shared" si="143"/>
        <v>0.39692871852109457</v>
      </c>
      <c r="DK96" s="25">
        <f t="shared" si="144"/>
        <v>7.4717009327173331E-2</v>
      </c>
      <c r="DL96" s="25">
        <f t="shared" si="145"/>
        <v>0.10197996315419591</v>
      </c>
      <c r="DM96" s="25">
        <f t="shared" si="146"/>
        <v>0</v>
      </c>
      <c r="DN96" s="25">
        <f t="shared" si="147"/>
        <v>6.195160601387064E-2</v>
      </c>
      <c r="DO96" s="25">
        <f t="shared" si="148"/>
        <v>5.6431285504683792E-2</v>
      </c>
      <c r="DP96" s="25">
        <f t="shared" si="149"/>
        <v>3.3621700322475967E-2</v>
      </c>
      <c r="DQ96" s="32">
        <f t="shared" si="150"/>
        <v>1.427368360952911E-2</v>
      </c>
      <c r="DR96" s="33">
        <f t="shared" si="151"/>
        <v>0.11951922428167983</v>
      </c>
      <c r="DS96" s="33">
        <f t="shared" si="152"/>
        <v>5.6014436585602172E-2</v>
      </c>
      <c r="DT96" s="33">
        <f t="shared" si="153"/>
        <v>0.14174688110234313</v>
      </c>
      <c r="DU96" s="33">
        <f t="shared" si="154"/>
        <v>8.5281179154437101E-2</v>
      </c>
      <c r="DV96" s="33">
        <f t="shared" si="155"/>
        <v>7.3186297183205795E-2</v>
      </c>
      <c r="DW96" s="33">
        <f t="shared" si="156"/>
        <v>0.20909263447069004</v>
      </c>
      <c r="DX96" s="32">
        <f t="shared" si="157"/>
        <v>2.1502036720700488E-2</v>
      </c>
      <c r="DY96" s="33">
        <f t="shared" si="158"/>
        <v>0.13861126107066254</v>
      </c>
      <c r="DZ96" s="33">
        <f t="shared" si="159"/>
        <v>0.20327624335144259</v>
      </c>
      <c r="EA96" s="33">
        <f t="shared" si="160"/>
        <v>0.2340908272409695</v>
      </c>
      <c r="EB96" s="33">
        <f t="shared" si="161"/>
        <v>3.3426719230182658E-2</v>
      </c>
      <c r="EC96" s="33">
        <f t="shared" si="162"/>
        <v>0.1168092241606692</v>
      </c>
      <c r="ED96" s="33">
        <f t="shared" si="163"/>
        <v>3.4492398964501882E-2</v>
      </c>
      <c r="EE96" s="38">
        <f t="shared" si="164"/>
        <v>8.2843705790137778E-2</v>
      </c>
      <c r="EF96" s="39">
        <f t="shared" si="165"/>
        <v>0.10082493125572869</v>
      </c>
      <c r="EG96" s="39">
        <f t="shared" si="166"/>
        <v>2.8837860440485211E-2</v>
      </c>
      <c r="EH96" s="39">
        <f t="shared" si="167"/>
        <v>5.8078754791497274E-3</v>
      </c>
      <c r="EI96" s="39">
        <f t="shared" si="168"/>
        <v>6.684968625213919E-2</v>
      </c>
      <c r="EJ96" s="39">
        <f t="shared" si="169"/>
        <v>6.0404407508267852E-2</v>
      </c>
      <c r="EK96" s="39">
        <f t="shared" si="170"/>
        <v>0.33395819221499345</v>
      </c>
      <c r="EL96" s="38">
        <f t="shared" si="171"/>
        <v>2.3676546801956209E-2</v>
      </c>
      <c r="EM96" s="39">
        <f t="shared" si="172"/>
        <v>1.1703777394153963E-2</v>
      </c>
      <c r="EN96" s="39">
        <f t="shared" si="173"/>
        <v>7.9781118155835981E-2</v>
      </c>
      <c r="EO96" s="39">
        <f t="shared" si="174"/>
        <v>8.0707210382175536E-3</v>
      </c>
      <c r="EP96" s="39">
        <f t="shared" si="175"/>
        <v>2.5284513993714269E-2</v>
      </c>
      <c r="EQ96" s="39">
        <f t="shared" si="176"/>
        <v>0.38494314007816405</v>
      </c>
      <c r="ER96" s="44">
        <f t="shared" si="178"/>
        <v>26.428571428571427</v>
      </c>
      <c r="ES96" s="45"/>
      <c r="ET96" s="45">
        <f t="shared" si="179"/>
        <v>0</v>
      </c>
    </row>
    <row r="97" spans="2:150">
      <c r="B97" s="19">
        <v>43994</v>
      </c>
      <c r="C97" s="24">
        <v>408</v>
      </c>
      <c r="D97" s="25">
        <v>701</v>
      </c>
      <c r="E97" s="25">
        <v>320</v>
      </c>
      <c r="F97" s="25">
        <v>554</v>
      </c>
      <c r="G97" s="25">
        <v>651</v>
      </c>
      <c r="H97" s="25">
        <v>394</v>
      </c>
      <c r="I97" s="25">
        <v>871</v>
      </c>
      <c r="J97" s="26">
        <v>958</v>
      </c>
      <c r="K97" s="25">
        <v>56</v>
      </c>
      <c r="L97" s="25">
        <v>253</v>
      </c>
      <c r="M97" s="25">
        <v>112</v>
      </c>
      <c r="N97" s="25">
        <v>110</v>
      </c>
      <c r="O97" s="25">
        <v>587</v>
      </c>
      <c r="P97" s="25">
        <v>304</v>
      </c>
      <c r="Q97" s="32">
        <v>238</v>
      </c>
      <c r="R97" s="33">
        <v>348</v>
      </c>
      <c r="S97" s="33">
        <v>252</v>
      </c>
      <c r="T97" s="33">
        <v>662</v>
      </c>
      <c r="U97" s="33">
        <v>238</v>
      </c>
      <c r="V97" s="33">
        <v>161</v>
      </c>
      <c r="W97" s="33">
        <v>193</v>
      </c>
      <c r="X97" s="32">
        <v>639</v>
      </c>
      <c r="Y97" s="33">
        <v>399</v>
      </c>
      <c r="Z97" s="33">
        <v>695</v>
      </c>
      <c r="AA97" s="33">
        <v>607</v>
      </c>
      <c r="AB97" s="33">
        <v>115</v>
      </c>
      <c r="AC97" s="33">
        <v>142</v>
      </c>
      <c r="AD97" s="33">
        <v>694</v>
      </c>
      <c r="AE97" s="38">
        <v>922</v>
      </c>
      <c r="AF97" s="39">
        <v>125</v>
      </c>
      <c r="AG97" s="39">
        <v>133</v>
      </c>
      <c r="AH97" s="39">
        <v>63</v>
      </c>
      <c r="AI97" s="39">
        <v>103</v>
      </c>
      <c r="AJ97" s="39">
        <v>533</v>
      </c>
      <c r="AK97" s="39">
        <v>3710</v>
      </c>
      <c r="AL97" s="38">
        <v>147</v>
      </c>
      <c r="AM97" s="39">
        <v>510</v>
      </c>
      <c r="AN97" s="39">
        <v>162</v>
      </c>
      <c r="AO97" s="39">
        <v>165</v>
      </c>
      <c r="AP97" s="39">
        <v>38</v>
      </c>
      <c r="AQ97" s="39">
        <v>742</v>
      </c>
      <c r="AR97" s="39">
        <v>2355</v>
      </c>
      <c r="AS97" s="44">
        <v>34</v>
      </c>
      <c r="AT97" s="45"/>
      <c r="AU97" s="45">
        <v>21404</v>
      </c>
      <c r="AV97" s="49" t="s">
        <v>117</v>
      </c>
      <c r="AW97" s="4"/>
      <c r="AZ97">
        <f t="shared" si="91"/>
        <v>222</v>
      </c>
      <c r="BF97" s="24">
        <f t="shared" si="177"/>
        <v>1</v>
      </c>
      <c r="BG97" s="25">
        <f t="shared" si="92"/>
        <v>1</v>
      </c>
      <c r="BH97" s="25">
        <f t="shared" si="93"/>
        <v>14</v>
      </c>
      <c r="BI97" s="25">
        <f t="shared" si="94"/>
        <v>4</v>
      </c>
      <c r="BJ97" s="25">
        <f t="shared" si="95"/>
        <v>2</v>
      </c>
      <c r="BK97" s="25">
        <f t="shared" si="96"/>
        <v>9</v>
      </c>
      <c r="BL97" s="25">
        <f t="shared" si="97"/>
        <v>13</v>
      </c>
      <c r="BM97" s="26">
        <f t="shared" si="98"/>
        <v>17</v>
      </c>
      <c r="BN97" s="25">
        <f t="shared" si="99"/>
        <v>5</v>
      </c>
      <c r="BO97" s="25">
        <f t="shared" si="100"/>
        <v>19</v>
      </c>
      <c r="BP97" s="25">
        <f t="shared" si="101"/>
        <v>0</v>
      </c>
      <c r="BQ97" s="25">
        <f t="shared" si="102"/>
        <v>1</v>
      </c>
      <c r="BR97" s="25">
        <f t="shared" si="103"/>
        <v>0</v>
      </c>
      <c r="BS97" s="25">
        <f t="shared" si="104"/>
        <v>3</v>
      </c>
      <c r="BT97" s="32">
        <f t="shared" si="105"/>
        <v>5</v>
      </c>
      <c r="BU97" s="33">
        <f t="shared" si="106"/>
        <v>6</v>
      </c>
      <c r="BV97" s="33">
        <f t="shared" si="107"/>
        <v>4</v>
      </c>
      <c r="BW97" s="33">
        <f t="shared" si="108"/>
        <v>4</v>
      </c>
      <c r="BX97" s="33">
        <f t="shared" si="109"/>
        <v>1</v>
      </c>
      <c r="BY97" s="33">
        <f t="shared" si="110"/>
        <v>1</v>
      </c>
      <c r="BZ97" s="33">
        <f t="shared" si="111"/>
        <v>5</v>
      </c>
      <c r="CA97" s="32">
        <f t="shared" si="112"/>
        <v>0</v>
      </c>
      <c r="CB97" s="33">
        <f t="shared" si="113"/>
        <v>2</v>
      </c>
      <c r="CC97" s="33">
        <f t="shared" si="114"/>
        <v>12</v>
      </c>
      <c r="CD97" s="33">
        <f t="shared" si="115"/>
        <v>4</v>
      </c>
      <c r="CE97" s="33">
        <f t="shared" si="116"/>
        <v>2</v>
      </c>
      <c r="CF97" s="33">
        <f t="shared" si="117"/>
        <v>3</v>
      </c>
      <c r="CG97" s="33">
        <f t="shared" si="118"/>
        <v>0</v>
      </c>
      <c r="CH97" s="38">
        <f t="shared" si="119"/>
        <v>6</v>
      </c>
      <c r="CI97" s="39">
        <f t="shared" si="120"/>
        <v>3</v>
      </c>
      <c r="CJ97" s="39">
        <f t="shared" si="121"/>
        <v>3</v>
      </c>
      <c r="CK97" s="39">
        <f t="shared" si="122"/>
        <v>0</v>
      </c>
      <c r="CL97" s="39">
        <f t="shared" si="123"/>
        <v>1</v>
      </c>
      <c r="CM97" s="39">
        <f t="shared" si="124"/>
        <v>10</v>
      </c>
      <c r="CN97" s="39">
        <f t="shared" si="125"/>
        <v>17</v>
      </c>
      <c r="CO97" s="38">
        <f t="shared" si="126"/>
        <v>0</v>
      </c>
      <c r="CP97" s="39">
        <f t="shared" si="127"/>
        <v>1</v>
      </c>
      <c r="CQ97" s="39">
        <f t="shared" si="128"/>
        <v>0</v>
      </c>
      <c r="CR97" s="39">
        <f t="shared" si="129"/>
        <v>0</v>
      </c>
      <c r="CS97" s="39">
        <f t="shared" si="130"/>
        <v>0</v>
      </c>
      <c r="CT97" s="39">
        <f t="shared" si="131"/>
        <v>12</v>
      </c>
      <c r="CU97" s="39">
        <f t="shared" si="132"/>
        <v>31</v>
      </c>
      <c r="CV97" s="44">
        <f t="shared" si="133"/>
        <v>0</v>
      </c>
      <c r="CW97" s="45"/>
      <c r="CX97" s="45">
        <f t="shared" si="134"/>
        <v>222</v>
      </c>
      <c r="DA97" s="94">
        <v>43994</v>
      </c>
      <c r="DB97" s="39">
        <f t="shared" si="135"/>
        <v>0.21821946719407462</v>
      </c>
      <c r="DC97" s="24">
        <f t="shared" si="136"/>
        <v>8.762296422646447E-2</v>
      </c>
      <c r="DD97" s="25">
        <f t="shared" si="137"/>
        <v>1.1610922627133797E-2</v>
      </c>
      <c r="DE97" s="25">
        <f t="shared" si="138"/>
        <v>0.10940007935587845</v>
      </c>
      <c r="DF97" s="25">
        <f t="shared" si="139"/>
        <v>8.4392568260604248E-2</v>
      </c>
      <c r="DG97" s="25">
        <f t="shared" si="140"/>
        <v>0.11991699658323457</v>
      </c>
      <c r="DH97" s="25">
        <f t="shared" si="141"/>
        <v>0.22010655952484934</v>
      </c>
      <c r="DI97" s="25">
        <f t="shared" si="142"/>
        <v>0.30778477362066375</v>
      </c>
      <c r="DJ97" s="26">
        <f t="shared" si="143"/>
        <v>0.40421181427377523</v>
      </c>
      <c r="DK97" s="25">
        <f t="shared" si="144"/>
        <v>9.0283052937001118E-2</v>
      </c>
      <c r="DL97" s="25">
        <f t="shared" si="145"/>
        <v>0.14410212184832033</v>
      </c>
      <c r="DM97" s="25">
        <f t="shared" si="146"/>
        <v>0</v>
      </c>
      <c r="DN97" s="25">
        <f t="shared" si="147"/>
        <v>5.8690995171035341E-2</v>
      </c>
      <c r="DO97" s="25">
        <f t="shared" si="148"/>
        <v>5.4984329466102162E-2</v>
      </c>
      <c r="DP97" s="25">
        <f t="shared" si="149"/>
        <v>3.6545326437473873E-2</v>
      </c>
      <c r="DQ97" s="32">
        <f t="shared" si="150"/>
        <v>4.282105082858733E-2</v>
      </c>
      <c r="DR97" s="33">
        <f t="shared" si="151"/>
        <v>0.12723014197727209</v>
      </c>
      <c r="DS97" s="33">
        <f t="shared" si="152"/>
        <v>5.2986629202596648E-2</v>
      </c>
      <c r="DT97" s="33">
        <f t="shared" si="153"/>
        <v>0.13242142839824161</v>
      </c>
      <c r="DU97" s="33">
        <f t="shared" si="154"/>
        <v>7.8174414224900679E-2</v>
      </c>
      <c r="DV97" s="33">
        <f t="shared" si="155"/>
        <v>7.0258845295877573E-2</v>
      </c>
      <c r="DW97" s="33">
        <f t="shared" si="156"/>
        <v>0.22195987351504021</v>
      </c>
      <c r="DX97" s="32">
        <f t="shared" si="157"/>
        <v>1.9112921529511547E-2</v>
      </c>
      <c r="DY97" s="33">
        <f t="shared" si="158"/>
        <v>0.14225892583567998</v>
      </c>
      <c r="DZ97" s="33">
        <f t="shared" si="159"/>
        <v>0.20068673706671086</v>
      </c>
      <c r="EA97" s="33">
        <f t="shared" si="160"/>
        <v>0.22894597389501412</v>
      </c>
      <c r="EB97" s="33">
        <f t="shared" si="161"/>
        <v>3.7605059133955489E-2</v>
      </c>
      <c r="EC97" s="33">
        <f t="shared" si="162"/>
        <v>0.1243453031387769</v>
      </c>
      <c r="ED97" s="33">
        <f t="shared" si="163"/>
        <v>2.5415451868580331E-2</v>
      </c>
      <c r="EE97" s="38">
        <f t="shared" si="164"/>
        <v>9.1340496127587795E-2</v>
      </c>
      <c r="EF97" s="39">
        <f t="shared" si="165"/>
        <v>0.10311640696608616</v>
      </c>
      <c r="EG97" s="39">
        <f t="shared" si="166"/>
        <v>3.0148672278689084E-2</v>
      </c>
      <c r="EH97" s="39">
        <f t="shared" si="167"/>
        <v>5.8078754791497274E-3</v>
      </c>
      <c r="EI97" s="39">
        <f t="shared" si="168"/>
        <v>7.13063320022818E-2</v>
      </c>
      <c r="EJ97" s="39">
        <f t="shared" si="169"/>
        <v>8.3056060323868294E-2</v>
      </c>
      <c r="EK97" s="39">
        <f t="shared" si="170"/>
        <v>0.33710874119815376</v>
      </c>
      <c r="EL97" s="38">
        <f t="shared" si="171"/>
        <v>7.8921822673187359E-3</v>
      </c>
      <c r="EM97" s="39">
        <f t="shared" si="172"/>
        <v>8.7778330456154737E-3</v>
      </c>
      <c r="EN97" s="39">
        <f t="shared" si="173"/>
        <v>7.9781118155835981E-2</v>
      </c>
      <c r="EO97" s="39">
        <f t="shared" si="174"/>
        <v>8.0707210382175536E-3</v>
      </c>
      <c r="EP97" s="39">
        <f t="shared" si="175"/>
        <v>2.5284513993714269E-2</v>
      </c>
      <c r="EQ97" s="39">
        <f t="shared" si="176"/>
        <v>0.39375863183567922</v>
      </c>
      <c r="ER97" s="44">
        <f t="shared" si="178"/>
        <v>26.714285714285715</v>
      </c>
      <c r="ES97" s="45"/>
      <c r="ET97" s="45">
        <f t="shared" si="179"/>
        <v>0</v>
      </c>
    </row>
    <row r="98" spans="2:150">
      <c r="B98" s="19">
        <v>43995</v>
      </c>
      <c r="C98" s="24">
        <v>411</v>
      </c>
      <c r="D98" s="25">
        <v>703</v>
      </c>
      <c r="E98" s="25">
        <v>334</v>
      </c>
      <c r="F98" s="25">
        <v>559</v>
      </c>
      <c r="G98" s="25">
        <v>653</v>
      </c>
      <c r="H98" s="25">
        <v>401</v>
      </c>
      <c r="I98" s="25">
        <v>884</v>
      </c>
      <c r="J98" s="26">
        <v>977</v>
      </c>
      <c r="K98" s="25">
        <v>56</v>
      </c>
      <c r="L98" s="25">
        <v>276</v>
      </c>
      <c r="M98" s="25">
        <v>112</v>
      </c>
      <c r="N98" s="25">
        <v>117</v>
      </c>
      <c r="O98" s="25">
        <v>597</v>
      </c>
      <c r="P98" s="25">
        <v>307</v>
      </c>
      <c r="Q98" s="32">
        <v>239</v>
      </c>
      <c r="R98" s="33">
        <v>355</v>
      </c>
      <c r="S98" s="33">
        <v>253</v>
      </c>
      <c r="T98" s="33">
        <v>672</v>
      </c>
      <c r="U98" s="33">
        <v>239</v>
      </c>
      <c r="V98" s="33">
        <v>163</v>
      </c>
      <c r="W98" s="33">
        <v>197</v>
      </c>
      <c r="X98" s="32">
        <v>640</v>
      </c>
      <c r="Y98" s="33">
        <v>400</v>
      </c>
      <c r="Z98" s="33">
        <v>716</v>
      </c>
      <c r="AA98" s="33">
        <v>615</v>
      </c>
      <c r="AB98" s="33">
        <v>116</v>
      </c>
      <c r="AC98" s="33">
        <v>150</v>
      </c>
      <c r="AD98" s="33">
        <v>696</v>
      </c>
      <c r="AE98" s="38">
        <v>923</v>
      </c>
      <c r="AF98" s="39">
        <v>128</v>
      </c>
      <c r="AG98" s="39">
        <v>143</v>
      </c>
      <c r="AH98" s="39">
        <v>64</v>
      </c>
      <c r="AI98" s="39">
        <v>106</v>
      </c>
      <c r="AJ98" s="39">
        <v>539</v>
      </c>
      <c r="AK98" s="39">
        <v>3734</v>
      </c>
      <c r="AL98" s="38">
        <v>149</v>
      </c>
      <c r="AM98" s="39">
        <v>511</v>
      </c>
      <c r="AN98" s="39">
        <v>164</v>
      </c>
      <c r="AO98" s="39">
        <v>165</v>
      </c>
      <c r="AP98" s="39">
        <v>39</v>
      </c>
      <c r="AQ98" s="39">
        <v>749</v>
      </c>
      <c r="AR98" s="39">
        <v>2393</v>
      </c>
      <c r="AS98" s="44">
        <v>34</v>
      </c>
      <c r="AT98" s="45"/>
      <c r="AU98" s="45">
        <v>21679</v>
      </c>
      <c r="AV98" s="49" t="s">
        <v>118</v>
      </c>
      <c r="AW98" s="4"/>
      <c r="AZ98">
        <f t="shared" si="91"/>
        <v>275</v>
      </c>
      <c r="BF98" s="24">
        <f t="shared" si="177"/>
        <v>3</v>
      </c>
      <c r="BG98" s="25">
        <f t="shared" si="92"/>
        <v>2</v>
      </c>
      <c r="BH98" s="25">
        <f t="shared" si="93"/>
        <v>14</v>
      </c>
      <c r="BI98" s="25">
        <f t="shared" si="94"/>
        <v>5</v>
      </c>
      <c r="BJ98" s="25">
        <f t="shared" si="95"/>
        <v>2</v>
      </c>
      <c r="BK98" s="25">
        <f t="shared" si="96"/>
        <v>7</v>
      </c>
      <c r="BL98" s="25">
        <f t="shared" si="97"/>
        <v>13</v>
      </c>
      <c r="BM98" s="26">
        <f t="shared" si="98"/>
        <v>19</v>
      </c>
      <c r="BN98" s="25">
        <f t="shared" si="99"/>
        <v>0</v>
      </c>
      <c r="BO98" s="25">
        <f t="shared" si="100"/>
        <v>23</v>
      </c>
      <c r="BP98" s="25">
        <f t="shared" si="101"/>
        <v>0</v>
      </c>
      <c r="BQ98" s="25">
        <f t="shared" si="102"/>
        <v>7</v>
      </c>
      <c r="BR98" s="25">
        <f t="shared" si="103"/>
        <v>10</v>
      </c>
      <c r="BS98" s="25">
        <f t="shared" si="104"/>
        <v>3</v>
      </c>
      <c r="BT98" s="32">
        <f t="shared" si="105"/>
        <v>1</v>
      </c>
      <c r="BU98" s="33">
        <f t="shared" si="106"/>
        <v>7</v>
      </c>
      <c r="BV98" s="33">
        <f t="shared" si="107"/>
        <v>1</v>
      </c>
      <c r="BW98" s="33">
        <f t="shared" si="108"/>
        <v>10</v>
      </c>
      <c r="BX98" s="33">
        <f t="shared" si="109"/>
        <v>1</v>
      </c>
      <c r="BY98" s="33">
        <f t="shared" si="110"/>
        <v>2</v>
      </c>
      <c r="BZ98" s="33">
        <f t="shared" si="111"/>
        <v>4</v>
      </c>
      <c r="CA98" s="32">
        <f t="shared" si="112"/>
        <v>1</v>
      </c>
      <c r="CB98" s="33">
        <f t="shared" si="113"/>
        <v>1</v>
      </c>
      <c r="CC98" s="33">
        <f t="shared" si="114"/>
        <v>21</v>
      </c>
      <c r="CD98" s="33">
        <f t="shared" si="115"/>
        <v>8</v>
      </c>
      <c r="CE98" s="33">
        <f t="shared" si="116"/>
        <v>1</v>
      </c>
      <c r="CF98" s="33">
        <f t="shared" si="117"/>
        <v>8</v>
      </c>
      <c r="CG98" s="33">
        <f t="shared" si="118"/>
        <v>2</v>
      </c>
      <c r="CH98" s="38">
        <f t="shared" si="119"/>
        <v>1</v>
      </c>
      <c r="CI98" s="39">
        <f t="shared" si="120"/>
        <v>3</v>
      </c>
      <c r="CJ98" s="39">
        <f t="shared" si="121"/>
        <v>10</v>
      </c>
      <c r="CK98" s="39">
        <f t="shared" si="122"/>
        <v>1</v>
      </c>
      <c r="CL98" s="39">
        <f t="shared" si="123"/>
        <v>3</v>
      </c>
      <c r="CM98" s="39">
        <f t="shared" si="124"/>
        <v>6</v>
      </c>
      <c r="CN98" s="39">
        <f t="shared" si="125"/>
        <v>24</v>
      </c>
      <c r="CO98" s="38">
        <f t="shared" si="126"/>
        <v>2</v>
      </c>
      <c r="CP98" s="39">
        <f t="shared" si="127"/>
        <v>1</v>
      </c>
      <c r="CQ98" s="39">
        <f t="shared" si="128"/>
        <v>2</v>
      </c>
      <c r="CR98" s="39">
        <f t="shared" si="129"/>
        <v>0</v>
      </c>
      <c r="CS98" s="39">
        <f t="shared" si="130"/>
        <v>1</v>
      </c>
      <c r="CT98" s="39">
        <f t="shared" si="131"/>
        <v>7</v>
      </c>
      <c r="CU98" s="39">
        <f t="shared" si="132"/>
        <v>38</v>
      </c>
      <c r="CV98" s="44">
        <f t="shared" si="133"/>
        <v>0</v>
      </c>
      <c r="CW98" s="45"/>
      <c r="CX98" s="45">
        <f t="shared" si="134"/>
        <v>275</v>
      </c>
      <c r="DA98" s="94">
        <v>43995</v>
      </c>
      <c r="DB98" s="39">
        <f t="shared" si="135"/>
        <v>0.22936936697771348</v>
      </c>
      <c r="DC98" s="24">
        <f t="shared" si="136"/>
        <v>8.4702198752248978E-2</v>
      </c>
      <c r="DD98" s="25">
        <f t="shared" si="137"/>
        <v>1.3933107152560558E-2</v>
      </c>
      <c r="DE98" s="25">
        <f t="shared" si="138"/>
        <v>0.12572844940899464</v>
      </c>
      <c r="DF98" s="25">
        <f t="shared" si="139"/>
        <v>8.601550226561587E-2</v>
      </c>
      <c r="DG98" s="25">
        <f t="shared" si="140"/>
        <v>0.11644114160980748</v>
      </c>
      <c r="DH98" s="25">
        <f t="shared" si="141"/>
        <v>0.23408157917722072</v>
      </c>
      <c r="DI98" s="25">
        <f t="shared" si="142"/>
        <v>0.32474928870211767</v>
      </c>
      <c r="DJ98" s="26">
        <f t="shared" si="143"/>
        <v>0.42606110153181714</v>
      </c>
      <c r="DK98" s="25">
        <f t="shared" si="144"/>
        <v>8.7169844215035555E-2</v>
      </c>
      <c r="DL98" s="25">
        <f t="shared" si="145"/>
        <v>0.18844123626318812</v>
      </c>
      <c r="DM98" s="25">
        <f t="shared" si="146"/>
        <v>0</v>
      </c>
      <c r="DN98" s="25">
        <f t="shared" si="147"/>
        <v>7.4994049385211828E-2</v>
      </c>
      <c r="DO98" s="25">
        <f t="shared" si="148"/>
        <v>7.0900845890500164E-2</v>
      </c>
      <c r="DP98" s="25">
        <f t="shared" si="149"/>
        <v>4.0930765609970735E-2</v>
      </c>
      <c r="DQ98" s="32">
        <f t="shared" si="150"/>
        <v>4.7578945365097033E-2</v>
      </c>
      <c r="DR98" s="33">
        <f t="shared" si="151"/>
        <v>0.12144695370557788</v>
      </c>
      <c r="DS98" s="33">
        <f t="shared" si="152"/>
        <v>4.6931014436585601E-2</v>
      </c>
      <c r="DT98" s="33">
        <f t="shared" si="153"/>
        <v>0.14547706218398371</v>
      </c>
      <c r="DU98" s="33">
        <f t="shared" si="154"/>
        <v>8.1727796689668897E-2</v>
      </c>
      <c r="DV98" s="33">
        <f t="shared" si="155"/>
        <v>6.1476489633892871E-2</v>
      </c>
      <c r="DW98" s="33">
        <f t="shared" si="156"/>
        <v>0.21874306375395267</v>
      </c>
      <c r="DX98" s="32">
        <f t="shared" si="157"/>
        <v>1.9112921529511547E-2</v>
      </c>
      <c r="DY98" s="33">
        <f t="shared" si="158"/>
        <v>0.14590659060069744</v>
      </c>
      <c r="DZ98" s="33">
        <f t="shared" si="159"/>
        <v>0.21363426849036962</v>
      </c>
      <c r="EA98" s="33">
        <f t="shared" si="160"/>
        <v>0.22637354722203643</v>
      </c>
      <c r="EB98" s="33">
        <f t="shared" si="161"/>
        <v>3.7605059133955489E-2</v>
      </c>
      <c r="EC98" s="33">
        <f t="shared" si="162"/>
        <v>0.14318550058404614</v>
      </c>
      <c r="ED98" s="33">
        <f t="shared" si="163"/>
        <v>2.9046230706948947E-2</v>
      </c>
      <c r="EE98" s="38">
        <f t="shared" si="164"/>
        <v>8.7092100958862786E-2</v>
      </c>
      <c r="EF98" s="39">
        <f t="shared" si="165"/>
        <v>0.10999083409715857</v>
      </c>
      <c r="EG98" s="39">
        <f t="shared" si="166"/>
        <v>4.3256790660727816E-2</v>
      </c>
      <c r="EH98" s="39">
        <f t="shared" si="167"/>
        <v>8.7118132187245911E-3</v>
      </c>
      <c r="EI98" s="39">
        <f t="shared" si="168"/>
        <v>6.684968625213919E-2</v>
      </c>
      <c r="EJ98" s="39">
        <f t="shared" si="169"/>
        <v>9.0606611262401784E-2</v>
      </c>
      <c r="EK98" s="39">
        <f t="shared" si="170"/>
        <v>0.34498511365605461</v>
      </c>
      <c r="EL98" s="38">
        <f t="shared" si="171"/>
        <v>1.3153637112197894E-2</v>
      </c>
      <c r="EM98" s="39">
        <f t="shared" si="172"/>
        <v>8.7778330456154737E-3</v>
      </c>
      <c r="EN98" s="39">
        <f t="shared" si="173"/>
        <v>8.4474125106179285E-2</v>
      </c>
      <c r="EO98" s="39">
        <f t="shared" si="174"/>
        <v>8.0707210382175536E-3</v>
      </c>
      <c r="EP98" s="39">
        <f t="shared" si="175"/>
        <v>2.2756062594342843E-2</v>
      </c>
      <c r="EQ98" s="39">
        <f t="shared" si="176"/>
        <v>0.3878816373306691</v>
      </c>
      <c r="ER98" s="44">
        <f t="shared" si="178"/>
        <v>26.857142857142858</v>
      </c>
      <c r="ES98" s="45"/>
      <c r="ET98" s="45">
        <f t="shared" si="179"/>
        <v>0</v>
      </c>
    </row>
    <row r="99" spans="2:150">
      <c r="B99" s="19">
        <v>43996</v>
      </c>
      <c r="C99" s="24">
        <v>412</v>
      </c>
      <c r="D99" s="25">
        <v>703</v>
      </c>
      <c r="E99" s="25">
        <v>355</v>
      </c>
      <c r="F99" s="25">
        <v>562</v>
      </c>
      <c r="G99" s="25">
        <v>658</v>
      </c>
      <c r="H99" s="25">
        <v>422</v>
      </c>
      <c r="I99" s="25">
        <v>890</v>
      </c>
      <c r="J99" s="26">
        <v>1022</v>
      </c>
      <c r="K99" s="25">
        <v>88</v>
      </c>
      <c r="L99" s="25">
        <v>308</v>
      </c>
      <c r="M99" s="25">
        <v>112</v>
      </c>
      <c r="N99" s="25">
        <v>131</v>
      </c>
      <c r="O99" s="25">
        <v>599</v>
      </c>
      <c r="P99" s="25">
        <v>312</v>
      </c>
      <c r="Q99" s="32">
        <v>245</v>
      </c>
      <c r="R99" s="33">
        <v>356</v>
      </c>
      <c r="S99" s="33">
        <v>253</v>
      </c>
      <c r="T99" s="33">
        <v>682</v>
      </c>
      <c r="U99" s="33">
        <v>242</v>
      </c>
      <c r="V99" s="33">
        <v>171</v>
      </c>
      <c r="W99" s="33">
        <v>205</v>
      </c>
      <c r="X99" s="32">
        <v>640</v>
      </c>
      <c r="Y99" s="33">
        <v>401</v>
      </c>
      <c r="Z99" s="33">
        <v>727</v>
      </c>
      <c r="AA99" s="33">
        <v>622</v>
      </c>
      <c r="AB99" s="33">
        <v>119</v>
      </c>
      <c r="AC99" s="33">
        <v>153</v>
      </c>
      <c r="AD99" s="33">
        <v>700</v>
      </c>
      <c r="AE99" s="38">
        <v>924</v>
      </c>
      <c r="AF99" s="39">
        <v>130</v>
      </c>
      <c r="AG99" s="39">
        <v>153</v>
      </c>
      <c r="AH99" s="39">
        <v>64</v>
      </c>
      <c r="AI99" s="39">
        <v>107</v>
      </c>
      <c r="AJ99" s="39">
        <v>545</v>
      </c>
      <c r="AK99" s="39">
        <v>3741</v>
      </c>
      <c r="AL99" s="38">
        <v>149</v>
      </c>
      <c r="AM99" s="39">
        <v>511</v>
      </c>
      <c r="AN99" s="39">
        <v>165</v>
      </c>
      <c r="AO99" s="39">
        <v>165</v>
      </c>
      <c r="AP99" s="39">
        <v>39</v>
      </c>
      <c r="AQ99" s="39">
        <v>759</v>
      </c>
      <c r="AR99" s="39">
        <v>2423</v>
      </c>
      <c r="AS99" s="44">
        <v>34</v>
      </c>
      <c r="AT99" s="45"/>
      <c r="AU99" s="45">
        <v>21999</v>
      </c>
      <c r="AV99" s="49" t="s">
        <v>119</v>
      </c>
      <c r="AW99" s="4"/>
      <c r="AZ99">
        <f t="shared" si="91"/>
        <v>320</v>
      </c>
      <c r="BF99" s="24">
        <f t="shared" si="177"/>
        <v>1</v>
      </c>
      <c r="BG99" s="25">
        <f t="shared" si="92"/>
        <v>0</v>
      </c>
      <c r="BH99" s="25">
        <f t="shared" si="93"/>
        <v>21</v>
      </c>
      <c r="BI99" s="25">
        <f t="shared" si="94"/>
        <v>3</v>
      </c>
      <c r="BJ99" s="25">
        <f t="shared" si="95"/>
        <v>5</v>
      </c>
      <c r="BK99" s="25">
        <f t="shared" si="96"/>
        <v>21</v>
      </c>
      <c r="BL99" s="25">
        <f t="shared" si="97"/>
        <v>6</v>
      </c>
      <c r="BM99" s="26">
        <f t="shared" si="98"/>
        <v>45</v>
      </c>
      <c r="BN99" s="25">
        <f t="shared" si="99"/>
        <v>32</v>
      </c>
      <c r="BO99" s="25">
        <f t="shared" si="100"/>
        <v>32</v>
      </c>
      <c r="BP99" s="25">
        <f t="shared" si="101"/>
        <v>0</v>
      </c>
      <c r="BQ99" s="25">
        <f t="shared" si="102"/>
        <v>14</v>
      </c>
      <c r="BR99" s="25">
        <f t="shared" si="103"/>
        <v>2</v>
      </c>
      <c r="BS99" s="25">
        <f t="shared" si="104"/>
        <v>5</v>
      </c>
      <c r="BT99" s="32">
        <f t="shared" si="105"/>
        <v>6</v>
      </c>
      <c r="BU99" s="33">
        <f t="shared" si="106"/>
        <v>1</v>
      </c>
      <c r="BV99" s="33">
        <f t="shared" si="107"/>
        <v>0</v>
      </c>
      <c r="BW99" s="33">
        <f t="shared" si="108"/>
        <v>10</v>
      </c>
      <c r="BX99" s="33">
        <f t="shared" si="109"/>
        <v>3</v>
      </c>
      <c r="BY99" s="33">
        <f t="shared" si="110"/>
        <v>8</v>
      </c>
      <c r="BZ99" s="33">
        <f t="shared" si="111"/>
        <v>8</v>
      </c>
      <c r="CA99" s="32">
        <f t="shared" si="112"/>
        <v>0</v>
      </c>
      <c r="CB99" s="33">
        <f t="shared" si="113"/>
        <v>1</v>
      </c>
      <c r="CC99" s="33">
        <f t="shared" si="114"/>
        <v>11</v>
      </c>
      <c r="CD99" s="33">
        <f t="shared" si="115"/>
        <v>7</v>
      </c>
      <c r="CE99" s="33">
        <f t="shared" si="116"/>
        <v>3</v>
      </c>
      <c r="CF99" s="33">
        <f t="shared" si="117"/>
        <v>3</v>
      </c>
      <c r="CG99" s="33">
        <f t="shared" si="118"/>
        <v>4</v>
      </c>
      <c r="CH99" s="38">
        <f t="shared" si="119"/>
        <v>1</v>
      </c>
      <c r="CI99" s="39">
        <f t="shared" si="120"/>
        <v>2</v>
      </c>
      <c r="CJ99" s="39">
        <f t="shared" si="121"/>
        <v>10</v>
      </c>
      <c r="CK99" s="39">
        <f t="shared" si="122"/>
        <v>0</v>
      </c>
      <c r="CL99" s="39">
        <f t="shared" si="123"/>
        <v>1</v>
      </c>
      <c r="CM99" s="39">
        <f t="shared" si="124"/>
        <v>6</v>
      </c>
      <c r="CN99" s="39">
        <f t="shared" si="125"/>
        <v>7</v>
      </c>
      <c r="CO99" s="38">
        <f t="shared" si="126"/>
        <v>0</v>
      </c>
      <c r="CP99" s="39">
        <f t="shared" si="127"/>
        <v>0</v>
      </c>
      <c r="CQ99" s="39">
        <f t="shared" si="128"/>
        <v>1</v>
      </c>
      <c r="CR99" s="39">
        <f t="shared" si="129"/>
        <v>0</v>
      </c>
      <c r="CS99" s="39">
        <f t="shared" si="130"/>
        <v>0</v>
      </c>
      <c r="CT99" s="39">
        <f t="shared" si="131"/>
        <v>10</v>
      </c>
      <c r="CU99" s="39">
        <f t="shared" si="132"/>
        <v>30</v>
      </c>
      <c r="CV99" s="44">
        <f t="shared" si="133"/>
        <v>0</v>
      </c>
      <c r="CW99" s="45"/>
      <c r="CX99" s="45">
        <f t="shared" si="134"/>
        <v>320</v>
      </c>
      <c r="DA99" s="94">
        <v>43996</v>
      </c>
      <c r="DB99" s="39">
        <f t="shared" si="135"/>
        <v>0.23839547632637351</v>
      </c>
      <c r="DC99" s="24">
        <f t="shared" si="136"/>
        <v>8.762296422646447E-2</v>
      </c>
      <c r="DD99" s="25">
        <f t="shared" si="137"/>
        <v>1.3933107152560558E-2</v>
      </c>
      <c r="DE99" s="25">
        <f t="shared" si="138"/>
        <v>0.15511951550460379</v>
      </c>
      <c r="DF99" s="25">
        <f t="shared" si="139"/>
        <v>9.0884304280650724E-2</v>
      </c>
      <c r="DG99" s="25">
        <f t="shared" si="140"/>
        <v>8.6896374335677221E-2</v>
      </c>
      <c r="DH99" s="25">
        <f t="shared" si="141"/>
        <v>0.30395667743907762</v>
      </c>
      <c r="DI99" s="25">
        <f t="shared" si="142"/>
        <v>0.31990228439313084</v>
      </c>
      <c r="DJ99" s="26">
        <f t="shared" si="143"/>
        <v>0.49525051118228314</v>
      </c>
      <c r="DK99" s="25">
        <f t="shared" si="144"/>
        <v>0.18679252331793333</v>
      </c>
      <c r="DL99" s="25">
        <f t="shared" si="145"/>
        <v>0.24829904072325962</v>
      </c>
      <c r="DM99" s="25">
        <f t="shared" si="146"/>
        <v>0</v>
      </c>
      <c r="DN99" s="25">
        <f t="shared" si="147"/>
        <v>0.11738199034207068</v>
      </c>
      <c r="DO99" s="25">
        <f t="shared" si="148"/>
        <v>6.9453889851918527E-2</v>
      </c>
      <c r="DP99" s="25">
        <f t="shared" si="149"/>
        <v>4.8239830897465509E-2</v>
      </c>
      <c r="DQ99" s="32">
        <f t="shared" si="150"/>
        <v>7.6126312584155267E-2</v>
      </c>
      <c r="DR99" s="33">
        <f t="shared" si="151"/>
        <v>0.12723014197727209</v>
      </c>
      <c r="DS99" s="33">
        <f t="shared" si="152"/>
        <v>4.5417110745082839E-2</v>
      </c>
      <c r="DT99" s="33">
        <f t="shared" si="153"/>
        <v>0.15293742434726496</v>
      </c>
      <c r="DU99" s="33">
        <f t="shared" si="154"/>
        <v>8.1727796689668897E-2</v>
      </c>
      <c r="DV99" s="33">
        <f t="shared" si="155"/>
        <v>8.196865284519049E-2</v>
      </c>
      <c r="DW99" s="33">
        <f t="shared" si="156"/>
        <v>0.22839349303721526</v>
      </c>
      <c r="DX99" s="32">
        <f t="shared" si="157"/>
        <v>1.9112921529511547E-2</v>
      </c>
      <c r="DY99" s="33">
        <f t="shared" si="158"/>
        <v>0.14590659060069744</v>
      </c>
      <c r="DZ99" s="33">
        <f t="shared" si="159"/>
        <v>0.20975000906327199</v>
      </c>
      <c r="EA99" s="33">
        <f t="shared" si="160"/>
        <v>0.23923568058692488</v>
      </c>
      <c r="EB99" s="33">
        <f t="shared" si="161"/>
        <v>4.1783399037728319E-2</v>
      </c>
      <c r="EC99" s="33">
        <f t="shared" si="162"/>
        <v>0.15448961905120764</v>
      </c>
      <c r="ED99" s="33">
        <f t="shared" si="163"/>
        <v>3.6307788383686188E-2</v>
      </c>
      <c r="EE99" s="38">
        <f t="shared" si="164"/>
        <v>8.7092100958862786E-2</v>
      </c>
      <c r="EF99" s="39">
        <f t="shared" si="165"/>
        <v>0.10311640696608616</v>
      </c>
      <c r="EG99" s="39">
        <f t="shared" si="166"/>
        <v>5.243247352815493E-2</v>
      </c>
      <c r="EH99" s="39">
        <f t="shared" si="167"/>
        <v>8.7118132187245911E-3</v>
      </c>
      <c r="EI99" s="39">
        <f t="shared" si="168"/>
        <v>6.239304050199658E-2</v>
      </c>
      <c r="EJ99" s="39">
        <f t="shared" si="169"/>
        <v>0.10319086282662425</v>
      </c>
      <c r="EK99" s="39">
        <f t="shared" si="170"/>
        <v>0.34340983916447443</v>
      </c>
      <c r="EL99" s="38">
        <f t="shared" si="171"/>
        <v>1.3153637112197894E-2</v>
      </c>
      <c r="EM99" s="39">
        <f t="shared" si="172"/>
        <v>7.3148608713462272E-3</v>
      </c>
      <c r="EN99" s="39">
        <f t="shared" si="173"/>
        <v>7.0395104255149402E-2</v>
      </c>
      <c r="EO99" s="39">
        <f t="shared" si="174"/>
        <v>8.0707210382175536E-3</v>
      </c>
      <c r="EP99" s="39">
        <f t="shared" si="175"/>
        <v>2.2756062594342843E-2</v>
      </c>
      <c r="EQ99" s="39">
        <f t="shared" si="176"/>
        <v>0.4055126208456995</v>
      </c>
      <c r="ER99" s="44">
        <f t="shared" si="178"/>
        <v>32.714285714285715</v>
      </c>
      <c r="ES99" s="45"/>
      <c r="ET99" s="45">
        <f t="shared" si="179"/>
        <v>0</v>
      </c>
    </row>
    <row r="100" spans="2:150">
      <c r="B100" s="20">
        <v>43997</v>
      </c>
      <c r="C100" s="27">
        <v>412</v>
      </c>
      <c r="D100" s="28">
        <v>703</v>
      </c>
      <c r="E100" s="28">
        <v>365</v>
      </c>
      <c r="F100" s="28">
        <v>566</v>
      </c>
      <c r="G100" s="28">
        <v>659</v>
      </c>
      <c r="H100" s="28">
        <v>422</v>
      </c>
      <c r="I100" s="28">
        <v>899</v>
      </c>
      <c r="J100" s="29">
        <v>1029</v>
      </c>
      <c r="K100" s="28">
        <v>92</v>
      </c>
      <c r="L100" s="28">
        <v>326</v>
      </c>
      <c r="M100" s="28">
        <v>112</v>
      </c>
      <c r="N100" s="28">
        <v>133</v>
      </c>
      <c r="O100" s="28">
        <v>603</v>
      </c>
      <c r="P100" s="28">
        <v>312</v>
      </c>
      <c r="Q100" s="34">
        <v>247</v>
      </c>
      <c r="R100" s="35">
        <v>364</v>
      </c>
      <c r="S100" s="35">
        <v>253</v>
      </c>
      <c r="T100" s="35">
        <v>687</v>
      </c>
      <c r="U100" s="35">
        <v>242</v>
      </c>
      <c r="V100" s="35">
        <v>175</v>
      </c>
      <c r="W100" s="35">
        <v>211</v>
      </c>
      <c r="X100" s="34">
        <v>640</v>
      </c>
      <c r="Y100" s="35">
        <v>401</v>
      </c>
      <c r="Z100" s="35">
        <v>737</v>
      </c>
      <c r="AA100" s="35">
        <v>623</v>
      </c>
      <c r="AB100" s="35">
        <v>120</v>
      </c>
      <c r="AC100" s="35">
        <v>156</v>
      </c>
      <c r="AD100" s="35">
        <v>702</v>
      </c>
      <c r="AE100" s="40">
        <v>924</v>
      </c>
      <c r="AF100" s="41">
        <v>133</v>
      </c>
      <c r="AG100" s="41">
        <v>170</v>
      </c>
      <c r="AH100" s="41">
        <v>64</v>
      </c>
      <c r="AI100" s="41">
        <v>107</v>
      </c>
      <c r="AJ100" s="41">
        <v>545</v>
      </c>
      <c r="AK100" s="41">
        <v>3745</v>
      </c>
      <c r="AL100" s="40">
        <v>149</v>
      </c>
      <c r="AM100" s="41">
        <v>511</v>
      </c>
      <c r="AN100" s="41">
        <v>165</v>
      </c>
      <c r="AO100" s="41">
        <v>165</v>
      </c>
      <c r="AP100" s="41">
        <v>39</v>
      </c>
      <c r="AQ100" s="41">
        <v>786</v>
      </c>
      <c r="AR100" s="41">
        <v>2437</v>
      </c>
      <c r="AS100" s="46">
        <v>34</v>
      </c>
      <c r="AT100" s="47"/>
      <c r="AU100" s="47">
        <v>22165</v>
      </c>
      <c r="AV100" s="50" t="s">
        <v>120</v>
      </c>
      <c r="AW100" s="4"/>
      <c r="AZ100">
        <f t="shared" si="91"/>
        <v>166</v>
      </c>
      <c r="BF100" s="27">
        <f t="shared" si="177"/>
        <v>0</v>
      </c>
      <c r="BG100" s="28">
        <f t="shared" si="92"/>
        <v>0</v>
      </c>
      <c r="BH100" s="28">
        <f t="shared" si="93"/>
        <v>10</v>
      </c>
      <c r="BI100" s="28">
        <f t="shared" si="94"/>
        <v>4</v>
      </c>
      <c r="BJ100" s="28">
        <f t="shared" si="95"/>
        <v>1</v>
      </c>
      <c r="BK100" s="28">
        <f t="shared" si="96"/>
        <v>0</v>
      </c>
      <c r="BL100" s="28">
        <f t="shared" si="97"/>
        <v>9</v>
      </c>
      <c r="BM100" s="29">
        <f t="shared" si="98"/>
        <v>7</v>
      </c>
      <c r="BN100" s="28">
        <f t="shared" si="99"/>
        <v>4</v>
      </c>
      <c r="BO100" s="28">
        <f t="shared" si="100"/>
        <v>18</v>
      </c>
      <c r="BP100" s="28">
        <f t="shared" si="101"/>
        <v>0</v>
      </c>
      <c r="BQ100" s="28">
        <f t="shared" si="102"/>
        <v>2</v>
      </c>
      <c r="BR100" s="28">
        <f t="shared" si="103"/>
        <v>4</v>
      </c>
      <c r="BS100" s="28">
        <f t="shared" si="104"/>
        <v>0</v>
      </c>
      <c r="BT100" s="34">
        <f t="shared" si="105"/>
        <v>2</v>
      </c>
      <c r="BU100" s="35">
        <f t="shared" si="106"/>
        <v>8</v>
      </c>
      <c r="BV100" s="35">
        <f t="shared" si="107"/>
        <v>0</v>
      </c>
      <c r="BW100" s="35">
        <f t="shared" si="108"/>
        <v>5</v>
      </c>
      <c r="BX100" s="35">
        <f t="shared" si="109"/>
        <v>0</v>
      </c>
      <c r="BY100" s="35">
        <f t="shared" si="110"/>
        <v>4</v>
      </c>
      <c r="BZ100" s="35">
        <f t="shared" si="111"/>
        <v>6</v>
      </c>
      <c r="CA100" s="34">
        <f t="shared" si="112"/>
        <v>0</v>
      </c>
      <c r="CB100" s="35">
        <f t="shared" si="113"/>
        <v>0</v>
      </c>
      <c r="CC100" s="35">
        <f t="shared" si="114"/>
        <v>10</v>
      </c>
      <c r="CD100" s="35">
        <f t="shared" si="115"/>
        <v>1</v>
      </c>
      <c r="CE100" s="35">
        <f t="shared" si="116"/>
        <v>1</v>
      </c>
      <c r="CF100" s="35">
        <f t="shared" si="117"/>
        <v>3</v>
      </c>
      <c r="CG100" s="35">
        <f t="shared" si="118"/>
        <v>2</v>
      </c>
      <c r="CH100" s="40">
        <f t="shared" si="119"/>
        <v>0</v>
      </c>
      <c r="CI100" s="41">
        <f t="shared" si="120"/>
        <v>3</v>
      </c>
      <c r="CJ100" s="41">
        <f t="shared" si="121"/>
        <v>17</v>
      </c>
      <c r="CK100" s="41">
        <f t="shared" si="122"/>
        <v>0</v>
      </c>
      <c r="CL100" s="41">
        <f t="shared" si="123"/>
        <v>0</v>
      </c>
      <c r="CM100" s="41">
        <f t="shared" si="124"/>
        <v>0</v>
      </c>
      <c r="CN100" s="41">
        <f t="shared" si="125"/>
        <v>4</v>
      </c>
      <c r="CO100" s="40">
        <f t="shared" si="126"/>
        <v>0</v>
      </c>
      <c r="CP100" s="41">
        <f t="shared" si="127"/>
        <v>0</v>
      </c>
      <c r="CQ100" s="41">
        <f t="shared" si="128"/>
        <v>0</v>
      </c>
      <c r="CR100" s="41">
        <f t="shared" si="129"/>
        <v>0</v>
      </c>
      <c r="CS100" s="41">
        <f t="shared" si="130"/>
        <v>0</v>
      </c>
      <c r="CT100" s="41">
        <f t="shared" si="131"/>
        <v>27</v>
      </c>
      <c r="CU100" s="41">
        <f t="shared" si="132"/>
        <v>14</v>
      </c>
      <c r="CV100" s="46">
        <f t="shared" si="133"/>
        <v>0</v>
      </c>
      <c r="CW100" s="47"/>
      <c r="CX100" s="47">
        <f t="shared" si="134"/>
        <v>166</v>
      </c>
      <c r="DA100" s="95">
        <v>43997</v>
      </c>
      <c r="DB100" s="41">
        <f t="shared" si="135"/>
        <v>0.2240598908902664</v>
      </c>
      <c r="DC100" s="27">
        <f t="shared" si="136"/>
        <v>7.8860667803818021E-2</v>
      </c>
      <c r="DD100" s="28">
        <f t="shared" si="137"/>
        <v>1.3933107152560558E-2</v>
      </c>
      <c r="DE100" s="28">
        <f t="shared" si="138"/>
        <v>0.16654937454178512</v>
      </c>
      <c r="DF100" s="28">
        <f t="shared" si="139"/>
        <v>9.5753106295685592E-2</v>
      </c>
      <c r="DG100" s="28">
        <f t="shared" si="140"/>
        <v>8.1682591875536587E-2</v>
      </c>
      <c r="DH100" s="28">
        <f t="shared" si="141"/>
        <v>0.30046292252598478</v>
      </c>
      <c r="DI100" s="28">
        <f t="shared" si="142"/>
        <v>0.30778477362066375</v>
      </c>
      <c r="DJ100" s="29">
        <f t="shared" si="143"/>
        <v>0.504354380873134</v>
      </c>
      <c r="DK100" s="28">
        <f t="shared" si="144"/>
        <v>0.19924535820579556</v>
      </c>
      <c r="DL100" s="28">
        <f t="shared" si="145"/>
        <v>0.28377033225515386</v>
      </c>
      <c r="DM100" s="28">
        <f t="shared" si="146"/>
        <v>0</v>
      </c>
      <c r="DN100" s="28">
        <f t="shared" si="147"/>
        <v>0.12390321202774128</v>
      </c>
      <c r="DO100" s="28">
        <f t="shared" si="148"/>
        <v>6.6559977774755238E-2</v>
      </c>
      <c r="DP100" s="28">
        <f t="shared" si="149"/>
        <v>4.2392578667469691E-2</v>
      </c>
      <c r="DQ100" s="34">
        <f t="shared" si="150"/>
        <v>8.0884207120664964E-2</v>
      </c>
      <c r="DR100" s="35">
        <f t="shared" si="151"/>
        <v>0.14265197736845656</v>
      </c>
      <c r="DS100" s="35">
        <f t="shared" si="152"/>
        <v>3.4819784904563514E-2</v>
      </c>
      <c r="DT100" s="35">
        <f t="shared" si="153"/>
        <v>0.15666760542890557</v>
      </c>
      <c r="DU100" s="35">
        <f t="shared" si="154"/>
        <v>7.1067649295364257E-2</v>
      </c>
      <c r="DV100" s="35">
        <f t="shared" si="155"/>
        <v>8.4896104732518726E-2</v>
      </c>
      <c r="DW100" s="35">
        <f t="shared" si="156"/>
        <v>0.24126073208156543</v>
      </c>
      <c r="DX100" s="34">
        <f t="shared" si="157"/>
        <v>1.9112921529511547E-2</v>
      </c>
      <c r="DY100" s="35">
        <f t="shared" si="158"/>
        <v>0.13496359630564511</v>
      </c>
      <c r="DZ100" s="35">
        <f t="shared" si="159"/>
        <v>0.20975000906327199</v>
      </c>
      <c r="EA100" s="35">
        <f t="shared" si="160"/>
        <v>0.23923568058692488</v>
      </c>
      <c r="EB100" s="35">
        <f t="shared" si="161"/>
        <v>4.1783399037728319E-2</v>
      </c>
      <c r="EC100" s="35">
        <f t="shared" si="162"/>
        <v>0.1582576585402615</v>
      </c>
      <c r="ED100" s="35">
        <f t="shared" si="163"/>
        <v>3.9938567222054806E-2</v>
      </c>
      <c r="EE100" s="40">
        <f t="shared" si="164"/>
        <v>8.7092100958862786E-2</v>
      </c>
      <c r="EF100" s="41">
        <f t="shared" si="165"/>
        <v>9.6241979835013744E-2</v>
      </c>
      <c r="EG100" s="41">
        <f t="shared" si="166"/>
        <v>7.4716274777620773E-2</v>
      </c>
      <c r="EH100" s="41">
        <f t="shared" si="167"/>
        <v>8.7118132187245911E-3</v>
      </c>
      <c r="EI100" s="41">
        <f t="shared" si="168"/>
        <v>6.239304050199658E-2</v>
      </c>
      <c r="EJ100" s="41">
        <f t="shared" si="169"/>
        <v>0.10067401251377976</v>
      </c>
      <c r="EK100" s="41">
        <f t="shared" si="170"/>
        <v>0.32923236874025302</v>
      </c>
      <c r="EL100" s="40">
        <f t="shared" si="171"/>
        <v>1.3153637112197894E-2</v>
      </c>
      <c r="EM100" s="41">
        <f t="shared" si="172"/>
        <v>7.3148608713462272E-3</v>
      </c>
      <c r="EN100" s="41">
        <f t="shared" si="173"/>
        <v>7.0395104255149402E-2</v>
      </c>
      <c r="EO100" s="41">
        <f t="shared" si="174"/>
        <v>8.0707210382175536E-3</v>
      </c>
      <c r="EP100" s="41">
        <f t="shared" si="175"/>
        <v>2.2756062594342843E-2</v>
      </c>
      <c r="EQ100" s="41">
        <f t="shared" si="176"/>
        <v>0.47015956040081103</v>
      </c>
      <c r="ER100" s="46">
        <f t="shared" si="178"/>
        <v>35.285714285714285</v>
      </c>
      <c r="ES100" s="47"/>
      <c r="ET100" s="47">
        <f t="shared" si="179"/>
        <v>0</v>
      </c>
    </row>
    <row r="101" spans="2:150">
      <c r="B101" s="19">
        <v>43998</v>
      </c>
      <c r="C101" s="24">
        <v>414</v>
      </c>
      <c r="D101" s="25">
        <v>705</v>
      </c>
      <c r="E101" s="25">
        <v>375</v>
      </c>
      <c r="F101" s="25">
        <v>573</v>
      </c>
      <c r="G101" s="25">
        <v>659</v>
      </c>
      <c r="H101" s="25">
        <v>434</v>
      </c>
      <c r="I101" s="25">
        <v>908</v>
      </c>
      <c r="J101" s="26">
        <v>1051</v>
      </c>
      <c r="K101" s="25">
        <v>93</v>
      </c>
      <c r="L101" s="25">
        <v>336</v>
      </c>
      <c r="M101" s="25">
        <v>112</v>
      </c>
      <c r="N101" s="25">
        <v>136</v>
      </c>
      <c r="O101" s="25">
        <v>611</v>
      </c>
      <c r="P101" s="25">
        <v>316</v>
      </c>
      <c r="Q101" s="32">
        <v>248</v>
      </c>
      <c r="R101" s="33">
        <v>372</v>
      </c>
      <c r="S101" s="33">
        <v>255</v>
      </c>
      <c r="T101" s="33">
        <v>693</v>
      </c>
      <c r="U101" s="33">
        <v>248</v>
      </c>
      <c r="V101" s="33">
        <v>175</v>
      </c>
      <c r="W101" s="33">
        <v>220</v>
      </c>
      <c r="X101" s="32">
        <v>640</v>
      </c>
      <c r="Y101" s="33">
        <v>401</v>
      </c>
      <c r="Z101" s="33">
        <v>743</v>
      </c>
      <c r="AA101" s="33">
        <v>628</v>
      </c>
      <c r="AB101" s="33">
        <v>122</v>
      </c>
      <c r="AC101" s="33">
        <v>157</v>
      </c>
      <c r="AD101" s="33">
        <v>702</v>
      </c>
      <c r="AE101" s="38">
        <v>929</v>
      </c>
      <c r="AF101" s="39">
        <v>133</v>
      </c>
      <c r="AG101" s="39">
        <v>176</v>
      </c>
      <c r="AH101" s="39">
        <v>66</v>
      </c>
      <c r="AI101" s="39">
        <v>107</v>
      </c>
      <c r="AJ101" s="39">
        <v>558</v>
      </c>
      <c r="AK101" s="39">
        <v>3808</v>
      </c>
      <c r="AL101" s="38">
        <v>150</v>
      </c>
      <c r="AM101" s="39">
        <v>511</v>
      </c>
      <c r="AN101" s="39">
        <v>166</v>
      </c>
      <c r="AO101" s="39">
        <v>165</v>
      </c>
      <c r="AP101" s="39">
        <v>39</v>
      </c>
      <c r="AQ101" s="39">
        <v>787</v>
      </c>
      <c r="AR101" s="39">
        <v>2459</v>
      </c>
      <c r="AS101" s="44">
        <v>34</v>
      </c>
      <c r="AT101" s="45"/>
      <c r="AU101" s="45">
        <v>22415</v>
      </c>
      <c r="AV101" s="49" t="s">
        <v>121</v>
      </c>
      <c r="AW101" s="4"/>
      <c r="AZ101">
        <f t="shared" si="91"/>
        <v>250</v>
      </c>
      <c r="BF101" s="24">
        <f t="shared" si="177"/>
        <v>2</v>
      </c>
      <c r="BG101" s="25">
        <f t="shared" si="92"/>
        <v>2</v>
      </c>
      <c r="BH101" s="25">
        <f t="shared" si="93"/>
        <v>10</v>
      </c>
      <c r="BI101" s="25">
        <f t="shared" si="94"/>
        <v>7</v>
      </c>
      <c r="BJ101" s="25">
        <f t="shared" si="95"/>
        <v>0</v>
      </c>
      <c r="BK101" s="25">
        <f t="shared" si="96"/>
        <v>12</v>
      </c>
      <c r="BL101" s="25">
        <f t="shared" si="97"/>
        <v>9</v>
      </c>
      <c r="BM101" s="26">
        <f t="shared" si="98"/>
        <v>22</v>
      </c>
      <c r="BN101" s="25">
        <f t="shared" si="99"/>
        <v>1</v>
      </c>
      <c r="BO101" s="25">
        <f t="shared" si="100"/>
        <v>10</v>
      </c>
      <c r="BP101" s="25">
        <f t="shared" si="101"/>
        <v>0</v>
      </c>
      <c r="BQ101" s="25">
        <f t="shared" si="102"/>
        <v>3</v>
      </c>
      <c r="BR101" s="25">
        <f t="shared" si="103"/>
        <v>8</v>
      </c>
      <c r="BS101" s="25">
        <f t="shared" si="104"/>
        <v>4</v>
      </c>
      <c r="BT101" s="32">
        <f t="shared" si="105"/>
        <v>1</v>
      </c>
      <c r="BU101" s="33">
        <f t="shared" si="106"/>
        <v>8</v>
      </c>
      <c r="BV101" s="33">
        <f t="shared" si="107"/>
        <v>2</v>
      </c>
      <c r="BW101" s="33">
        <f t="shared" si="108"/>
        <v>6</v>
      </c>
      <c r="BX101" s="33">
        <f t="shared" si="109"/>
        <v>6</v>
      </c>
      <c r="BY101" s="33">
        <f t="shared" si="110"/>
        <v>0</v>
      </c>
      <c r="BZ101" s="33">
        <f t="shared" si="111"/>
        <v>9</v>
      </c>
      <c r="CA101" s="32">
        <f t="shared" si="112"/>
        <v>0</v>
      </c>
      <c r="CB101" s="33">
        <f t="shared" si="113"/>
        <v>0</v>
      </c>
      <c r="CC101" s="33">
        <f t="shared" si="114"/>
        <v>6</v>
      </c>
      <c r="CD101" s="33">
        <f t="shared" si="115"/>
        <v>5</v>
      </c>
      <c r="CE101" s="33">
        <f t="shared" si="116"/>
        <v>2</v>
      </c>
      <c r="CF101" s="33">
        <f t="shared" si="117"/>
        <v>1</v>
      </c>
      <c r="CG101" s="33">
        <f t="shared" si="118"/>
        <v>0</v>
      </c>
      <c r="CH101" s="38">
        <f t="shared" si="119"/>
        <v>5</v>
      </c>
      <c r="CI101" s="39">
        <f t="shared" si="120"/>
        <v>0</v>
      </c>
      <c r="CJ101" s="39">
        <f t="shared" si="121"/>
        <v>6</v>
      </c>
      <c r="CK101" s="39">
        <f t="shared" si="122"/>
        <v>2</v>
      </c>
      <c r="CL101" s="39">
        <f t="shared" si="123"/>
        <v>0</v>
      </c>
      <c r="CM101" s="39">
        <f t="shared" si="124"/>
        <v>13</v>
      </c>
      <c r="CN101" s="39">
        <f t="shared" si="125"/>
        <v>63</v>
      </c>
      <c r="CO101" s="38">
        <f t="shared" si="126"/>
        <v>1</v>
      </c>
      <c r="CP101" s="39">
        <f t="shared" si="127"/>
        <v>0</v>
      </c>
      <c r="CQ101" s="39">
        <f t="shared" si="128"/>
        <v>1</v>
      </c>
      <c r="CR101" s="39">
        <f t="shared" si="129"/>
        <v>0</v>
      </c>
      <c r="CS101" s="39">
        <f t="shared" si="130"/>
        <v>0</v>
      </c>
      <c r="CT101" s="39">
        <f t="shared" si="131"/>
        <v>1</v>
      </c>
      <c r="CU101" s="39">
        <f t="shared" si="132"/>
        <v>22</v>
      </c>
      <c r="CV101" s="44">
        <f t="shared" si="133"/>
        <v>0</v>
      </c>
      <c r="CW101" s="45"/>
      <c r="CX101" s="45">
        <f t="shared" si="134"/>
        <v>250</v>
      </c>
      <c r="DA101" s="94">
        <v>43998</v>
      </c>
      <c r="DB101" s="39">
        <f t="shared" ref="DB101:DB155" si="180">SUM(CU88:CU101)/DB$6*1000</f>
        <v>0.2245908384990111</v>
      </c>
      <c r="DC101" s="24">
        <f t="shared" ref="DC101:EQ101" si="181">SUM(BF88:BF101)/DC$6*1000</f>
        <v>7.0098371381171573E-2</v>
      </c>
      <c r="DD101" s="25">
        <f t="shared" si="181"/>
        <v>1.6255291677987314E-2</v>
      </c>
      <c r="DE101" s="25">
        <f t="shared" si="181"/>
        <v>0.17961207058427806</v>
      </c>
      <c r="DF101" s="25">
        <f t="shared" si="181"/>
        <v>0.10062190831072046</v>
      </c>
      <c r="DG101" s="25">
        <f t="shared" si="181"/>
        <v>6.0827462034974057E-2</v>
      </c>
      <c r="DH101" s="25">
        <f t="shared" si="181"/>
        <v>0.32841296183072755</v>
      </c>
      <c r="DI101" s="25">
        <f t="shared" si="181"/>
        <v>0.30778477362066375</v>
      </c>
      <c r="DJ101" s="26">
        <f t="shared" si="181"/>
        <v>0.53712831176019671</v>
      </c>
      <c r="DK101" s="25">
        <f t="shared" si="181"/>
        <v>0.18990573203989888</v>
      </c>
      <c r="DL101" s="25">
        <f t="shared" si="181"/>
        <v>0.30593988946258777</v>
      </c>
      <c r="DM101" s="25">
        <f t="shared" si="181"/>
        <v>0</v>
      </c>
      <c r="DN101" s="25">
        <f t="shared" si="181"/>
        <v>0.12064260118490598</v>
      </c>
      <c r="DO101" s="25">
        <f t="shared" si="181"/>
        <v>7.3794757967663424E-2</v>
      </c>
      <c r="DP101" s="25">
        <f t="shared" si="181"/>
        <v>4.6778017839966553E-2</v>
      </c>
      <c r="DQ101" s="32">
        <f t="shared" si="181"/>
        <v>8.564210165717466E-2</v>
      </c>
      <c r="DR101" s="33">
        <f t="shared" si="181"/>
        <v>0.14843516564015075</v>
      </c>
      <c r="DS101" s="33">
        <f t="shared" si="181"/>
        <v>3.784759228756903E-2</v>
      </c>
      <c r="DT101" s="33">
        <f t="shared" si="181"/>
        <v>0.14734215272480403</v>
      </c>
      <c r="DU101" s="33">
        <f t="shared" si="181"/>
        <v>8.8834561619205318E-2</v>
      </c>
      <c r="DV101" s="33">
        <f t="shared" si="181"/>
        <v>8.196865284519049E-2</v>
      </c>
      <c r="DW101" s="33">
        <f t="shared" si="181"/>
        <v>0.25734478088700313</v>
      </c>
      <c r="DX101" s="32">
        <f t="shared" si="181"/>
        <v>1.67238063383226E-2</v>
      </c>
      <c r="DY101" s="33">
        <f t="shared" si="181"/>
        <v>0.13131593154062768</v>
      </c>
      <c r="DZ101" s="33">
        <f t="shared" si="181"/>
        <v>0.20586574963617438</v>
      </c>
      <c r="EA101" s="33">
        <f t="shared" si="181"/>
        <v>0.25467024062479099</v>
      </c>
      <c r="EB101" s="33">
        <f t="shared" si="181"/>
        <v>4.596173894150115E-2</v>
      </c>
      <c r="EC101" s="33">
        <f t="shared" si="181"/>
        <v>0.16202569802931535</v>
      </c>
      <c r="ED101" s="33">
        <f t="shared" si="181"/>
        <v>3.6307788383686188E-2</v>
      </c>
      <c r="EE101" s="38">
        <f t="shared" si="181"/>
        <v>9.5588891296312817E-2</v>
      </c>
      <c r="EF101" s="39">
        <f t="shared" si="181"/>
        <v>9.1659028414298807E-2</v>
      </c>
      <c r="EG101" s="39">
        <f t="shared" si="181"/>
        <v>8.127033396864014E-2</v>
      </c>
      <c r="EH101" s="39">
        <f t="shared" si="181"/>
        <v>1.4519688697874318E-2</v>
      </c>
      <c r="EI101" s="39">
        <f t="shared" si="181"/>
        <v>6.239304050199658E-2</v>
      </c>
      <c r="EJ101" s="39">
        <f t="shared" si="181"/>
        <v>0.13087621626791368</v>
      </c>
      <c r="EK101" s="39">
        <f t="shared" si="181"/>
        <v>0.43162521069296322</v>
      </c>
      <c r="EL101" s="38">
        <f t="shared" si="181"/>
        <v>1.5784364534637472E-2</v>
      </c>
      <c r="EM101" s="39">
        <f t="shared" si="181"/>
        <v>7.3148608713462272E-3</v>
      </c>
      <c r="EN101" s="39">
        <f t="shared" si="181"/>
        <v>6.1009090354462815E-2</v>
      </c>
      <c r="EO101" s="39">
        <f t="shared" si="181"/>
        <v>5.3804806921450357E-3</v>
      </c>
      <c r="EP101" s="39">
        <f t="shared" si="181"/>
        <v>2.0227611194971417E-2</v>
      </c>
      <c r="EQ101" s="39">
        <f t="shared" si="181"/>
        <v>0.46428256589580086</v>
      </c>
      <c r="ER101" s="44">
        <f t="shared" si="178"/>
        <v>36.857142857142854</v>
      </c>
      <c r="ES101" s="45"/>
      <c r="ET101" s="45">
        <f t="shared" si="179"/>
        <v>0</v>
      </c>
    </row>
    <row r="102" spans="2:150">
      <c r="B102" s="19">
        <v>43999</v>
      </c>
      <c r="C102" s="24">
        <v>414</v>
      </c>
      <c r="D102" s="25">
        <v>705</v>
      </c>
      <c r="E102" s="25">
        <v>394</v>
      </c>
      <c r="F102" s="25">
        <v>575</v>
      </c>
      <c r="G102" s="25">
        <v>660</v>
      </c>
      <c r="H102" s="25">
        <v>435</v>
      </c>
      <c r="I102" s="25">
        <v>921</v>
      </c>
      <c r="J102" s="26">
        <v>1085</v>
      </c>
      <c r="K102" s="25">
        <v>93</v>
      </c>
      <c r="L102" s="25">
        <v>343</v>
      </c>
      <c r="M102" s="25">
        <v>112</v>
      </c>
      <c r="N102" s="25">
        <v>137</v>
      </c>
      <c r="O102" s="25">
        <v>620</v>
      </c>
      <c r="P102" s="25">
        <v>326</v>
      </c>
      <c r="Q102" s="32">
        <v>248</v>
      </c>
      <c r="R102" s="33">
        <v>383</v>
      </c>
      <c r="S102" s="33">
        <v>258</v>
      </c>
      <c r="T102" s="33">
        <v>716</v>
      </c>
      <c r="U102" s="33">
        <v>250</v>
      </c>
      <c r="V102" s="33">
        <v>178</v>
      </c>
      <c r="W102" s="33">
        <v>232</v>
      </c>
      <c r="X102" s="32">
        <v>640</v>
      </c>
      <c r="Y102" s="33">
        <v>402</v>
      </c>
      <c r="Z102" s="33">
        <v>754</v>
      </c>
      <c r="AA102" s="33">
        <v>640</v>
      </c>
      <c r="AB102" s="33">
        <v>122</v>
      </c>
      <c r="AC102" s="33">
        <v>161</v>
      </c>
      <c r="AD102" s="33">
        <v>702</v>
      </c>
      <c r="AE102" s="38">
        <v>931</v>
      </c>
      <c r="AF102" s="39">
        <v>136</v>
      </c>
      <c r="AG102" s="39">
        <v>181</v>
      </c>
      <c r="AH102" s="39">
        <v>67</v>
      </c>
      <c r="AI102" s="39">
        <v>109</v>
      </c>
      <c r="AJ102" s="39">
        <v>565</v>
      </c>
      <c r="AK102" s="39">
        <v>3829</v>
      </c>
      <c r="AL102" s="38">
        <v>151</v>
      </c>
      <c r="AM102" s="39">
        <v>511</v>
      </c>
      <c r="AN102" s="39">
        <v>167</v>
      </c>
      <c r="AO102" s="39">
        <v>165</v>
      </c>
      <c r="AP102" s="39">
        <v>39</v>
      </c>
      <c r="AQ102" s="39">
        <v>851</v>
      </c>
      <c r="AR102" s="39">
        <v>2518</v>
      </c>
      <c r="AS102" s="44">
        <v>34</v>
      </c>
      <c r="AT102" s="45"/>
      <c r="AU102" s="45">
        <v>22760</v>
      </c>
      <c r="AV102" s="49" t="s">
        <v>122</v>
      </c>
      <c r="AW102" s="4"/>
      <c r="AZ102">
        <f t="shared" si="91"/>
        <v>345</v>
      </c>
      <c r="BF102" s="24">
        <f t="shared" si="177"/>
        <v>0</v>
      </c>
      <c r="BG102" s="25">
        <f t="shared" si="92"/>
        <v>0</v>
      </c>
      <c r="BH102" s="25">
        <f t="shared" si="93"/>
        <v>19</v>
      </c>
      <c r="BI102" s="25">
        <f t="shared" si="94"/>
        <v>2</v>
      </c>
      <c r="BJ102" s="25">
        <f t="shared" si="95"/>
        <v>1</v>
      </c>
      <c r="BK102" s="25">
        <f t="shared" si="96"/>
        <v>1</v>
      </c>
      <c r="BL102" s="25">
        <f t="shared" si="97"/>
        <v>13</v>
      </c>
      <c r="BM102" s="26">
        <f t="shared" si="98"/>
        <v>34</v>
      </c>
      <c r="BN102" s="25">
        <f t="shared" si="99"/>
        <v>0</v>
      </c>
      <c r="BO102" s="25">
        <f t="shared" si="100"/>
        <v>7</v>
      </c>
      <c r="BP102" s="25">
        <f t="shared" si="101"/>
        <v>0</v>
      </c>
      <c r="BQ102" s="25">
        <f t="shared" si="102"/>
        <v>1</v>
      </c>
      <c r="BR102" s="25">
        <f t="shared" si="103"/>
        <v>9</v>
      </c>
      <c r="BS102" s="25">
        <f t="shared" si="104"/>
        <v>10</v>
      </c>
      <c r="BT102" s="32">
        <f t="shared" si="105"/>
        <v>0</v>
      </c>
      <c r="BU102" s="33">
        <f t="shared" si="106"/>
        <v>11</v>
      </c>
      <c r="BV102" s="33">
        <f t="shared" si="107"/>
        <v>3</v>
      </c>
      <c r="BW102" s="33">
        <f t="shared" si="108"/>
        <v>23</v>
      </c>
      <c r="BX102" s="33">
        <f t="shared" si="109"/>
        <v>2</v>
      </c>
      <c r="BY102" s="33">
        <f t="shared" si="110"/>
        <v>3</v>
      </c>
      <c r="BZ102" s="33">
        <f t="shared" si="111"/>
        <v>12</v>
      </c>
      <c r="CA102" s="32">
        <f t="shared" si="112"/>
        <v>0</v>
      </c>
      <c r="CB102" s="33">
        <f t="shared" si="113"/>
        <v>1</v>
      </c>
      <c r="CC102" s="33">
        <f t="shared" si="114"/>
        <v>11</v>
      </c>
      <c r="CD102" s="33">
        <f t="shared" si="115"/>
        <v>12</v>
      </c>
      <c r="CE102" s="33">
        <f t="shared" si="116"/>
        <v>0</v>
      </c>
      <c r="CF102" s="33">
        <f t="shared" si="117"/>
        <v>4</v>
      </c>
      <c r="CG102" s="33">
        <f t="shared" si="118"/>
        <v>0</v>
      </c>
      <c r="CH102" s="38">
        <f t="shared" si="119"/>
        <v>2</v>
      </c>
      <c r="CI102" s="39">
        <f t="shared" si="120"/>
        <v>3</v>
      </c>
      <c r="CJ102" s="39">
        <f t="shared" si="121"/>
        <v>5</v>
      </c>
      <c r="CK102" s="39">
        <f t="shared" si="122"/>
        <v>1</v>
      </c>
      <c r="CL102" s="39">
        <f t="shared" si="123"/>
        <v>2</v>
      </c>
      <c r="CM102" s="39">
        <f t="shared" si="124"/>
        <v>7</v>
      </c>
      <c r="CN102" s="39">
        <f t="shared" si="125"/>
        <v>21</v>
      </c>
      <c r="CO102" s="38">
        <f t="shared" si="126"/>
        <v>1</v>
      </c>
      <c r="CP102" s="39">
        <f t="shared" si="127"/>
        <v>0</v>
      </c>
      <c r="CQ102" s="39">
        <f t="shared" si="128"/>
        <v>1</v>
      </c>
      <c r="CR102" s="39">
        <f t="shared" si="129"/>
        <v>0</v>
      </c>
      <c r="CS102" s="39">
        <f t="shared" si="130"/>
        <v>0</v>
      </c>
      <c r="CT102" s="39">
        <f t="shared" si="131"/>
        <v>64</v>
      </c>
      <c r="CU102" s="39">
        <f t="shared" si="132"/>
        <v>59</v>
      </c>
      <c r="CV102" s="44">
        <f t="shared" si="133"/>
        <v>0</v>
      </c>
      <c r="CW102" s="45"/>
      <c r="CX102" s="45">
        <f t="shared" si="134"/>
        <v>345</v>
      </c>
      <c r="DA102" s="94">
        <v>43999</v>
      </c>
      <c r="DB102" s="39">
        <f t="shared" si="180"/>
        <v>0.23202410502143703</v>
      </c>
      <c r="DC102" s="24">
        <f t="shared" ref="DC102:EQ102" si="182">SUM(BF89:BF102)/DC$6*1000</f>
        <v>5.8415309484309647E-2</v>
      </c>
      <c r="DD102" s="25">
        <f t="shared" si="182"/>
        <v>1.6255291677987314E-2</v>
      </c>
      <c r="DE102" s="25">
        <f t="shared" si="182"/>
        <v>0.2073702996745756</v>
      </c>
      <c r="DF102" s="25">
        <f t="shared" si="182"/>
        <v>0.10386777632074369</v>
      </c>
      <c r="DG102" s="25">
        <f t="shared" si="182"/>
        <v>5.7351607061546968E-2</v>
      </c>
      <c r="DH102" s="25">
        <f t="shared" si="182"/>
        <v>0.32142545200454187</v>
      </c>
      <c r="DI102" s="25">
        <f t="shared" si="182"/>
        <v>0.31990228439313084</v>
      </c>
      <c r="DJ102" s="26">
        <f t="shared" si="182"/>
        <v>0.58810998202896125</v>
      </c>
      <c r="DK102" s="25">
        <f t="shared" si="182"/>
        <v>0.16188685354220889</v>
      </c>
      <c r="DL102" s="25">
        <f t="shared" si="182"/>
        <v>0.31480771234556132</v>
      </c>
      <c r="DM102" s="25">
        <f t="shared" si="182"/>
        <v>0</v>
      </c>
      <c r="DN102" s="25">
        <f t="shared" si="182"/>
        <v>0.12390321202774128</v>
      </c>
      <c r="DO102" s="25">
        <f t="shared" si="182"/>
        <v>8.102953816057161E-2</v>
      </c>
      <c r="DP102" s="25">
        <f t="shared" si="182"/>
        <v>6.2857961472455065E-2</v>
      </c>
      <c r="DQ102" s="32">
        <f t="shared" si="182"/>
        <v>8.564210165717466E-2</v>
      </c>
      <c r="DR102" s="33">
        <f t="shared" si="182"/>
        <v>0.16385700103133524</v>
      </c>
      <c r="DS102" s="33">
        <f t="shared" si="182"/>
        <v>3.784759228756903E-2</v>
      </c>
      <c r="DT102" s="33">
        <f t="shared" si="182"/>
        <v>0.18650905408203042</v>
      </c>
      <c r="DU102" s="33">
        <f t="shared" si="182"/>
        <v>9.2387944083973536E-2</v>
      </c>
      <c r="DV102" s="33">
        <f t="shared" si="182"/>
        <v>7.9041200957862254E-2</v>
      </c>
      <c r="DW102" s="33">
        <f t="shared" si="182"/>
        <v>0.25412797112591556</v>
      </c>
      <c r="DX102" s="32">
        <f t="shared" si="182"/>
        <v>1.433469114713366E-2</v>
      </c>
      <c r="DY102" s="33">
        <f t="shared" si="182"/>
        <v>0.12402060201059283</v>
      </c>
      <c r="DZ102" s="33">
        <f t="shared" si="182"/>
        <v>0.20716050277854026</v>
      </c>
      <c r="EA102" s="33">
        <f t="shared" si="182"/>
        <v>0.26753237398967938</v>
      </c>
      <c r="EB102" s="33">
        <f t="shared" si="182"/>
        <v>4.596173894150115E-2</v>
      </c>
      <c r="EC102" s="33">
        <f t="shared" si="182"/>
        <v>0.17332981649647689</v>
      </c>
      <c r="ED102" s="33">
        <f t="shared" si="182"/>
        <v>3.4492398964501882E-2</v>
      </c>
      <c r="EE102" s="38">
        <f t="shared" si="182"/>
        <v>9.9837286465037839E-2</v>
      </c>
      <c r="EF102" s="39">
        <f t="shared" si="182"/>
        <v>9.8533455545371212E-2</v>
      </c>
      <c r="EG102" s="39">
        <f t="shared" si="182"/>
        <v>8.6513581321455632E-2</v>
      </c>
      <c r="EH102" s="39">
        <f t="shared" si="182"/>
        <v>1.4519688697874318E-2</v>
      </c>
      <c r="EI102" s="39">
        <f t="shared" si="182"/>
        <v>7.13063320022818E-2</v>
      </c>
      <c r="EJ102" s="39">
        <f t="shared" si="182"/>
        <v>0.14094361751929166</v>
      </c>
      <c r="EK102" s="39">
        <f t="shared" si="182"/>
        <v>0.4552543280666656</v>
      </c>
      <c r="EL102" s="38">
        <f t="shared" si="182"/>
        <v>1.5784364534637472E-2</v>
      </c>
      <c r="EM102" s="39">
        <f t="shared" si="182"/>
        <v>4.3889165228077369E-3</v>
      </c>
      <c r="EN102" s="39">
        <f t="shared" si="182"/>
        <v>6.5702097304806112E-2</v>
      </c>
      <c r="EO102" s="39">
        <f t="shared" si="182"/>
        <v>5.3804806921450357E-3</v>
      </c>
      <c r="EP102" s="39">
        <f t="shared" si="182"/>
        <v>2.0227611194971417E-2</v>
      </c>
      <c r="EQ102" s="39">
        <f t="shared" si="182"/>
        <v>0.6435308982986101</v>
      </c>
      <c r="ER102" s="44">
        <f t="shared" si="178"/>
        <v>39.714285714285715</v>
      </c>
      <c r="ES102" s="45"/>
      <c r="ET102" s="45">
        <f t="shared" si="179"/>
        <v>0</v>
      </c>
    </row>
    <row r="103" spans="2:150">
      <c r="B103" s="19">
        <v>44000</v>
      </c>
      <c r="C103" s="24">
        <v>414</v>
      </c>
      <c r="D103" s="25">
        <v>704</v>
      </c>
      <c r="E103" s="25">
        <v>415</v>
      </c>
      <c r="F103" s="25">
        <v>579</v>
      </c>
      <c r="G103" s="25">
        <v>660</v>
      </c>
      <c r="H103" s="25">
        <v>439</v>
      </c>
      <c r="I103" s="25">
        <v>941</v>
      </c>
      <c r="J103" s="26">
        <v>1121</v>
      </c>
      <c r="K103" s="25">
        <v>98</v>
      </c>
      <c r="L103" s="25">
        <v>351</v>
      </c>
      <c r="M103" s="25">
        <v>112</v>
      </c>
      <c r="N103" s="25">
        <v>143</v>
      </c>
      <c r="O103" s="25">
        <v>628</v>
      </c>
      <c r="P103" s="25">
        <v>331</v>
      </c>
      <c r="Q103" s="32">
        <v>252</v>
      </c>
      <c r="R103" s="33">
        <v>386</v>
      </c>
      <c r="S103" s="33">
        <v>261</v>
      </c>
      <c r="T103" s="33">
        <v>722</v>
      </c>
      <c r="U103" s="33">
        <v>253</v>
      </c>
      <c r="V103" s="33">
        <v>180</v>
      </c>
      <c r="W103" s="33">
        <v>241</v>
      </c>
      <c r="X103" s="32">
        <v>640</v>
      </c>
      <c r="Y103" s="33">
        <v>406</v>
      </c>
      <c r="Z103" s="33">
        <v>774</v>
      </c>
      <c r="AA103" s="33">
        <v>649</v>
      </c>
      <c r="AB103" s="33">
        <v>125</v>
      </c>
      <c r="AC103" s="33">
        <v>163</v>
      </c>
      <c r="AD103" s="33">
        <v>708</v>
      </c>
      <c r="AE103" s="38">
        <v>940</v>
      </c>
      <c r="AF103" s="39">
        <v>140</v>
      </c>
      <c r="AG103" s="39">
        <v>188</v>
      </c>
      <c r="AH103" s="39">
        <v>69</v>
      </c>
      <c r="AI103" s="39">
        <v>109</v>
      </c>
      <c r="AJ103" s="39">
        <v>568</v>
      </c>
      <c r="AK103" s="39">
        <v>3852</v>
      </c>
      <c r="AL103" s="38">
        <v>151</v>
      </c>
      <c r="AM103" s="39">
        <v>512</v>
      </c>
      <c r="AN103" s="39">
        <v>167</v>
      </c>
      <c r="AO103" s="39">
        <v>166</v>
      </c>
      <c r="AP103" s="39">
        <v>40</v>
      </c>
      <c r="AQ103" s="39">
        <v>877</v>
      </c>
      <c r="AR103" s="39">
        <v>2571</v>
      </c>
      <c r="AS103" s="44">
        <v>34</v>
      </c>
      <c r="AT103" s="45"/>
      <c r="AU103" s="45">
        <v>23080</v>
      </c>
      <c r="AV103" s="49" t="s">
        <v>123</v>
      </c>
      <c r="AW103" s="4"/>
      <c r="AZ103">
        <f t="shared" si="91"/>
        <v>320</v>
      </c>
      <c r="BF103" s="24">
        <f t="shared" si="177"/>
        <v>0</v>
      </c>
      <c r="BG103" s="25">
        <f t="shared" si="92"/>
        <v>-1</v>
      </c>
      <c r="BH103" s="25">
        <f t="shared" si="93"/>
        <v>21</v>
      </c>
      <c r="BI103" s="25">
        <f t="shared" si="94"/>
        <v>4</v>
      </c>
      <c r="BJ103" s="25">
        <f t="shared" si="95"/>
        <v>0</v>
      </c>
      <c r="BK103" s="25">
        <f t="shared" si="96"/>
        <v>4</v>
      </c>
      <c r="BL103" s="25">
        <f t="shared" si="97"/>
        <v>20</v>
      </c>
      <c r="BM103" s="26">
        <f t="shared" si="98"/>
        <v>36</v>
      </c>
      <c r="BN103" s="25">
        <f t="shared" si="99"/>
        <v>5</v>
      </c>
      <c r="BO103" s="25">
        <f t="shared" si="100"/>
        <v>8</v>
      </c>
      <c r="BP103" s="25">
        <f t="shared" si="101"/>
        <v>0</v>
      </c>
      <c r="BQ103" s="25">
        <f t="shared" si="102"/>
        <v>6</v>
      </c>
      <c r="BR103" s="25">
        <f t="shared" si="103"/>
        <v>8</v>
      </c>
      <c r="BS103" s="25">
        <f t="shared" si="104"/>
        <v>5</v>
      </c>
      <c r="BT103" s="32">
        <f t="shared" si="105"/>
        <v>4</v>
      </c>
      <c r="BU103" s="33">
        <f t="shared" si="106"/>
        <v>3</v>
      </c>
      <c r="BV103" s="33">
        <f t="shared" si="107"/>
        <v>3</v>
      </c>
      <c r="BW103" s="33">
        <f t="shared" si="108"/>
        <v>6</v>
      </c>
      <c r="BX103" s="33">
        <f t="shared" si="109"/>
        <v>3</v>
      </c>
      <c r="BY103" s="33">
        <f t="shared" si="110"/>
        <v>2</v>
      </c>
      <c r="BZ103" s="33">
        <f t="shared" si="111"/>
        <v>9</v>
      </c>
      <c r="CA103" s="32">
        <f t="shared" si="112"/>
        <v>0</v>
      </c>
      <c r="CB103" s="33">
        <f t="shared" si="113"/>
        <v>4</v>
      </c>
      <c r="CC103" s="33">
        <f t="shared" si="114"/>
        <v>20</v>
      </c>
      <c r="CD103" s="33">
        <f t="shared" si="115"/>
        <v>9</v>
      </c>
      <c r="CE103" s="33">
        <f t="shared" si="116"/>
        <v>3</v>
      </c>
      <c r="CF103" s="33">
        <f t="shared" si="117"/>
        <v>2</v>
      </c>
      <c r="CG103" s="33">
        <f t="shared" si="118"/>
        <v>6</v>
      </c>
      <c r="CH103" s="38">
        <f t="shared" si="119"/>
        <v>9</v>
      </c>
      <c r="CI103" s="39">
        <f t="shared" si="120"/>
        <v>4</v>
      </c>
      <c r="CJ103" s="39">
        <f t="shared" si="121"/>
        <v>7</v>
      </c>
      <c r="CK103" s="39">
        <f t="shared" si="122"/>
        <v>2</v>
      </c>
      <c r="CL103" s="39">
        <f t="shared" si="123"/>
        <v>0</v>
      </c>
      <c r="CM103" s="39">
        <f t="shared" si="124"/>
        <v>3</v>
      </c>
      <c r="CN103" s="39">
        <f t="shared" si="125"/>
        <v>23</v>
      </c>
      <c r="CO103" s="38">
        <f t="shared" si="126"/>
        <v>0</v>
      </c>
      <c r="CP103" s="39">
        <f t="shared" si="127"/>
        <v>1</v>
      </c>
      <c r="CQ103" s="39">
        <f t="shared" si="128"/>
        <v>0</v>
      </c>
      <c r="CR103" s="39">
        <f t="shared" si="129"/>
        <v>1</v>
      </c>
      <c r="CS103" s="39">
        <f t="shared" si="130"/>
        <v>1</v>
      </c>
      <c r="CT103" s="39">
        <f t="shared" si="131"/>
        <v>26</v>
      </c>
      <c r="CU103" s="39">
        <f t="shared" si="132"/>
        <v>53</v>
      </c>
      <c r="CV103" s="44">
        <f t="shared" si="133"/>
        <v>0</v>
      </c>
      <c r="CW103" s="45"/>
      <c r="CX103" s="45">
        <f t="shared" si="134"/>
        <v>320</v>
      </c>
      <c r="DA103" s="94">
        <v>44000</v>
      </c>
      <c r="DB103" s="39">
        <f t="shared" si="180"/>
        <v>0.22618368132524524</v>
      </c>
      <c r="DC103" s="24">
        <f t="shared" ref="DC103:EQ103" si="183">SUM(BF90:BF103)/DC$6*1000</f>
        <v>5.5494544010094168E-2</v>
      </c>
      <c r="DD103" s="25">
        <f t="shared" si="183"/>
        <v>1.3933107152560558E-2</v>
      </c>
      <c r="DE103" s="25">
        <f t="shared" si="183"/>
        <v>0.23349569175956147</v>
      </c>
      <c r="DF103" s="25">
        <f t="shared" si="183"/>
        <v>0.10711364433076694</v>
      </c>
      <c r="DG103" s="25">
        <f t="shared" si="183"/>
        <v>4.8661969627979237E-2</v>
      </c>
      <c r="DH103" s="25">
        <f t="shared" si="183"/>
        <v>0.28998165778670626</v>
      </c>
      <c r="DI103" s="25">
        <f t="shared" si="183"/>
        <v>0.35140781240154523</v>
      </c>
      <c r="DJ103" s="26">
        <f t="shared" si="183"/>
        <v>0.59539307778164186</v>
      </c>
      <c r="DK103" s="25">
        <f t="shared" si="183"/>
        <v>0.17433968843007111</v>
      </c>
      <c r="DL103" s="25">
        <f t="shared" si="183"/>
        <v>0.33032640239076505</v>
      </c>
      <c r="DM103" s="25">
        <f t="shared" si="183"/>
        <v>0</v>
      </c>
      <c r="DN103" s="25">
        <f t="shared" si="183"/>
        <v>0.14346687708475306</v>
      </c>
      <c r="DO103" s="25">
        <f t="shared" si="183"/>
        <v>7.6688670044826698E-2</v>
      </c>
      <c r="DP103" s="25">
        <f t="shared" si="183"/>
        <v>6.8705213702450876E-2</v>
      </c>
      <c r="DQ103" s="32">
        <f t="shared" si="183"/>
        <v>0.10467367980321349</v>
      </c>
      <c r="DR103" s="33">
        <f t="shared" si="183"/>
        <v>0.16771245987913136</v>
      </c>
      <c r="DS103" s="33">
        <f t="shared" si="183"/>
        <v>3.9361495979071799E-2</v>
      </c>
      <c r="DT103" s="33">
        <f t="shared" si="183"/>
        <v>0.190239235163671</v>
      </c>
      <c r="DU103" s="33">
        <f t="shared" si="183"/>
        <v>9.5941326548741754E-2</v>
      </c>
      <c r="DV103" s="33">
        <f t="shared" si="183"/>
        <v>8.4896104732518726E-2</v>
      </c>
      <c r="DW103" s="33">
        <f t="shared" si="183"/>
        <v>0.2605615906480907</v>
      </c>
      <c r="DX103" s="32">
        <f t="shared" si="183"/>
        <v>1.1945575955944716E-2</v>
      </c>
      <c r="DY103" s="33">
        <f t="shared" si="183"/>
        <v>6.9305630535331272E-2</v>
      </c>
      <c r="DZ103" s="33">
        <f t="shared" si="183"/>
        <v>0.2252870467716625</v>
      </c>
      <c r="EA103" s="33">
        <f t="shared" si="183"/>
        <v>0.27267722733563476</v>
      </c>
      <c r="EB103" s="33">
        <f t="shared" si="183"/>
        <v>5.014007884527398E-2</v>
      </c>
      <c r="EC103" s="33">
        <f t="shared" si="183"/>
        <v>0.18086589547458456</v>
      </c>
      <c r="ED103" s="33">
        <f t="shared" si="183"/>
        <v>4.5384735479607731E-2</v>
      </c>
      <c r="EE103" s="38">
        <f t="shared" si="183"/>
        <v>9.9837286465037839E-2</v>
      </c>
      <c r="EF103" s="39">
        <f t="shared" si="183"/>
        <v>0.10082493125572869</v>
      </c>
      <c r="EG103" s="39">
        <f t="shared" si="183"/>
        <v>9.3067640512474986E-2</v>
      </c>
      <c r="EH103" s="39">
        <f t="shared" si="183"/>
        <v>2.0327564177024044E-2</v>
      </c>
      <c r="EI103" s="39">
        <f t="shared" si="183"/>
        <v>4.9023103251568743E-2</v>
      </c>
      <c r="EJ103" s="39">
        <f t="shared" si="183"/>
        <v>0.14849416845782512</v>
      </c>
      <c r="EK103" s="39">
        <f t="shared" si="183"/>
        <v>0.47258234747404737</v>
      </c>
      <c r="EL103" s="38">
        <f t="shared" si="183"/>
        <v>1.3153637112197894E-2</v>
      </c>
      <c r="EM103" s="39">
        <f t="shared" si="183"/>
        <v>5.8518886970769816E-3</v>
      </c>
      <c r="EN103" s="39">
        <f t="shared" si="183"/>
        <v>6.5702097304806112E-2</v>
      </c>
      <c r="EO103" s="39">
        <f t="shared" si="183"/>
        <v>5.3804806921450357E-3</v>
      </c>
      <c r="EP103" s="39">
        <f t="shared" si="183"/>
        <v>1.7699159795599988E-2</v>
      </c>
      <c r="EQ103" s="39">
        <f t="shared" si="183"/>
        <v>0.69054685433869112</v>
      </c>
      <c r="ER103" s="44">
        <f t="shared" si="178"/>
        <v>40.714285714285715</v>
      </c>
      <c r="ES103" s="45"/>
      <c r="ET103" s="45">
        <f t="shared" si="179"/>
        <v>0</v>
      </c>
    </row>
    <row r="104" spans="2:150">
      <c r="B104" s="19">
        <v>44001</v>
      </c>
      <c r="C104" s="24">
        <v>417</v>
      </c>
      <c r="D104" s="25">
        <v>704</v>
      </c>
      <c r="E104" s="25">
        <v>432</v>
      </c>
      <c r="F104" s="25">
        <v>587</v>
      </c>
      <c r="G104" s="25">
        <v>664</v>
      </c>
      <c r="H104" s="25">
        <v>446</v>
      </c>
      <c r="I104" s="25">
        <v>949</v>
      </c>
      <c r="J104" s="26">
        <v>1148</v>
      </c>
      <c r="K104" s="25">
        <v>108</v>
      </c>
      <c r="L104" s="25">
        <v>369</v>
      </c>
      <c r="M104" s="25">
        <v>112</v>
      </c>
      <c r="N104" s="25">
        <v>144</v>
      </c>
      <c r="O104" s="25">
        <v>630</v>
      </c>
      <c r="P104" s="25">
        <v>336</v>
      </c>
      <c r="Q104" s="32">
        <v>253</v>
      </c>
      <c r="R104" s="33">
        <v>400</v>
      </c>
      <c r="S104" s="33">
        <v>262</v>
      </c>
      <c r="T104" s="33">
        <v>735</v>
      </c>
      <c r="U104" s="33">
        <v>254</v>
      </c>
      <c r="V104" s="33">
        <v>184</v>
      </c>
      <c r="W104" s="33">
        <v>252</v>
      </c>
      <c r="X104" s="32">
        <v>640</v>
      </c>
      <c r="Y104" s="33">
        <v>408</v>
      </c>
      <c r="Z104" s="33">
        <v>807</v>
      </c>
      <c r="AA104" s="33">
        <v>656</v>
      </c>
      <c r="AB104" s="33">
        <v>132</v>
      </c>
      <c r="AC104" s="33">
        <v>165</v>
      </c>
      <c r="AD104" s="33">
        <v>712</v>
      </c>
      <c r="AE104" s="38">
        <v>943</v>
      </c>
      <c r="AF104" s="39">
        <v>145</v>
      </c>
      <c r="AG104" s="39">
        <v>204</v>
      </c>
      <c r="AH104" s="39">
        <v>70</v>
      </c>
      <c r="AI104" s="39">
        <v>109</v>
      </c>
      <c r="AJ104" s="39">
        <v>573</v>
      </c>
      <c r="AK104" s="39">
        <v>3871</v>
      </c>
      <c r="AL104" s="38">
        <v>151</v>
      </c>
      <c r="AM104" s="39">
        <v>513</v>
      </c>
      <c r="AN104" s="39">
        <v>169</v>
      </c>
      <c r="AO104" s="39">
        <v>166</v>
      </c>
      <c r="AP104" s="39">
        <v>40</v>
      </c>
      <c r="AQ104" s="39">
        <v>893</v>
      </c>
      <c r="AR104" s="39">
        <v>2613</v>
      </c>
      <c r="AS104" s="44">
        <v>34</v>
      </c>
      <c r="AT104" s="45"/>
      <c r="AU104" s="45">
        <v>23400</v>
      </c>
      <c r="AV104" s="49" t="s">
        <v>124</v>
      </c>
      <c r="AW104" s="4"/>
      <c r="AZ104">
        <f t="shared" si="91"/>
        <v>320</v>
      </c>
      <c r="BF104" s="24">
        <f t="shared" si="177"/>
        <v>3</v>
      </c>
      <c r="BG104" s="25">
        <f t="shared" si="92"/>
        <v>0</v>
      </c>
      <c r="BH104" s="25">
        <f t="shared" si="93"/>
        <v>17</v>
      </c>
      <c r="BI104" s="25">
        <f t="shared" si="94"/>
        <v>8</v>
      </c>
      <c r="BJ104" s="25">
        <f t="shared" si="95"/>
        <v>4</v>
      </c>
      <c r="BK104" s="25">
        <f t="shared" si="96"/>
        <v>7</v>
      </c>
      <c r="BL104" s="25">
        <f t="shared" si="97"/>
        <v>8</v>
      </c>
      <c r="BM104" s="26">
        <f t="shared" si="98"/>
        <v>27</v>
      </c>
      <c r="BN104" s="25">
        <f t="shared" si="99"/>
        <v>10</v>
      </c>
      <c r="BO104" s="25">
        <f t="shared" si="100"/>
        <v>18</v>
      </c>
      <c r="BP104" s="25">
        <f t="shared" si="101"/>
        <v>0</v>
      </c>
      <c r="BQ104" s="25">
        <f t="shared" si="102"/>
        <v>1</v>
      </c>
      <c r="BR104" s="25">
        <f t="shared" si="103"/>
        <v>2</v>
      </c>
      <c r="BS104" s="25">
        <f t="shared" si="104"/>
        <v>5</v>
      </c>
      <c r="BT104" s="32">
        <f t="shared" si="105"/>
        <v>1</v>
      </c>
      <c r="BU104" s="33">
        <f t="shared" si="106"/>
        <v>14</v>
      </c>
      <c r="BV104" s="33">
        <f t="shared" si="107"/>
        <v>1</v>
      </c>
      <c r="BW104" s="33">
        <f t="shared" si="108"/>
        <v>13</v>
      </c>
      <c r="BX104" s="33">
        <f t="shared" si="109"/>
        <v>1</v>
      </c>
      <c r="BY104" s="33">
        <f t="shared" si="110"/>
        <v>4</v>
      </c>
      <c r="BZ104" s="33">
        <f t="shared" si="111"/>
        <v>11</v>
      </c>
      <c r="CA104" s="32">
        <f t="shared" si="112"/>
        <v>0</v>
      </c>
      <c r="CB104" s="33">
        <f t="shared" si="113"/>
        <v>2</v>
      </c>
      <c r="CC104" s="33">
        <f t="shared" si="114"/>
        <v>33</v>
      </c>
      <c r="CD104" s="33">
        <f t="shared" si="115"/>
        <v>7</v>
      </c>
      <c r="CE104" s="33">
        <f t="shared" si="116"/>
        <v>7</v>
      </c>
      <c r="CF104" s="33">
        <f t="shared" si="117"/>
        <v>2</v>
      </c>
      <c r="CG104" s="33">
        <f t="shared" si="118"/>
        <v>4</v>
      </c>
      <c r="CH104" s="38">
        <f t="shared" si="119"/>
        <v>3</v>
      </c>
      <c r="CI104" s="39">
        <f t="shared" si="120"/>
        <v>5</v>
      </c>
      <c r="CJ104" s="39">
        <f t="shared" si="121"/>
        <v>16</v>
      </c>
      <c r="CK104" s="39">
        <f t="shared" si="122"/>
        <v>1</v>
      </c>
      <c r="CL104" s="39">
        <f t="shared" si="123"/>
        <v>0</v>
      </c>
      <c r="CM104" s="39">
        <f t="shared" si="124"/>
        <v>5</v>
      </c>
      <c r="CN104" s="39">
        <f t="shared" si="125"/>
        <v>19</v>
      </c>
      <c r="CO104" s="38">
        <f t="shared" si="126"/>
        <v>0</v>
      </c>
      <c r="CP104" s="39">
        <f t="shared" si="127"/>
        <v>1</v>
      </c>
      <c r="CQ104" s="39">
        <f t="shared" si="128"/>
        <v>2</v>
      </c>
      <c r="CR104" s="39">
        <f t="shared" si="129"/>
        <v>0</v>
      </c>
      <c r="CS104" s="39">
        <f t="shared" si="130"/>
        <v>0</v>
      </c>
      <c r="CT104" s="39">
        <f t="shared" si="131"/>
        <v>16</v>
      </c>
      <c r="CU104" s="39">
        <f t="shared" si="132"/>
        <v>42</v>
      </c>
      <c r="CV104" s="44">
        <f t="shared" si="133"/>
        <v>0</v>
      </c>
      <c r="CW104" s="45"/>
      <c r="CX104" s="45">
        <f t="shared" si="134"/>
        <v>320</v>
      </c>
      <c r="DA104" s="94">
        <v>44001</v>
      </c>
      <c r="DB104" s="39">
        <f t="shared" si="180"/>
        <v>0.22830747176022406</v>
      </c>
      <c r="DC104" s="24">
        <f t="shared" ref="DC104:EQ104" si="184">SUM(BF91:BF104)/DC$6*1000</f>
        <v>6.1336074958525132E-2</v>
      </c>
      <c r="DD104" s="25">
        <f t="shared" si="184"/>
        <v>1.3933107152560558E-2</v>
      </c>
      <c r="DE104" s="25">
        <f t="shared" si="184"/>
        <v>0.25635540983392419</v>
      </c>
      <c r="DF104" s="25">
        <f t="shared" si="184"/>
        <v>0.11685124836083666</v>
      </c>
      <c r="DG104" s="25">
        <f t="shared" si="184"/>
        <v>5.0399897114692782E-2</v>
      </c>
      <c r="DH104" s="25">
        <f t="shared" si="184"/>
        <v>0.30046292252598478</v>
      </c>
      <c r="DI104" s="25">
        <f t="shared" si="184"/>
        <v>0.33201979516559788</v>
      </c>
      <c r="DJ104" s="26">
        <f t="shared" si="184"/>
        <v>0.62270468685419422</v>
      </c>
      <c r="DK104" s="25">
        <f t="shared" si="184"/>
        <v>0.20235856692776111</v>
      </c>
      <c r="DL104" s="25">
        <f t="shared" si="184"/>
        <v>0.36579769392265932</v>
      </c>
      <c r="DM104" s="25">
        <f t="shared" si="184"/>
        <v>0</v>
      </c>
      <c r="DN104" s="25">
        <f t="shared" si="184"/>
        <v>0.14020626624191776</v>
      </c>
      <c r="DO104" s="25">
        <f t="shared" si="184"/>
        <v>7.9582582121989973E-2</v>
      </c>
      <c r="DP104" s="25">
        <f t="shared" si="184"/>
        <v>7.3090652874947745E-2</v>
      </c>
      <c r="DQ104" s="32">
        <f t="shared" si="184"/>
        <v>0.10943157433972318</v>
      </c>
      <c r="DR104" s="33">
        <f t="shared" si="184"/>
        <v>0.18313429527031586</v>
      </c>
      <c r="DS104" s="33">
        <f t="shared" si="184"/>
        <v>3.6333688596066276E-2</v>
      </c>
      <c r="DT104" s="33">
        <f t="shared" si="184"/>
        <v>0.19956468786777254</v>
      </c>
      <c r="DU104" s="33">
        <f t="shared" si="184"/>
        <v>9.9494709013509972E-2</v>
      </c>
      <c r="DV104" s="33">
        <f t="shared" si="184"/>
        <v>9.3678460394503407E-2</v>
      </c>
      <c r="DW104" s="33">
        <f t="shared" si="184"/>
        <v>0.28307925897570346</v>
      </c>
      <c r="DX104" s="32">
        <f t="shared" si="184"/>
        <v>7.1673455735668298E-3</v>
      </c>
      <c r="DY104" s="33">
        <f t="shared" si="184"/>
        <v>6.2010301005296413E-2</v>
      </c>
      <c r="DZ104" s="33">
        <f t="shared" si="184"/>
        <v>0.25377161590371178</v>
      </c>
      <c r="EA104" s="33">
        <f t="shared" si="184"/>
        <v>0.27782208068159014</v>
      </c>
      <c r="EB104" s="33">
        <f t="shared" si="184"/>
        <v>6.0585928604706067E-2</v>
      </c>
      <c r="EC104" s="33">
        <f t="shared" si="184"/>
        <v>0.18840197445269227</v>
      </c>
      <c r="ED104" s="33">
        <f t="shared" si="184"/>
        <v>4.901551431797635E-2</v>
      </c>
      <c r="EE104" s="38">
        <f t="shared" si="184"/>
        <v>9.9837286465037839E-2</v>
      </c>
      <c r="EF104" s="39">
        <f t="shared" si="184"/>
        <v>0.10311640696608616</v>
      </c>
      <c r="EG104" s="39">
        <f t="shared" si="184"/>
        <v>0.11404062992373697</v>
      </c>
      <c r="EH104" s="39">
        <f t="shared" si="184"/>
        <v>2.323150191659891E-2</v>
      </c>
      <c r="EI104" s="39">
        <f t="shared" si="184"/>
        <v>4.9023103251568743E-2</v>
      </c>
      <c r="EJ104" s="39">
        <f t="shared" si="184"/>
        <v>0.16107842002204759</v>
      </c>
      <c r="EK104" s="39">
        <f t="shared" si="184"/>
        <v>0.46470597501614658</v>
      </c>
      <c r="EL104" s="38">
        <f t="shared" si="184"/>
        <v>1.3153637112197894E-2</v>
      </c>
      <c r="EM104" s="39">
        <f t="shared" si="184"/>
        <v>7.3148608713462272E-3</v>
      </c>
      <c r="EN104" s="39">
        <f t="shared" si="184"/>
        <v>6.5702097304806112E-2</v>
      </c>
      <c r="EO104" s="39">
        <f t="shared" si="184"/>
        <v>5.3804806921450357E-3</v>
      </c>
      <c r="EP104" s="39">
        <f t="shared" si="184"/>
        <v>1.5170708396228562E-2</v>
      </c>
      <c r="EQ104" s="39">
        <f t="shared" si="184"/>
        <v>0.65528488730863033</v>
      </c>
      <c r="ER104" s="44">
        <f t="shared" si="178"/>
        <v>43.285714285714285</v>
      </c>
      <c r="ES104" s="45"/>
      <c r="ET104" s="45">
        <f t="shared" si="179"/>
        <v>0</v>
      </c>
    </row>
    <row r="105" spans="2:150">
      <c r="B105" s="19">
        <v>44002</v>
      </c>
      <c r="C105" s="24">
        <v>419</v>
      </c>
      <c r="D105" s="25">
        <v>704</v>
      </c>
      <c r="E105" s="25">
        <v>438</v>
      </c>
      <c r="F105" s="25">
        <v>587</v>
      </c>
      <c r="G105" s="25">
        <v>664</v>
      </c>
      <c r="H105" s="25">
        <v>449</v>
      </c>
      <c r="I105" s="25">
        <v>954</v>
      </c>
      <c r="J105" s="26">
        <v>1158</v>
      </c>
      <c r="K105" s="25">
        <v>112</v>
      </c>
      <c r="L105" s="25">
        <v>397</v>
      </c>
      <c r="M105" s="25">
        <v>112</v>
      </c>
      <c r="N105" s="25">
        <v>146</v>
      </c>
      <c r="O105" s="25">
        <v>649</v>
      </c>
      <c r="P105" s="25">
        <v>352</v>
      </c>
      <c r="Q105" s="32">
        <v>260</v>
      </c>
      <c r="R105" s="33">
        <v>407</v>
      </c>
      <c r="S105" s="33">
        <v>262</v>
      </c>
      <c r="T105" s="33">
        <v>767</v>
      </c>
      <c r="U105" s="33">
        <v>256</v>
      </c>
      <c r="V105" s="33">
        <v>191</v>
      </c>
      <c r="W105" s="33">
        <v>262</v>
      </c>
      <c r="X105" s="32">
        <v>640</v>
      </c>
      <c r="Y105" s="33">
        <v>408</v>
      </c>
      <c r="Z105" s="33">
        <v>830</v>
      </c>
      <c r="AA105" s="33">
        <v>668</v>
      </c>
      <c r="AB105" s="33">
        <v>141</v>
      </c>
      <c r="AC105" s="33">
        <v>168</v>
      </c>
      <c r="AD105" s="33">
        <v>714</v>
      </c>
      <c r="AE105" s="38">
        <v>947</v>
      </c>
      <c r="AF105" s="39">
        <v>153</v>
      </c>
      <c r="AG105" s="39">
        <v>213</v>
      </c>
      <c r="AH105" s="39">
        <v>70</v>
      </c>
      <c r="AI105" s="39">
        <v>111</v>
      </c>
      <c r="AJ105" s="39">
        <v>576</v>
      </c>
      <c r="AK105" s="39">
        <v>3883</v>
      </c>
      <c r="AL105" s="38">
        <v>153</v>
      </c>
      <c r="AM105" s="39">
        <v>514</v>
      </c>
      <c r="AN105" s="39">
        <v>171</v>
      </c>
      <c r="AO105" s="39">
        <v>168</v>
      </c>
      <c r="AP105" s="39">
        <v>41</v>
      </c>
      <c r="AQ105" s="39">
        <v>910</v>
      </c>
      <c r="AR105" s="39">
        <v>2671</v>
      </c>
      <c r="AS105" s="44">
        <v>34</v>
      </c>
      <c r="AT105" s="45"/>
      <c r="AU105" s="45">
        <v>23730</v>
      </c>
      <c r="AV105" s="49" t="s">
        <v>125</v>
      </c>
      <c r="AW105" s="4"/>
      <c r="AZ105">
        <f t="shared" si="91"/>
        <v>330</v>
      </c>
      <c r="BF105" s="24">
        <f t="shared" si="177"/>
        <v>2</v>
      </c>
      <c r="BG105" s="25">
        <f t="shared" si="92"/>
        <v>0</v>
      </c>
      <c r="BH105" s="25">
        <f t="shared" si="93"/>
        <v>6</v>
      </c>
      <c r="BI105" s="25">
        <f t="shared" si="94"/>
        <v>0</v>
      </c>
      <c r="BJ105" s="25">
        <f t="shared" si="95"/>
        <v>0</v>
      </c>
      <c r="BK105" s="25">
        <f t="shared" si="96"/>
        <v>3</v>
      </c>
      <c r="BL105" s="25">
        <f t="shared" si="97"/>
        <v>5</v>
      </c>
      <c r="BM105" s="26">
        <f t="shared" si="98"/>
        <v>10</v>
      </c>
      <c r="BN105" s="25">
        <f t="shared" si="99"/>
        <v>4</v>
      </c>
      <c r="BO105" s="25">
        <f t="shared" si="100"/>
        <v>28</v>
      </c>
      <c r="BP105" s="25">
        <f t="shared" si="101"/>
        <v>0</v>
      </c>
      <c r="BQ105" s="25">
        <f t="shared" si="102"/>
        <v>2</v>
      </c>
      <c r="BR105" s="25">
        <f t="shared" si="103"/>
        <v>19</v>
      </c>
      <c r="BS105" s="25">
        <f t="shared" si="104"/>
        <v>16</v>
      </c>
      <c r="BT105" s="32">
        <f t="shared" si="105"/>
        <v>7</v>
      </c>
      <c r="BU105" s="33">
        <f t="shared" si="106"/>
        <v>7</v>
      </c>
      <c r="BV105" s="33">
        <f t="shared" si="107"/>
        <v>0</v>
      </c>
      <c r="BW105" s="33">
        <f t="shared" si="108"/>
        <v>32</v>
      </c>
      <c r="BX105" s="33">
        <f t="shared" si="109"/>
        <v>2</v>
      </c>
      <c r="BY105" s="33">
        <f t="shared" si="110"/>
        <v>7</v>
      </c>
      <c r="BZ105" s="33">
        <f t="shared" si="111"/>
        <v>10</v>
      </c>
      <c r="CA105" s="32">
        <f t="shared" si="112"/>
        <v>0</v>
      </c>
      <c r="CB105" s="33">
        <f t="shared" si="113"/>
        <v>0</v>
      </c>
      <c r="CC105" s="33">
        <f t="shared" si="114"/>
        <v>23</v>
      </c>
      <c r="CD105" s="33">
        <f t="shared" si="115"/>
        <v>12</v>
      </c>
      <c r="CE105" s="33">
        <f t="shared" si="116"/>
        <v>9</v>
      </c>
      <c r="CF105" s="33">
        <f t="shared" si="117"/>
        <v>3</v>
      </c>
      <c r="CG105" s="33">
        <f t="shared" si="118"/>
        <v>2</v>
      </c>
      <c r="CH105" s="38">
        <f t="shared" si="119"/>
        <v>4</v>
      </c>
      <c r="CI105" s="39">
        <f t="shared" si="120"/>
        <v>8</v>
      </c>
      <c r="CJ105" s="39">
        <f t="shared" si="121"/>
        <v>9</v>
      </c>
      <c r="CK105" s="39">
        <f t="shared" si="122"/>
        <v>0</v>
      </c>
      <c r="CL105" s="39">
        <f t="shared" si="123"/>
        <v>2</v>
      </c>
      <c r="CM105" s="39">
        <f t="shared" si="124"/>
        <v>3</v>
      </c>
      <c r="CN105" s="39">
        <f t="shared" si="125"/>
        <v>12</v>
      </c>
      <c r="CO105" s="38">
        <f t="shared" si="126"/>
        <v>2</v>
      </c>
      <c r="CP105" s="39">
        <f t="shared" si="127"/>
        <v>1</v>
      </c>
      <c r="CQ105" s="39">
        <f t="shared" si="128"/>
        <v>2</v>
      </c>
      <c r="CR105" s="39">
        <f t="shared" si="129"/>
        <v>2</v>
      </c>
      <c r="CS105" s="39">
        <f t="shared" si="130"/>
        <v>1</v>
      </c>
      <c r="CT105" s="39">
        <f t="shared" si="131"/>
        <v>17</v>
      </c>
      <c r="CU105" s="39">
        <f t="shared" si="132"/>
        <v>58</v>
      </c>
      <c r="CV105" s="44">
        <f t="shared" si="133"/>
        <v>0</v>
      </c>
      <c r="CW105" s="45"/>
      <c r="CX105" s="45">
        <f t="shared" si="134"/>
        <v>330</v>
      </c>
      <c r="DA105" s="94">
        <v>44002</v>
      </c>
      <c r="DB105" s="39">
        <f t="shared" si="180"/>
        <v>0.24582874284879941</v>
      </c>
      <c r="DC105" s="24">
        <f t="shared" ref="DC105:EQ105" si="185">SUM(BF92:BF105)/DC$6*1000</f>
        <v>6.7177605906956095E-2</v>
      </c>
      <c r="DD105" s="25">
        <f t="shared" si="185"/>
        <v>1.3933107152560558E-2</v>
      </c>
      <c r="DE105" s="25">
        <f t="shared" si="185"/>
        <v>0.25962108384454741</v>
      </c>
      <c r="DF105" s="25">
        <f t="shared" si="185"/>
        <v>0.11198244634580179</v>
      </c>
      <c r="DG105" s="25">
        <f t="shared" si="185"/>
        <v>3.6496477220984432E-2</v>
      </c>
      <c r="DH105" s="25">
        <f t="shared" si="185"/>
        <v>0.30395667743907762</v>
      </c>
      <c r="DI105" s="25">
        <f t="shared" si="185"/>
        <v>0.32959629301110449</v>
      </c>
      <c r="DJ105" s="26">
        <f t="shared" si="185"/>
        <v>0.60449694747249261</v>
      </c>
      <c r="DK105" s="25">
        <f t="shared" si="185"/>
        <v>0.21481140181562333</v>
      </c>
      <c r="DL105" s="25">
        <f t="shared" si="185"/>
        <v>0.41235376405827046</v>
      </c>
      <c r="DM105" s="25">
        <f t="shared" si="185"/>
        <v>0</v>
      </c>
      <c r="DN105" s="25">
        <f t="shared" si="185"/>
        <v>0.14020626624191776</v>
      </c>
      <c r="DO105" s="25">
        <f t="shared" si="185"/>
        <v>9.1158230430643056E-2</v>
      </c>
      <c r="DP105" s="25">
        <f t="shared" si="185"/>
        <v>8.4785157334939382E-2</v>
      </c>
      <c r="DQ105" s="32">
        <f t="shared" si="185"/>
        <v>0.17604209785085903</v>
      </c>
      <c r="DR105" s="33">
        <f t="shared" si="185"/>
        <v>0.18120656584641778</v>
      </c>
      <c r="DS105" s="33">
        <f t="shared" si="185"/>
        <v>3.4819784904563514E-2</v>
      </c>
      <c r="DT105" s="33">
        <f t="shared" si="185"/>
        <v>0.24805704192910041</v>
      </c>
      <c r="DU105" s="33">
        <f t="shared" si="185"/>
        <v>8.1727796689668897E-2</v>
      </c>
      <c r="DV105" s="33">
        <f t="shared" si="185"/>
        <v>0.11124317171847281</v>
      </c>
      <c r="DW105" s="33">
        <f t="shared" si="185"/>
        <v>0.30238011754222865</v>
      </c>
      <c r="DX105" s="32">
        <f t="shared" si="185"/>
        <v>4.7782303823778868E-3</v>
      </c>
      <c r="DY105" s="33">
        <f t="shared" si="185"/>
        <v>5.1067306710244099E-2</v>
      </c>
      <c r="DZ105" s="33">
        <f t="shared" si="185"/>
        <v>0.27189815989683408</v>
      </c>
      <c r="EA105" s="33">
        <f t="shared" si="185"/>
        <v>0.29325664071945634</v>
      </c>
      <c r="EB105" s="33">
        <f t="shared" si="185"/>
        <v>7.3120948316024559E-2</v>
      </c>
      <c r="EC105" s="33">
        <f t="shared" si="185"/>
        <v>0.1921700139417461</v>
      </c>
      <c r="ED105" s="33">
        <f t="shared" si="185"/>
        <v>4.901551431797635E-2</v>
      </c>
      <c r="EE105" s="38">
        <f t="shared" si="185"/>
        <v>8.4967903374500289E-2</v>
      </c>
      <c r="EF105" s="39">
        <f t="shared" si="185"/>
        <v>0.11915673693858846</v>
      </c>
      <c r="EG105" s="39">
        <f t="shared" si="185"/>
        <v>0.12190550095296021</v>
      </c>
      <c r="EH105" s="39">
        <f t="shared" si="185"/>
        <v>2.323150191659891E-2</v>
      </c>
      <c r="EI105" s="39">
        <f t="shared" si="185"/>
        <v>5.7936394751853963E-2</v>
      </c>
      <c r="EJ105" s="39">
        <f t="shared" si="185"/>
        <v>0.1686289709605811</v>
      </c>
      <c r="EK105" s="39">
        <f t="shared" si="185"/>
        <v>0.45682960255824578</v>
      </c>
      <c r="EL105" s="38">
        <f t="shared" si="185"/>
        <v>1.8415091957077051E-2</v>
      </c>
      <c r="EM105" s="39">
        <f t="shared" si="185"/>
        <v>8.7778330456154737E-3</v>
      </c>
      <c r="EN105" s="39">
        <f t="shared" si="185"/>
        <v>7.5088111205492705E-2</v>
      </c>
      <c r="EO105" s="39">
        <f t="shared" si="185"/>
        <v>1.0760961384290071E-2</v>
      </c>
      <c r="EP105" s="39">
        <f t="shared" si="185"/>
        <v>1.0113805597485708E-2</v>
      </c>
      <c r="EQ105" s="39">
        <f t="shared" si="185"/>
        <v>0.67585436807616583</v>
      </c>
      <c r="ER105" s="44">
        <f t="shared" si="178"/>
        <v>45.571428571428569</v>
      </c>
      <c r="ES105" s="45"/>
      <c r="ET105" s="45">
        <f t="shared" si="179"/>
        <v>-0.14285714285714285</v>
      </c>
    </row>
    <row r="106" spans="2:150">
      <c r="B106" s="19">
        <v>44003</v>
      </c>
      <c r="C106" s="24">
        <v>419</v>
      </c>
      <c r="D106" s="25">
        <v>704</v>
      </c>
      <c r="E106" s="25">
        <v>465</v>
      </c>
      <c r="F106" s="25">
        <v>590</v>
      </c>
      <c r="G106" s="25">
        <v>664</v>
      </c>
      <c r="H106" s="25">
        <v>454</v>
      </c>
      <c r="I106" s="25">
        <v>956</v>
      </c>
      <c r="J106" s="26">
        <v>1215</v>
      </c>
      <c r="K106" s="25">
        <v>122</v>
      </c>
      <c r="L106" s="25">
        <v>405</v>
      </c>
      <c r="M106" s="25">
        <v>112</v>
      </c>
      <c r="N106" s="25">
        <v>148</v>
      </c>
      <c r="O106" s="25">
        <v>652</v>
      </c>
      <c r="P106" s="25">
        <v>367</v>
      </c>
      <c r="Q106" s="32">
        <v>264</v>
      </c>
      <c r="R106" s="33">
        <v>426</v>
      </c>
      <c r="S106" s="33">
        <v>263</v>
      </c>
      <c r="T106" s="33">
        <v>772</v>
      </c>
      <c r="U106" s="33">
        <v>256</v>
      </c>
      <c r="V106" s="33">
        <v>196</v>
      </c>
      <c r="W106" s="33">
        <v>270</v>
      </c>
      <c r="X106" s="32">
        <v>640</v>
      </c>
      <c r="Y106" s="33">
        <v>409</v>
      </c>
      <c r="Z106" s="33">
        <v>848</v>
      </c>
      <c r="AA106" s="33">
        <v>669</v>
      </c>
      <c r="AB106" s="33">
        <v>143</v>
      </c>
      <c r="AC106" s="33">
        <v>173</v>
      </c>
      <c r="AD106" s="33">
        <v>717</v>
      </c>
      <c r="AE106" s="38">
        <v>948</v>
      </c>
      <c r="AF106" s="39">
        <v>158</v>
      </c>
      <c r="AG106" s="39">
        <v>225</v>
      </c>
      <c r="AH106" s="39">
        <v>73</v>
      </c>
      <c r="AI106" s="39">
        <v>111</v>
      </c>
      <c r="AJ106" s="39">
        <v>585</v>
      </c>
      <c r="AK106" s="39">
        <v>3901</v>
      </c>
      <c r="AL106" s="38">
        <v>154</v>
      </c>
      <c r="AM106" s="39">
        <v>514</v>
      </c>
      <c r="AN106" s="39">
        <v>171</v>
      </c>
      <c r="AO106" s="39">
        <v>169</v>
      </c>
      <c r="AP106" s="39">
        <v>43</v>
      </c>
      <c r="AQ106" s="39">
        <v>932</v>
      </c>
      <c r="AR106" s="39">
        <v>2708</v>
      </c>
      <c r="AS106" s="44">
        <v>34</v>
      </c>
      <c r="AT106" s="45"/>
      <c r="AU106" s="45">
        <v>24045</v>
      </c>
      <c r="AV106" s="49" t="s">
        <v>126</v>
      </c>
      <c r="AW106" s="4"/>
      <c r="AZ106">
        <f t="shared" si="91"/>
        <v>315</v>
      </c>
      <c r="BF106" s="24">
        <f t="shared" si="177"/>
        <v>0</v>
      </c>
      <c r="BG106" s="25">
        <f t="shared" si="92"/>
        <v>0</v>
      </c>
      <c r="BH106" s="25">
        <f t="shared" si="93"/>
        <v>27</v>
      </c>
      <c r="BI106" s="25">
        <f t="shared" si="94"/>
        <v>3</v>
      </c>
      <c r="BJ106" s="25">
        <f t="shared" si="95"/>
        <v>0</v>
      </c>
      <c r="BK106" s="25">
        <f t="shared" si="96"/>
        <v>5</v>
      </c>
      <c r="BL106" s="25">
        <f t="shared" si="97"/>
        <v>2</v>
      </c>
      <c r="BM106" s="26">
        <f t="shared" si="98"/>
        <v>57</v>
      </c>
      <c r="BN106" s="25">
        <f t="shared" si="99"/>
        <v>10</v>
      </c>
      <c r="BO106" s="25">
        <f t="shared" si="100"/>
        <v>8</v>
      </c>
      <c r="BP106" s="25">
        <f t="shared" si="101"/>
        <v>0</v>
      </c>
      <c r="BQ106" s="25">
        <f t="shared" si="102"/>
        <v>2</v>
      </c>
      <c r="BR106" s="25">
        <f t="shared" si="103"/>
        <v>3</v>
      </c>
      <c r="BS106" s="25">
        <f t="shared" si="104"/>
        <v>15</v>
      </c>
      <c r="BT106" s="32">
        <f t="shared" si="105"/>
        <v>4</v>
      </c>
      <c r="BU106" s="33">
        <f t="shared" si="106"/>
        <v>19</v>
      </c>
      <c r="BV106" s="33">
        <f t="shared" si="107"/>
        <v>1</v>
      </c>
      <c r="BW106" s="33">
        <f t="shared" si="108"/>
        <v>5</v>
      </c>
      <c r="BX106" s="33">
        <f t="shared" si="109"/>
        <v>0</v>
      </c>
      <c r="BY106" s="33">
        <f t="shared" si="110"/>
        <v>5</v>
      </c>
      <c r="BZ106" s="33">
        <f t="shared" si="111"/>
        <v>8</v>
      </c>
      <c r="CA106" s="32">
        <f t="shared" si="112"/>
        <v>0</v>
      </c>
      <c r="CB106" s="33">
        <f t="shared" si="113"/>
        <v>1</v>
      </c>
      <c r="CC106" s="33">
        <f t="shared" si="114"/>
        <v>18</v>
      </c>
      <c r="CD106" s="33">
        <f t="shared" si="115"/>
        <v>1</v>
      </c>
      <c r="CE106" s="33">
        <f t="shared" si="116"/>
        <v>2</v>
      </c>
      <c r="CF106" s="33">
        <f t="shared" si="117"/>
        <v>5</v>
      </c>
      <c r="CG106" s="33">
        <f t="shared" si="118"/>
        <v>3</v>
      </c>
      <c r="CH106" s="38">
        <f t="shared" si="119"/>
        <v>1</v>
      </c>
      <c r="CI106" s="39">
        <f t="shared" si="120"/>
        <v>5</v>
      </c>
      <c r="CJ106" s="39">
        <f t="shared" si="121"/>
        <v>12</v>
      </c>
      <c r="CK106" s="39">
        <f t="shared" si="122"/>
        <v>3</v>
      </c>
      <c r="CL106" s="39">
        <f t="shared" si="123"/>
        <v>0</v>
      </c>
      <c r="CM106" s="39">
        <f t="shared" si="124"/>
        <v>9</v>
      </c>
      <c r="CN106" s="39">
        <f t="shared" si="125"/>
        <v>18</v>
      </c>
      <c r="CO106" s="38">
        <f t="shared" si="126"/>
        <v>1</v>
      </c>
      <c r="CP106" s="39">
        <f t="shared" si="127"/>
        <v>0</v>
      </c>
      <c r="CQ106" s="39">
        <f t="shared" si="128"/>
        <v>0</v>
      </c>
      <c r="CR106" s="39">
        <f t="shared" si="129"/>
        <v>1</v>
      </c>
      <c r="CS106" s="39">
        <f t="shared" si="130"/>
        <v>2</v>
      </c>
      <c r="CT106" s="39">
        <f t="shared" si="131"/>
        <v>22</v>
      </c>
      <c r="CU106" s="39">
        <f t="shared" si="132"/>
        <v>37</v>
      </c>
      <c r="CV106" s="44">
        <f t="shared" si="133"/>
        <v>0</v>
      </c>
      <c r="CW106" s="45"/>
      <c r="CX106" s="45">
        <f t="shared" si="134"/>
        <v>315</v>
      </c>
      <c r="DA106" s="94">
        <v>44003</v>
      </c>
      <c r="DB106" s="39">
        <f t="shared" si="180"/>
        <v>0.24954537611001232</v>
      </c>
      <c r="DC106" s="24">
        <f t="shared" ref="DC106:EQ106" si="186">SUM(BF93:BF106)/DC$6*1000</f>
        <v>5.2573778535878683E-2</v>
      </c>
      <c r="DD106" s="25">
        <f t="shared" si="186"/>
        <v>1.3933107152560558E-2</v>
      </c>
      <c r="DE106" s="25">
        <f t="shared" si="186"/>
        <v>0.295543497961403</v>
      </c>
      <c r="DF106" s="25">
        <f t="shared" si="186"/>
        <v>7.7900832240557771E-2</v>
      </c>
      <c r="DG106" s="25">
        <f t="shared" si="186"/>
        <v>3.1282694760843797E-2</v>
      </c>
      <c r="DH106" s="25">
        <f t="shared" si="186"/>
        <v>0.31443794217835619</v>
      </c>
      <c r="DI106" s="25">
        <f t="shared" si="186"/>
        <v>0.31505528008414396</v>
      </c>
      <c r="DJ106" s="26">
        <f t="shared" si="186"/>
        <v>0.68825254862831997</v>
      </c>
      <c r="DK106" s="25">
        <f t="shared" si="186"/>
        <v>0.24594348903527891</v>
      </c>
      <c r="DL106" s="25">
        <f t="shared" si="186"/>
        <v>0.41900463122050063</v>
      </c>
      <c r="DM106" s="25">
        <f t="shared" si="186"/>
        <v>0</v>
      </c>
      <c r="DN106" s="25">
        <f t="shared" si="186"/>
        <v>0.14672748792758836</v>
      </c>
      <c r="DO106" s="25">
        <f t="shared" si="186"/>
        <v>9.5499098546387953E-2</v>
      </c>
      <c r="DP106" s="25">
        <f t="shared" si="186"/>
        <v>0.10232691402492684</v>
      </c>
      <c r="DQ106" s="32">
        <f t="shared" si="186"/>
        <v>0.19507367599689784</v>
      </c>
      <c r="DR106" s="33">
        <f t="shared" si="186"/>
        <v>0.2101225072048887</v>
      </c>
      <c r="DS106" s="33">
        <f t="shared" si="186"/>
        <v>3.179197752155799E-2</v>
      </c>
      <c r="DT106" s="33">
        <f t="shared" si="186"/>
        <v>0.25178722301074108</v>
      </c>
      <c r="DU106" s="33">
        <f t="shared" si="186"/>
        <v>8.1727796689668897E-2</v>
      </c>
      <c r="DV106" s="33">
        <f t="shared" si="186"/>
        <v>0.12295297926778574</v>
      </c>
      <c r="DW106" s="33">
        <f t="shared" si="186"/>
        <v>0.31524735658657882</v>
      </c>
      <c r="DX106" s="32">
        <f t="shared" si="186"/>
        <v>4.7782303823778868E-3</v>
      </c>
      <c r="DY106" s="33">
        <f t="shared" si="186"/>
        <v>4.7419641945226666E-2</v>
      </c>
      <c r="DZ106" s="33">
        <f t="shared" si="186"/>
        <v>0.26024538161554117</v>
      </c>
      <c r="EA106" s="33">
        <f t="shared" si="186"/>
        <v>0.28553936070052321</v>
      </c>
      <c r="EB106" s="33">
        <f t="shared" si="186"/>
        <v>7.1031778364138154E-2</v>
      </c>
      <c r="EC106" s="33">
        <f t="shared" si="186"/>
        <v>0.16956177700742303</v>
      </c>
      <c r="ED106" s="33">
        <f t="shared" si="186"/>
        <v>5.0830903737160663E-2</v>
      </c>
      <c r="EE106" s="38">
        <f t="shared" si="186"/>
        <v>8.7092100958862786E-2</v>
      </c>
      <c r="EF106" s="39">
        <f t="shared" si="186"/>
        <v>0.11915673693858846</v>
      </c>
      <c r="EG106" s="39">
        <f t="shared" si="186"/>
        <v>0.13763524301140667</v>
      </c>
      <c r="EH106" s="39">
        <f t="shared" si="186"/>
        <v>3.1943315135323495E-2</v>
      </c>
      <c r="EI106" s="39">
        <f t="shared" si="186"/>
        <v>5.3479749001711353E-2</v>
      </c>
      <c r="EJ106" s="39">
        <f t="shared" si="186"/>
        <v>0.18876377346333706</v>
      </c>
      <c r="EK106" s="39">
        <f t="shared" si="186"/>
        <v>0.4552543280666656</v>
      </c>
      <c r="EL106" s="38">
        <f t="shared" si="186"/>
        <v>2.1045819379516627E-2</v>
      </c>
      <c r="EM106" s="39">
        <f t="shared" si="186"/>
        <v>7.3148608713462272E-3</v>
      </c>
      <c r="EN106" s="39">
        <f t="shared" si="186"/>
        <v>6.5702097304806112E-2</v>
      </c>
      <c r="EO106" s="39">
        <f t="shared" si="186"/>
        <v>1.3451201730362591E-2</v>
      </c>
      <c r="EP106" s="39">
        <f t="shared" si="186"/>
        <v>1.5170708396228562E-2</v>
      </c>
      <c r="EQ106" s="39">
        <f t="shared" si="186"/>
        <v>0.74050130763127742</v>
      </c>
      <c r="ER106" s="44">
        <f t="shared" si="178"/>
        <v>44.714285714285715</v>
      </c>
      <c r="ES106" s="45"/>
      <c r="ET106" s="45">
        <f t="shared" si="179"/>
        <v>-0.14285714285714285</v>
      </c>
    </row>
    <row r="107" spans="2:150">
      <c r="B107" s="20">
        <v>44004</v>
      </c>
      <c r="C107" s="27">
        <v>423</v>
      </c>
      <c r="D107" s="28">
        <v>704</v>
      </c>
      <c r="E107" s="28">
        <v>510</v>
      </c>
      <c r="F107" s="28">
        <v>591</v>
      </c>
      <c r="G107" s="28">
        <v>664</v>
      </c>
      <c r="H107" s="28">
        <v>454</v>
      </c>
      <c r="I107" s="28">
        <v>960</v>
      </c>
      <c r="J107" s="29">
        <v>1227</v>
      </c>
      <c r="K107" s="28">
        <v>128</v>
      </c>
      <c r="L107" s="28">
        <v>426</v>
      </c>
      <c r="M107" s="28">
        <v>112</v>
      </c>
      <c r="N107" s="28">
        <v>148</v>
      </c>
      <c r="O107" s="28">
        <v>655</v>
      </c>
      <c r="P107" s="28">
        <v>378</v>
      </c>
      <c r="Q107" s="34">
        <v>264</v>
      </c>
      <c r="R107" s="35">
        <v>428</v>
      </c>
      <c r="S107" s="35">
        <v>263</v>
      </c>
      <c r="T107" s="35">
        <v>780</v>
      </c>
      <c r="U107" s="35">
        <v>258</v>
      </c>
      <c r="V107" s="35">
        <v>196</v>
      </c>
      <c r="W107" s="35">
        <v>272</v>
      </c>
      <c r="X107" s="34">
        <v>641</v>
      </c>
      <c r="Y107" s="35">
        <v>410</v>
      </c>
      <c r="Z107" s="35">
        <v>876</v>
      </c>
      <c r="AA107" s="35">
        <v>671</v>
      </c>
      <c r="AB107" s="35">
        <v>144</v>
      </c>
      <c r="AC107" s="35">
        <v>174</v>
      </c>
      <c r="AD107" s="35">
        <v>719</v>
      </c>
      <c r="AE107" s="40">
        <v>948</v>
      </c>
      <c r="AF107" s="41">
        <v>163</v>
      </c>
      <c r="AG107" s="41">
        <v>235</v>
      </c>
      <c r="AH107" s="41">
        <v>74</v>
      </c>
      <c r="AI107" s="41">
        <v>111</v>
      </c>
      <c r="AJ107" s="41">
        <v>591</v>
      </c>
      <c r="AK107" s="41">
        <v>3920</v>
      </c>
      <c r="AL107" s="40">
        <v>154</v>
      </c>
      <c r="AM107" s="41">
        <v>514</v>
      </c>
      <c r="AN107" s="41">
        <v>172</v>
      </c>
      <c r="AO107" s="41">
        <v>170</v>
      </c>
      <c r="AP107" s="41">
        <v>47</v>
      </c>
      <c r="AQ107" s="41">
        <v>942</v>
      </c>
      <c r="AR107" s="41">
        <v>2740</v>
      </c>
      <c r="AS107" s="46">
        <v>34</v>
      </c>
      <c r="AT107" s="47"/>
      <c r="AU107" s="47">
        <v>24291</v>
      </c>
      <c r="AV107" s="50" t="s">
        <v>127</v>
      </c>
      <c r="AW107" s="4"/>
      <c r="AZ107">
        <f t="shared" si="91"/>
        <v>246</v>
      </c>
      <c r="BF107" s="27">
        <f t="shared" si="177"/>
        <v>4</v>
      </c>
      <c r="BG107" s="28">
        <f t="shared" si="92"/>
        <v>0</v>
      </c>
      <c r="BH107" s="28">
        <f t="shared" si="93"/>
        <v>45</v>
      </c>
      <c r="BI107" s="28">
        <f t="shared" si="94"/>
        <v>1</v>
      </c>
      <c r="BJ107" s="28">
        <f t="shared" si="95"/>
        <v>0</v>
      </c>
      <c r="BK107" s="28">
        <f t="shared" si="96"/>
        <v>0</v>
      </c>
      <c r="BL107" s="28">
        <f t="shared" si="97"/>
        <v>4</v>
      </c>
      <c r="BM107" s="29">
        <f t="shared" si="98"/>
        <v>12</v>
      </c>
      <c r="BN107" s="28">
        <f t="shared" si="99"/>
        <v>6</v>
      </c>
      <c r="BO107" s="28">
        <f t="shared" si="100"/>
        <v>21</v>
      </c>
      <c r="BP107" s="28">
        <f t="shared" si="101"/>
        <v>0</v>
      </c>
      <c r="BQ107" s="28">
        <f t="shared" si="102"/>
        <v>0</v>
      </c>
      <c r="BR107" s="28">
        <f t="shared" si="103"/>
        <v>3</v>
      </c>
      <c r="BS107" s="28">
        <f t="shared" si="104"/>
        <v>11</v>
      </c>
      <c r="BT107" s="34">
        <f t="shared" si="105"/>
        <v>0</v>
      </c>
      <c r="BU107" s="35">
        <f t="shared" si="106"/>
        <v>2</v>
      </c>
      <c r="BV107" s="35">
        <f t="shared" si="107"/>
        <v>0</v>
      </c>
      <c r="BW107" s="35">
        <f t="shared" si="108"/>
        <v>8</v>
      </c>
      <c r="BX107" s="35">
        <f t="shared" si="109"/>
        <v>2</v>
      </c>
      <c r="BY107" s="35">
        <f t="shared" si="110"/>
        <v>0</v>
      </c>
      <c r="BZ107" s="35">
        <f t="shared" si="111"/>
        <v>2</v>
      </c>
      <c r="CA107" s="34">
        <f t="shared" si="112"/>
        <v>1</v>
      </c>
      <c r="CB107" s="35">
        <f t="shared" si="113"/>
        <v>1</v>
      </c>
      <c r="CC107" s="35">
        <f t="shared" si="114"/>
        <v>28</v>
      </c>
      <c r="CD107" s="35">
        <f t="shared" si="115"/>
        <v>2</v>
      </c>
      <c r="CE107" s="35">
        <f t="shared" si="116"/>
        <v>1</v>
      </c>
      <c r="CF107" s="35">
        <f t="shared" si="117"/>
        <v>1</v>
      </c>
      <c r="CG107" s="35">
        <f t="shared" si="118"/>
        <v>2</v>
      </c>
      <c r="CH107" s="40">
        <f t="shared" si="119"/>
        <v>0</v>
      </c>
      <c r="CI107" s="41">
        <f t="shared" si="120"/>
        <v>5</v>
      </c>
      <c r="CJ107" s="41">
        <f t="shared" si="121"/>
        <v>10</v>
      </c>
      <c r="CK107" s="41">
        <f t="shared" si="122"/>
        <v>1</v>
      </c>
      <c r="CL107" s="41">
        <f t="shared" si="123"/>
        <v>0</v>
      </c>
      <c r="CM107" s="41">
        <f t="shared" si="124"/>
        <v>6</v>
      </c>
      <c r="CN107" s="41">
        <f t="shared" si="125"/>
        <v>19</v>
      </c>
      <c r="CO107" s="40">
        <f t="shared" si="126"/>
        <v>0</v>
      </c>
      <c r="CP107" s="41">
        <f t="shared" si="127"/>
        <v>0</v>
      </c>
      <c r="CQ107" s="41">
        <f t="shared" si="128"/>
        <v>1</v>
      </c>
      <c r="CR107" s="41">
        <f t="shared" si="129"/>
        <v>1</v>
      </c>
      <c r="CS107" s="41">
        <f t="shared" si="130"/>
        <v>4</v>
      </c>
      <c r="CT107" s="41">
        <f t="shared" si="131"/>
        <v>10</v>
      </c>
      <c r="CU107" s="41">
        <f t="shared" si="132"/>
        <v>32</v>
      </c>
      <c r="CV107" s="46">
        <f t="shared" si="133"/>
        <v>0</v>
      </c>
      <c r="CW107" s="47"/>
      <c r="CX107" s="47">
        <f t="shared" si="134"/>
        <v>246</v>
      </c>
      <c r="DA107" s="95">
        <v>44004</v>
      </c>
      <c r="DB107" s="41">
        <f t="shared" si="180"/>
        <v>0.26016432828490649</v>
      </c>
      <c r="DC107" s="27">
        <f t="shared" ref="DC107:EQ107" si="187">SUM(BF94:BF107)/DC$6*1000</f>
        <v>6.4256840432740617E-2</v>
      </c>
      <c r="DD107" s="28">
        <f t="shared" si="187"/>
        <v>1.3933107152560558E-2</v>
      </c>
      <c r="DE107" s="28">
        <f t="shared" si="187"/>
        <v>0.36575548918980261</v>
      </c>
      <c r="DF107" s="28">
        <f t="shared" si="187"/>
        <v>7.465496423053454E-2</v>
      </c>
      <c r="DG107" s="28">
        <f t="shared" si="187"/>
        <v>3.1282694760843797E-2</v>
      </c>
      <c r="DH107" s="28">
        <f t="shared" si="187"/>
        <v>0.31094418726526335</v>
      </c>
      <c r="DI107" s="28">
        <f t="shared" si="187"/>
        <v>0.30778477362066375</v>
      </c>
      <c r="DJ107" s="29">
        <f t="shared" si="187"/>
        <v>0.67732790499929907</v>
      </c>
      <c r="DK107" s="28">
        <f t="shared" si="187"/>
        <v>0.2646227413670722</v>
      </c>
      <c r="DL107" s="28">
        <f t="shared" si="187"/>
        <v>0.4500420113109081</v>
      </c>
      <c r="DM107" s="28">
        <f t="shared" si="187"/>
        <v>0</v>
      </c>
      <c r="DN107" s="28">
        <f t="shared" si="187"/>
        <v>0.14672748792758836</v>
      </c>
      <c r="DO107" s="28">
        <f t="shared" si="187"/>
        <v>9.8393010623551241E-2</v>
      </c>
      <c r="DP107" s="28">
        <f t="shared" si="187"/>
        <v>0.11694504459991638</v>
      </c>
      <c r="DQ107" s="34">
        <f t="shared" si="187"/>
        <v>0.19507367599689784</v>
      </c>
      <c r="DR107" s="35">
        <f t="shared" si="187"/>
        <v>0.2101225072048887</v>
      </c>
      <c r="DS107" s="35">
        <f t="shared" si="187"/>
        <v>3.179197752155799E-2</v>
      </c>
      <c r="DT107" s="35">
        <f t="shared" si="187"/>
        <v>0.26111267571484253</v>
      </c>
      <c r="DU107" s="35">
        <f t="shared" si="187"/>
        <v>8.8834561619205318E-2</v>
      </c>
      <c r="DV107" s="35">
        <f t="shared" si="187"/>
        <v>0.11417062360580105</v>
      </c>
      <c r="DW107" s="35">
        <f t="shared" si="187"/>
        <v>0.3216809761087539</v>
      </c>
      <c r="DX107" s="34">
        <f t="shared" si="187"/>
        <v>7.1673455735668298E-3</v>
      </c>
      <c r="DY107" s="35">
        <f t="shared" si="187"/>
        <v>5.1067306710244099E-2</v>
      </c>
      <c r="DZ107" s="35">
        <f t="shared" si="187"/>
        <v>0.28743519760522462</v>
      </c>
      <c r="EA107" s="35">
        <f t="shared" si="187"/>
        <v>0.2881117873735009</v>
      </c>
      <c r="EB107" s="35">
        <f t="shared" si="187"/>
        <v>7.3120948316024559E-2</v>
      </c>
      <c r="EC107" s="35">
        <f t="shared" si="187"/>
        <v>0.16202569802931535</v>
      </c>
      <c r="ED107" s="35">
        <f t="shared" si="187"/>
        <v>5.4461682575529274E-2</v>
      </c>
      <c r="EE107" s="40">
        <f t="shared" si="187"/>
        <v>8.4967903374500289E-2</v>
      </c>
      <c r="EF107" s="41">
        <f t="shared" si="187"/>
        <v>0.11686526122823099</v>
      </c>
      <c r="EG107" s="41">
        <f t="shared" si="187"/>
        <v>0.14943254955524155</v>
      </c>
      <c r="EH107" s="41">
        <f t="shared" si="187"/>
        <v>3.4847252874898364E-2</v>
      </c>
      <c r="EI107" s="41">
        <f t="shared" si="187"/>
        <v>5.3479749001711353E-2</v>
      </c>
      <c r="EJ107" s="41">
        <f t="shared" si="187"/>
        <v>0.19379747408902603</v>
      </c>
      <c r="EK107" s="41">
        <f t="shared" si="187"/>
        <v>0.45052850459192517</v>
      </c>
      <c r="EL107" s="40">
        <f t="shared" si="187"/>
        <v>1.8415091957077051E-2</v>
      </c>
      <c r="EM107" s="41">
        <f t="shared" si="187"/>
        <v>7.3148608713462272E-3</v>
      </c>
      <c r="EN107" s="41">
        <f t="shared" si="187"/>
        <v>6.5702097304806112E-2</v>
      </c>
      <c r="EO107" s="41">
        <f t="shared" si="187"/>
        <v>1.3451201730362591E-2</v>
      </c>
      <c r="EP107" s="41">
        <f t="shared" si="187"/>
        <v>2.5284513993714269E-2</v>
      </c>
      <c r="EQ107" s="41">
        <f t="shared" si="187"/>
        <v>0.71993182686374191</v>
      </c>
      <c r="ER107" s="46">
        <f t="shared" si="178"/>
        <v>40.571428571428569</v>
      </c>
      <c r="ES107" s="47"/>
      <c r="ET107" s="47">
        <f t="shared" si="179"/>
        <v>-0.14285714285714285</v>
      </c>
    </row>
    <row r="108" spans="2:150">
      <c r="B108" s="19">
        <v>44005</v>
      </c>
      <c r="C108" s="24">
        <v>426</v>
      </c>
      <c r="D108" s="25">
        <v>704</v>
      </c>
      <c r="E108" s="25">
        <v>510</v>
      </c>
      <c r="F108" s="25">
        <v>598</v>
      </c>
      <c r="G108" s="25">
        <v>665</v>
      </c>
      <c r="H108" s="25">
        <v>461</v>
      </c>
      <c r="I108" s="25">
        <v>974</v>
      </c>
      <c r="J108" s="26">
        <v>1245</v>
      </c>
      <c r="K108" s="25">
        <v>130</v>
      </c>
      <c r="L108" s="25">
        <v>433</v>
      </c>
      <c r="M108" s="25">
        <v>112</v>
      </c>
      <c r="N108" s="25">
        <v>149</v>
      </c>
      <c r="O108" s="25">
        <v>655</v>
      </c>
      <c r="P108" s="25">
        <v>380</v>
      </c>
      <c r="Q108" s="32">
        <v>269</v>
      </c>
      <c r="R108" s="33">
        <v>437</v>
      </c>
      <c r="S108" s="33">
        <v>265</v>
      </c>
      <c r="T108" s="33">
        <v>786</v>
      </c>
      <c r="U108" s="33">
        <v>257</v>
      </c>
      <c r="V108" s="33">
        <v>202</v>
      </c>
      <c r="W108" s="33">
        <v>281</v>
      </c>
      <c r="X108" s="32">
        <v>641</v>
      </c>
      <c r="Y108" s="33">
        <v>415</v>
      </c>
      <c r="Z108" s="33">
        <v>889</v>
      </c>
      <c r="AA108" s="33">
        <v>671</v>
      </c>
      <c r="AB108" s="33">
        <v>149</v>
      </c>
      <c r="AC108" s="33">
        <v>177</v>
      </c>
      <c r="AD108" s="33">
        <v>722</v>
      </c>
      <c r="AE108" s="38">
        <v>952</v>
      </c>
      <c r="AF108" s="39">
        <v>166</v>
      </c>
      <c r="AG108" s="39">
        <v>240</v>
      </c>
      <c r="AH108" s="39">
        <v>76</v>
      </c>
      <c r="AI108" s="39">
        <v>113</v>
      </c>
      <c r="AJ108" s="39">
        <v>597</v>
      </c>
      <c r="AK108" s="39">
        <v>3946</v>
      </c>
      <c r="AL108" s="38">
        <v>154</v>
      </c>
      <c r="AM108" s="39">
        <v>514</v>
      </c>
      <c r="AN108" s="39">
        <v>173</v>
      </c>
      <c r="AO108" s="39">
        <v>170</v>
      </c>
      <c r="AP108" s="39">
        <v>48</v>
      </c>
      <c r="AQ108" s="39">
        <v>942</v>
      </c>
      <c r="AR108" s="39">
        <v>2778</v>
      </c>
      <c r="AS108" s="44">
        <v>33</v>
      </c>
      <c r="AT108" s="45"/>
      <c r="AU108" s="45">
        <v>24505</v>
      </c>
      <c r="AV108" s="49" t="s">
        <v>128</v>
      </c>
      <c r="AW108" s="4"/>
      <c r="AZ108">
        <f t="shared" si="91"/>
        <v>214</v>
      </c>
      <c r="BF108" s="24">
        <f t="shared" si="177"/>
        <v>3</v>
      </c>
      <c r="BG108" s="25">
        <f t="shared" si="92"/>
        <v>0</v>
      </c>
      <c r="BH108" s="25">
        <f t="shared" si="93"/>
        <v>0</v>
      </c>
      <c r="BI108" s="25">
        <f t="shared" si="94"/>
        <v>7</v>
      </c>
      <c r="BJ108" s="25">
        <f t="shared" si="95"/>
        <v>1</v>
      </c>
      <c r="BK108" s="25">
        <f t="shared" si="96"/>
        <v>7</v>
      </c>
      <c r="BL108" s="25">
        <f t="shared" si="97"/>
        <v>14</v>
      </c>
      <c r="BM108" s="26">
        <f t="shared" si="98"/>
        <v>18</v>
      </c>
      <c r="BN108" s="25">
        <f t="shared" si="99"/>
        <v>2</v>
      </c>
      <c r="BO108" s="25">
        <f t="shared" si="100"/>
        <v>7</v>
      </c>
      <c r="BP108" s="25">
        <f t="shared" si="101"/>
        <v>0</v>
      </c>
      <c r="BQ108" s="25">
        <f t="shared" si="102"/>
        <v>1</v>
      </c>
      <c r="BR108" s="25">
        <f t="shared" si="103"/>
        <v>0</v>
      </c>
      <c r="BS108" s="25">
        <f t="shared" si="104"/>
        <v>2</v>
      </c>
      <c r="BT108" s="32">
        <f t="shared" si="105"/>
        <v>5</v>
      </c>
      <c r="BU108" s="33">
        <f t="shared" si="106"/>
        <v>9</v>
      </c>
      <c r="BV108" s="33">
        <f t="shared" si="107"/>
        <v>2</v>
      </c>
      <c r="BW108" s="33">
        <f t="shared" si="108"/>
        <v>6</v>
      </c>
      <c r="BX108" s="33">
        <f t="shared" si="109"/>
        <v>-1</v>
      </c>
      <c r="BY108" s="33">
        <f t="shared" si="110"/>
        <v>6</v>
      </c>
      <c r="BZ108" s="33">
        <f t="shared" si="111"/>
        <v>9</v>
      </c>
      <c r="CA108" s="32">
        <f t="shared" si="112"/>
        <v>0</v>
      </c>
      <c r="CB108" s="33">
        <f t="shared" si="113"/>
        <v>5</v>
      </c>
      <c r="CC108" s="33">
        <f t="shared" si="114"/>
        <v>13</v>
      </c>
      <c r="CD108" s="33">
        <f t="shared" si="115"/>
        <v>0</v>
      </c>
      <c r="CE108" s="33">
        <f t="shared" si="116"/>
        <v>5</v>
      </c>
      <c r="CF108" s="33">
        <f t="shared" si="117"/>
        <v>3</v>
      </c>
      <c r="CG108" s="33">
        <f t="shared" si="118"/>
        <v>3</v>
      </c>
      <c r="CH108" s="38">
        <f t="shared" si="119"/>
        <v>4</v>
      </c>
      <c r="CI108" s="39">
        <f t="shared" si="120"/>
        <v>3</v>
      </c>
      <c r="CJ108" s="39">
        <f t="shared" si="121"/>
        <v>5</v>
      </c>
      <c r="CK108" s="39">
        <f t="shared" si="122"/>
        <v>2</v>
      </c>
      <c r="CL108" s="39">
        <f t="shared" si="123"/>
        <v>2</v>
      </c>
      <c r="CM108" s="39">
        <f t="shared" si="124"/>
        <v>6</v>
      </c>
      <c r="CN108" s="39">
        <f t="shared" si="125"/>
        <v>26</v>
      </c>
      <c r="CO108" s="38">
        <f t="shared" si="126"/>
        <v>0</v>
      </c>
      <c r="CP108" s="39">
        <f t="shared" si="127"/>
        <v>0</v>
      </c>
      <c r="CQ108" s="39">
        <f t="shared" si="128"/>
        <v>1</v>
      </c>
      <c r="CR108" s="39">
        <f t="shared" si="129"/>
        <v>0</v>
      </c>
      <c r="CS108" s="39">
        <f t="shared" si="130"/>
        <v>1</v>
      </c>
      <c r="CT108" s="39">
        <f t="shared" si="131"/>
        <v>0</v>
      </c>
      <c r="CU108" s="39">
        <f t="shared" si="132"/>
        <v>38</v>
      </c>
      <c r="CV108" s="44">
        <f t="shared" si="133"/>
        <v>-1</v>
      </c>
      <c r="CW108" s="45"/>
      <c r="CX108" s="45">
        <f t="shared" si="134"/>
        <v>214</v>
      </c>
      <c r="DA108" s="94">
        <v>44005</v>
      </c>
      <c r="DB108" s="39">
        <f t="shared" si="180"/>
        <v>0.26919043763356654</v>
      </c>
      <c r="DC108" s="24">
        <f t="shared" ref="DC108:EQ108" si="188">SUM(BF95:BF108)/DC$6*1000</f>
        <v>7.0098371381171573E-2</v>
      </c>
      <c r="DD108" s="25">
        <f t="shared" si="188"/>
        <v>1.3933107152560558E-2</v>
      </c>
      <c r="DE108" s="25">
        <f t="shared" si="188"/>
        <v>0.36412265218449097</v>
      </c>
      <c r="DF108" s="25">
        <f t="shared" si="188"/>
        <v>8.4392568260604248E-2</v>
      </c>
      <c r="DG108" s="25">
        <f t="shared" si="188"/>
        <v>3.3020622247557349E-2</v>
      </c>
      <c r="DH108" s="25">
        <f t="shared" si="188"/>
        <v>0.32841296183072755</v>
      </c>
      <c r="DI108" s="25">
        <f t="shared" si="188"/>
        <v>0.33686679947458475</v>
      </c>
      <c r="DJ108" s="26">
        <f t="shared" si="188"/>
        <v>0.6463747480504064</v>
      </c>
      <c r="DK108" s="25">
        <f t="shared" si="188"/>
        <v>0.27084915881100335</v>
      </c>
      <c r="DL108" s="25">
        <f t="shared" si="188"/>
        <v>0.46112678991462502</v>
      </c>
      <c r="DM108" s="25">
        <f t="shared" si="188"/>
        <v>0</v>
      </c>
      <c r="DN108" s="25">
        <f t="shared" si="188"/>
        <v>0.14672748792758836</v>
      </c>
      <c r="DO108" s="25">
        <f t="shared" si="188"/>
        <v>9.8393010623551241E-2</v>
      </c>
      <c r="DP108" s="25">
        <f t="shared" si="188"/>
        <v>0.11694504459991638</v>
      </c>
      <c r="DQ108" s="32">
        <f t="shared" si="188"/>
        <v>0.21886314867944637</v>
      </c>
      <c r="DR108" s="33">
        <f t="shared" si="188"/>
        <v>0.22361661317217515</v>
      </c>
      <c r="DS108" s="33">
        <f t="shared" si="188"/>
        <v>3.3305881213060745E-2</v>
      </c>
      <c r="DT108" s="33">
        <f t="shared" si="188"/>
        <v>0.2704381284189441</v>
      </c>
      <c r="DU108" s="33">
        <f t="shared" si="188"/>
        <v>8.5281179154437101E-2</v>
      </c>
      <c r="DV108" s="33">
        <f t="shared" si="188"/>
        <v>0.1288078830424422</v>
      </c>
      <c r="DW108" s="33">
        <f t="shared" si="188"/>
        <v>0.34419864443636666</v>
      </c>
      <c r="DX108" s="32">
        <f t="shared" si="188"/>
        <v>7.1673455735668298E-3</v>
      </c>
      <c r="DY108" s="33">
        <f t="shared" si="188"/>
        <v>1.823832382508718E-2</v>
      </c>
      <c r="DZ108" s="33">
        <f t="shared" si="188"/>
        <v>0.29261421017468808</v>
      </c>
      <c r="EA108" s="33">
        <f t="shared" si="188"/>
        <v>0.2881117873735009</v>
      </c>
      <c r="EB108" s="33">
        <f t="shared" si="188"/>
        <v>8.3566798075456639E-2</v>
      </c>
      <c r="EC108" s="33">
        <f t="shared" si="188"/>
        <v>0.1582576585402615</v>
      </c>
      <c r="ED108" s="33">
        <f t="shared" si="188"/>
        <v>5.9907850833082206E-2</v>
      </c>
      <c r="EE108" s="38">
        <f t="shared" si="188"/>
        <v>7.8595310621412756E-2</v>
      </c>
      <c r="EF108" s="39">
        <f t="shared" si="188"/>
        <v>0.11457378551787352</v>
      </c>
      <c r="EG108" s="39">
        <f t="shared" si="188"/>
        <v>0.15336498506985316</v>
      </c>
      <c r="EH108" s="39">
        <f t="shared" si="188"/>
        <v>4.0655128354048088E-2</v>
      </c>
      <c r="EI108" s="39">
        <f t="shared" si="188"/>
        <v>5.7936394751853963E-2</v>
      </c>
      <c r="EJ108" s="39">
        <f t="shared" si="188"/>
        <v>0.19883117471471501</v>
      </c>
      <c r="EK108" s="39">
        <f t="shared" si="188"/>
        <v>0.46155542603298622</v>
      </c>
      <c r="EL108" s="38">
        <f t="shared" si="188"/>
        <v>1.5784364534637472E-2</v>
      </c>
      <c r="EM108" s="39">
        <f t="shared" si="188"/>
        <v>7.3148608713462272E-3</v>
      </c>
      <c r="EN108" s="39">
        <f t="shared" si="188"/>
        <v>7.0395104255149402E-2</v>
      </c>
      <c r="EO108" s="39">
        <f t="shared" si="188"/>
        <v>1.3451201730362591E-2</v>
      </c>
      <c r="EP108" s="39">
        <f t="shared" si="188"/>
        <v>2.5284513993714269E-2</v>
      </c>
      <c r="EQ108" s="39">
        <f t="shared" si="188"/>
        <v>0.70817783785372157</v>
      </c>
      <c r="ER108" s="44">
        <f t="shared" si="178"/>
        <v>43.571428571428569</v>
      </c>
      <c r="ES108" s="45"/>
      <c r="ET108" s="45">
        <f t="shared" si="179"/>
        <v>-0.14285714285714285</v>
      </c>
    </row>
    <row r="109" spans="2:150">
      <c r="B109" s="19">
        <v>44006</v>
      </c>
      <c r="C109" s="24">
        <v>427</v>
      </c>
      <c r="D109" s="25">
        <v>706</v>
      </c>
      <c r="E109" s="25">
        <v>566</v>
      </c>
      <c r="F109" s="25">
        <v>599</v>
      </c>
      <c r="G109" s="25">
        <v>667</v>
      </c>
      <c r="H109" s="25">
        <v>479</v>
      </c>
      <c r="I109" s="25">
        <v>979</v>
      </c>
      <c r="J109" s="26">
        <v>1277</v>
      </c>
      <c r="K109" s="25">
        <v>131</v>
      </c>
      <c r="L109" s="25">
        <v>443</v>
      </c>
      <c r="M109" s="25">
        <v>112</v>
      </c>
      <c r="N109" s="25">
        <v>149</v>
      </c>
      <c r="O109" s="25">
        <v>661</v>
      </c>
      <c r="P109" s="25">
        <v>390</v>
      </c>
      <c r="Q109" s="32">
        <v>268</v>
      </c>
      <c r="R109" s="33">
        <v>445</v>
      </c>
      <c r="S109" s="33">
        <v>271</v>
      </c>
      <c r="T109" s="33">
        <v>794</v>
      </c>
      <c r="U109" s="33">
        <v>259</v>
      </c>
      <c r="V109" s="33">
        <v>204</v>
      </c>
      <c r="W109" s="33">
        <v>284</v>
      </c>
      <c r="X109" s="32">
        <v>645</v>
      </c>
      <c r="Y109" s="33">
        <v>414</v>
      </c>
      <c r="Z109" s="33">
        <v>896</v>
      </c>
      <c r="AA109" s="33">
        <v>690</v>
      </c>
      <c r="AB109" s="33">
        <v>149</v>
      </c>
      <c r="AC109" s="33">
        <v>177</v>
      </c>
      <c r="AD109" s="33">
        <v>724</v>
      </c>
      <c r="AE109" s="38">
        <v>952</v>
      </c>
      <c r="AF109" s="39">
        <v>171</v>
      </c>
      <c r="AG109" s="39">
        <v>246</v>
      </c>
      <c r="AH109" s="39">
        <v>76</v>
      </c>
      <c r="AI109" s="39">
        <v>113</v>
      </c>
      <c r="AJ109" s="39">
        <v>616</v>
      </c>
      <c r="AK109" s="39">
        <v>3967</v>
      </c>
      <c r="AL109" s="38">
        <v>155</v>
      </c>
      <c r="AM109" s="39">
        <v>516</v>
      </c>
      <c r="AN109" s="39">
        <v>173</v>
      </c>
      <c r="AO109" s="39">
        <v>171</v>
      </c>
      <c r="AP109" s="39">
        <v>48</v>
      </c>
      <c r="AQ109" s="39">
        <v>952</v>
      </c>
      <c r="AR109" s="39">
        <v>2831</v>
      </c>
      <c r="AS109" s="44">
        <v>33</v>
      </c>
      <c r="AT109" s="45"/>
      <c r="AU109" s="45">
        <v>24826</v>
      </c>
      <c r="AV109" s="49" t="s">
        <v>129</v>
      </c>
      <c r="AW109" s="4"/>
      <c r="AZ109">
        <f t="shared" si="91"/>
        <v>321</v>
      </c>
      <c r="BF109" s="24">
        <f t="shared" si="177"/>
        <v>1</v>
      </c>
      <c r="BG109" s="25">
        <f t="shared" si="92"/>
        <v>2</v>
      </c>
      <c r="BH109" s="25">
        <f t="shared" si="93"/>
        <v>56</v>
      </c>
      <c r="BI109" s="25">
        <f t="shared" si="94"/>
        <v>1</v>
      </c>
      <c r="BJ109" s="25">
        <f t="shared" si="95"/>
        <v>2</v>
      </c>
      <c r="BK109" s="25">
        <f t="shared" si="96"/>
        <v>18</v>
      </c>
      <c r="BL109" s="25">
        <f t="shared" si="97"/>
        <v>5</v>
      </c>
      <c r="BM109" s="26">
        <f t="shared" si="98"/>
        <v>32</v>
      </c>
      <c r="BN109" s="25">
        <f t="shared" si="99"/>
        <v>1</v>
      </c>
      <c r="BO109" s="25">
        <f t="shared" si="100"/>
        <v>10</v>
      </c>
      <c r="BP109" s="25">
        <f t="shared" si="101"/>
        <v>0</v>
      </c>
      <c r="BQ109" s="25">
        <f t="shared" si="102"/>
        <v>0</v>
      </c>
      <c r="BR109" s="25">
        <f t="shared" si="103"/>
        <v>6</v>
      </c>
      <c r="BS109" s="25">
        <f t="shared" si="104"/>
        <v>10</v>
      </c>
      <c r="BT109" s="32">
        <f t="shared" si="105"/>
        <v>-1</v>
      </c>
      <c r="BU109" s="33">
        <f t="shared" si="106"/>
        <v>8</v>
      </c>
      <c r="BV109" s="33">
        <f t="shared" si="107"/>
        <v>6</v>
      </c>
      <c r="BW109" s="33">
        <f t="shared" si="108"/>
        <v>8</v>
      </c>
      <c r="BX109" s="33">
        <f t="shared" si="109"/>
        <v>2</v>
      </c>
      <c r="BY109" s="33">
        <f t="shared" si="110"/>
        <v>2</v>
      </c>
      <c r="BZ109" s="33">
        <f t="shared" si="111"/>
        <v>3</v>
      </c>
      <c r="CA109" s="32">
        <f t="shared" si="112"/>
        <v>4</v>
      </c>
      <c r="CB109" s="33">
        <f t="shared" si="113"/>
        <v>-1</v>
      </c>
      <c r="CC109" s="33">
        <f t="shared" si="114"/>
        <v>7</v>
      </c>
      <c r="CD109" s="33">
        <f t="shared" si="115"/>
        <v>19</v>
      </c>
      <c r="CE109" s="33">
        <f t="shared" si="116"/>
        <v>0</v>
      </c>
      <c r="CF109" s="33">
        <f t="shared" si="117"/>
        <v>0</v>
      </c>
      <c r="CG109" s="33">
        <f t="shared" si="118"/>
        <v>2</v>
      </c>
      <c r="CH109" s="38">
        <f t="shared" si="119"/>
        <v>0</v>
      </c>
      <c r="CI109" s="39">
        <f t="shared" si="120"/>
        <v>5</v>
      </c>
      <c r="CJ109" s="39">
        <f t="shared" si="121"/>
        <v>6</v>
      </c>
      <c r="CK109" s="39">
        <f t="shared" si="122"/>
        <v>0</v>
      </c>
      <c r="CL109" s="39">
        <f t="shared" si="123"/>
        <v>0</v>
      </c>
      <c r="CM109" s="39">
        <f t="shared" si="124"/>
        <v>19</v>
      </c>
      <c r="CN109" s="39">
        <f t="shared" si="125"/>
        <v>21</v>
      </c>
      <c r="CO109" s="38">
        <f t="shared" si="126"/>
        <v>1</v>
      </c>
      <c r="CP109" s="39">
        <f t="shared" si="127"/>
        <v>2</v>
      </c>
      <c r="CQ109" s="39">
        <f t="shared" si="128"/>
        <v>0</v>
      </c>
      <c r="CR109" s="39">
        <f t="shared" si="129"/>
        <v>1</v>
      </c>
      <c r="CS109" s="39">
        <f t="shared" si="130"/>
        <v>0</v>
      </c>
      <c r="CT109" s="39">
        <f t="shared" si="131"/>
        <v>10</v>
      </c>
      <c r="CU109" s="39">
        <f t="shared" si="132"/>
        <v>53</v>
      </c>
      <c r="CV109" s="44">
        <f t="shared" si="133"/>
        <v>0</v>
      </c>
      <c r="CW109" s="45"/>
      <c r="CX109" s="45">
        <f t="shared" si="134"/>
        <v>321</v>
      </c>
      <c r="DA109" s="94">
        <v>44006</v>
      </c>
      <c r="DB109" s="39">
        <f t="shared" si="180"/>
        <v>0.28777360393963131</v>
      </c>
      <c r="DC109" s="24">
        <f t="shared" ref="DC109:EQ109" si="189">SUM(BF96:BF109)/DC$6*1000</f>
        <v>6.4256840432740617E-2</v>
      </c>
      <c r="DD109" s="25">
        <f t="shared" si="189"/>
        <v>1.8577476203414076E-2</v>
      </c>
      <c r="DE109" s="25">
        <f t="shared" si="189"/>
        <v>0.42943613239695577</v>
      </c>
      <c r="DF109" s="25">
        <f t="shared" si="189"/>
        <v>8.1146700250581016E-2</v>
      </c>
      <c r="DG109" s="25">
        <f t="shared" si="189"/>
        <v>3.4758549734270887E-2</v>
      </c>
      <c r="DH109" s="25">
        <f t="shared" si="189"/>
        <v>0.35286924622237753</v>
      </c>
      <c r="DI109" s="25">
        <f t="shared" si="189"/>
        <v>0.31020827577515719</v>
      </c>
      <c r="DJ109" s="26">
        <f t="shared" si="189"/>
        <v>0.64455397411223614</v>
      </c>
      <c r="DK109" s="25">
        <f t="shared" si="189"/>
        <v>0.26150953264510668</v>
      </c>
      <c r="DL109" s="25">
        <f t="shared" si="189"/>
        <v>0.46556070135611183</v>
      </c>
      <c r="DM109" s="25">
        <f t="shared" si="189"/>
        <v>0</v>
      </c>
      <c r="DN109" s="25">
        <f t="shared" si="189"/>
        <v>0.14346687708475306</v>
      </c>
      <c r="DO109" s="25">
        <f t="shared" si="189"/>
        <v>0.11141561497078595</v>
      </c>
      <c r="DP109" s="25">
        <f t="shared" si="189"/>
        <v>0.12863954905990801</v>
      </c>
      <c r="DQ109" s="32">
        <f t="shared" si="189"/>
        <v>0.20934735960642697</v>
      </c>
      <c r="DR109" s="33">
        <f t="shared" si="189"/>
        <v>0.22361661317217515</v>
      </c>
      <c r="DS109" s="33">
        <f t="shared" si="189"/>
        <v>3.784759228756903E-2</v>
      </c>
      <c r="DT109" s="33">
        <f t="shared" si="189"/>
        <v>0.27789849058222527</v>
      </c>
      <c r="DU109" s="33">
        <f t="shared" si="189"/>
        <v>7.8174414224900679E-2</v>
      </c>
      <c r="DV109" s="33">
        <f t="shared" si="189"/>
        <v>0.13466278681709867</v>
      </c>
      <c r="DW109" s="33">
        <f t="shared" si="189"/>
        <v>0.32489778586984147</v>
      </c>
      <c r="DX109" s="32">
        <f t="shared" si="189"/>
        <v>1.67238063383226E-2</v>
      </c>
      <c r="DY109" s="33">
        <f t="shared" si="189"/>
        <v>7.2953295300348719E-2</v>
      </c>
      <c r="DZ109" s="33">
        <f t="shared" si="189"/>
        <v>0.28225618503576105</v>
      </c>
      <c r="EA109" s="33">
        <f t="shared" si="189"/>
        <v>0.27267722733563476</v>
      </c>
      <c r="EB109" s="33">
        <f t="shared" si="189"/>
        <v>7.9388458171683815E-2</v>
      </c>
      <c r="EC109" s="33">
        <f t="shared" si="189"/>
        <v>0.15448961905120764</v>
      </c>
      <c r="ED109" s="33">
        <f t="shared" si="189"/>
        <v>5.9907850833082206E-2</v>
      </c>
      <c r="EE109" s="38">
        <f t="shared" si="189"/>
        <v>7.6471113037050259E-2</v>
      </c>
      <c r="EF109" s="39">
        <f t="shared" si="189"/>
        <v>0.11915673693858846</v>
      </c>
      <c r="EG109" s="39">
        <f t="shared" si="189"/>
        <v>0.15991904426087253</v>
      </c>
      <c r="EH109" s="39">
        <f t="shared" si="189"/>
        <v>3.7751190614473226E-2</v>
      </c>
      <c r="EI109" s="39">
        <f t="shared" si="189"/>
        <v>4.9023103251568743E-2</v>
      </c>
      <c r="EJ109" s="39">
        <f t="shared" si="189"/>
        <v>0.23910077972022692</v>
      </c>
      <c r="EK109" s="39">
        <f t="shared" si="189"/>
        <v>0.47100707298246719</v>
      </c>
      <c r="EL109" s="38">
        <f t="shared" si="189"/>
        <v>2.1045819379516627E-2</v>
      </c>
      <c r="EM109" s="39">
        <f t="shared" si="189"/>
        <v>1.0240805219884717E-2</v>
      </c>
      <c r="EN109" s="39">
        <f t="shared" si="189"/>
        <v>7.0395104255149402E-2</v>
      </c>
      <c r="EO109" s="39">
        <f t="shared" si="189"/>
        <v>1.6141442076435107E-2</v>
      </c>
      <c r="EP109" s="39">
        <f t="shared" si="189"/>
        <v>2.5284513993714269E-2</v>
      </c>
      <c r="EQ109" s="39">
        <f t="shared" si="189"/>
        <v>0.73756281037877236</v>
      </c>
      <c r="ER109" s="44">
        <f t="shared" si="178"/>
        <v>47.857142857142854</v>
      </c>
      <c r="ES109" s="45"/>
      <c r="ET109" s="45">
        <f t="shared" si="179"/>
        <v>-0.14285714285714285</v>
      </c>
    </row>
    <row r="110" spans="2:150">
      <c r="B110" s="19">
        <v>44007</v>
      </c>
      <c r="C110" s="24">
        <v>431</v>
      </c>
      <c r="D110" s="25">
        <v>706</v>
      </c>
      <c r="E110" s="25">
        <v>642</v>
      </c>
      <c r="F110" s="25">
        <v>605</v>
      </c>
      <c r="G110" s="25">
        <v>667</v>
      </c>
      <c r="H110" s="25">
        <v>492</v>
      </c>
      <c r="I110" s="25">
        <v>989</v>
      </c>
      <c r="J110" s="26">
        <v>1319</v>
      </c>
      <c r="K110" s="25">
        <v>154</v>
      </c>
      <c r="L110" s="25">
        <v>467</v>
      </c>
      <c r="M110" s="25">
        <v>112</v>
      </c>
      <c r="N110" s="25">
        <v>160</v>
      </c>
      <c r="O110" s="25">
        <v>663</v>
      </c>
      <c r="P110" s="25">
        <v>404</v>
      </c>
      <c r="Q110" s="32">
        <v>271</v>
      </c>
      <c r="R110" s="33">
        <v>470</v>
      </c>
      <c r="S110" s="33">
        <v>276</v>
      </c>
      <c r="T110" s="33">
        <v>810</v>
      </c>
      <c r="U110" s="33">
        <v>264</v>
      </c>
      <c r="V110" s="33">
        <v>209</v>
      </c>
      <c r="W110" s="33">
        <v>290</v>
      </c>
      <c r="X110" s="32">
        <v>650</v>
      </c>
      <c r="Y110" s="33">
        <v>418</v>
      </c>
      <c r="Z110" s="33">
        <v>939</v>
      </c>
      <c r="AA110" s="33">
        <v>700</v>
      </c>
      <c r="AB110" s="33">
        <v>151</v>
      </c>
      <c r="AC110" s="33">
        <v>180</v>
      </c>
      <c r="AD110" s="33">
        <v>725</v>
      </c>
      <c r="AE110" s="38">
        <v>955</v>
      </c>
      <c r="AF110" s="39">
        <v>179</v>
      </c>
      <c r="AG110" s="39">
        <v>277</v>
      </c>
      <c r="AH110" s="39">
        <v>76</v>
      </c>
      <c r="AI110" s="39">
        <v>113</v>
      </c>
      <c r="AJ110" s="39">
        <v>627</v>
      </c>
      <c r="AK110" s="39">
        <v>3972</v>
      </c>
      <c r="AL110" s="38">
        <v>155</v>
      </c>
      <c r="AM110" s="39">
        <v>516</v>
      </c>
      <c r="AN110" s="39">
        <v>176</v>
      </c>
      <c r="AO110" s="39">
        <v>172</v>
      </c>
      <c r="AP110" s="39">
        <v>48</v>
      </c>
      <c r="AQ110" s="39">
        <v>968</v>
      </c>
      <c r="AR110" s="39">
        <v>2855</v>
      </c>
      <c r="AS110" s="44">
        <v>33</v>
      </c>
      <c r="AT110" s="45"/>
      <c r="AU110" s="45">
        <v>25286</v>
      </c>
      <c r="AV110" s="49" t="s">
        <v>130</v>
      </c>
      <c r="AW110" s="4"/>
      <c r="AZ110">
        <f t="shared" si="91"/>
        <v>460</v>
      </c>
      <c r="BF110" s="24">
        <f t="shared" si="177"/>
        <v>4</v>
      </c>
      <c r="BG110" s="25">
        <f t="shared" si="92"/>
        <v>0</v>
      </c>
      <c r="BH110" s="25">
        <f t="shared" si="93"/>
        <v>76</v>
      </c>
      <c r="BI110" s="25">
        <f t="shared" si="94"/>
        <v>6</v>
      </c>
      <c r="BJ110" s="25">
        <f t="shared" si="95"/>
        <v>0</v>
      </c>
      <c r="BK110" s="25">
        <f t="shared" si="96"/>
        <v>13</v>
      </c>
      <c r="BL110" s="25">
        <f t="shared" si="97"/>
        <v>10</v>
      </c>
      <c r="BM110" s="26">
        <f t="shared" si="98"/>
        <v>42</v>
      </c>
      <c r="BN110" s="25">
        <f t="shared" si="99"/>
        <v>23</v>
      </c>
      <c r="BO110" s="25">
        <f t="shared" si="100"/>
        <v>24</v>
      </c>
      <c r="BP110" s="25">
        <f t="shared" si="101"/>
        <v>0</v>
      </c>
      <c r="BQ110" s="25">
        <f t="shared" si="102"/>
        <v>11</v>
      </c>
      <c r="BR110" s="25">
        <f t="shared" si="103"/>
        <v>2</v>
      </c>
      <c r="BS110" s="25">
        <f t="shared" si="104"/>
        <v>14</v>
      </c>
      <c r="BT110" s="32">
        <f t="shared" si="105"/>
        <v>3</v>
      </c>
      <c r="BU110" s="33">
        <f t="shared" si="106"/>
        <v>25</v>
      </c>
      <c r="BV110" s="33">
        <f t="shared" si="107"/>
        <v>5</v>
      </c>
      <c r="BW110" s="33">
        <f t="shared" si="108"/>
        <v>16</v>
      </c>
      <c r="BX110" s="33">
        <f t="shared" si="109"/>
        <v>5</v>
      </c>
      <c r="BY110" s="33">
        <f t="shared" si="110"/>
        <v>5</v>
      </c>
      <c r="BZ110" s="33">
        <f t="shared" si="111"/>
        <v>6</v>
      </c>
      <c r="CA110" s="32">
        <f t="shared" si="112"/>
        <v>5</v>
      </c>
      <c r="CB110" s="33">
        <f t="shared" si="113"/>
        <v>4</v>
      </c>
      <c r="CC110" s="33">
        <f t="shared" si="114"/>
        <v>43</v>
      </c>
      <c r="CD110" s="33">
        <f t="shared" si="115"/>
        <v>10</v>
      </c>
      <c r="CE110" s="33">
        <f t="shared" si="116"/>
        <v>2</v>
      </c>
      <c r="CF110" s="33">
        <f t="shared" si="117"/>
        <v>3</v>
      </c>
      <c r="CG110" s="33">
        <f t="shared" si="118"/>
        <v>1</v>
      </c>
      <c r="CH110" s="38">
        <f t="shared" si="119"/>
        <v>3</v>
      </c>
      <c r="CI110" s="39">
        <f t="shared" si="120"/>
        <v>8</v>
      </c>
      <c r="CJ110" s="39">
        <f t="shared" si="121"/>
        <v>31</v>
      </c>
      <c r="CK110" s="39">
        <f t="shared" si="122"/>
        <v>0</v>
      </c>
      <c r="CL110" s="39">
        <f t="shared" si="123"/>
        <v>0</v>
      </c>
      <c r="CM110" s="39">
        <f t="shared" si="124"/>
        <v>11</v>
      </c>
      <c r="CN110" s="39">
        <f t="shared" si="125"/>
        <v>5</v>
      </c>
      <c r="CO110" s="38">
        <f t="shared" si="126"/>
        <v>0</v>
      </c>
      <c r="CP110" s="39">
        <f t="shared" si="127"/>
        <v>0</v>
      </c>
      <c r="CQ110" s="39">
        <f t="shared" si="128"/>
        <v>3</v>
      </c>
      <c r="CR110" s="39">
        <f t="shared" si="129"/>
        <v>1</v>
      </c>
      <c r="CS110" s="39">
        <f t="shared" si="130"/>
        <v>0</v>
      </c>
      <c r="CT110" s="39">
        <f t="shared" si="131"/>
        <v>16</v>
      </c>
      <c r="CU110" s="39">
        <f t="shared" si="132"/>
        <v>24</v>
      </c>
      <c r="CV110" s="44">
        <f t="shared" si="133"/>
        <v>0</v>
      </c>
      <c r="CW110" s="45"/>
      <c r="CX110" s="45">
        <f t="shared" si="134"/>
        <v>460</v>
      </c>
      <c r="DA110" s="94">
        <v>44007</v>
      </c>
      <c r="DB110" s="39">
        <f t="shared" si="180"/>
        <v>0.2819331802434395</v>
      </c>
      <c r="DC110" s="24">
        <f t="shared" ref="DC110:EQ110" si="190">SUM(BF97:BF110)/DC$6*1000</f>
        <v>7.0098371381171573E-2</v>
      </c>
      <c r="DD110" s="25">
        <f t="shared" si="190"/>
        <v>1.3933107152560558E-2</v>
      </c>
      <c r="DE110" s="25">
        <f t="shared" si="190"/>
        <v>0.54863323378470397</v>
      </c>
      <c r="DF110" s="25">
        <f t="shared" si="190"/>
        <v>8.9261370275639115E-2</v>
      </c>
      <c r="DG110" s="25">
        <f t="shared" si="190"/>
        <v>3.1282694760843797E-2</v>
      </c>
      <c r="DH110" s="25">
        <f t="shared" si="190"/>
        <v>0.37383177570093457</v>
      </c>
      <c r="DI110" s="25">
        <f t="shared" si="190"/>
        <v>0.3174787822386374</v>
      </c>
      <c r="DJ110" s="26">
        <f t="shared" si="190"/>
        <v>0.68825254862831997</v>
      </c>
      <c r="DK110" s="25">
        <f t="shared" si="190"/>
        <v>0.32066049836245225</v>
      </c>
      <c r="DL110" s="25">
        <f t="shared" si="190"/>
        <v>0.51655068293320983</v>
      </c>
      <c r="DM110" s="25">
        <f t="shared" si="190"/>
        <v>0</v>
      </c>
      <c r="DN110" s="25">
        <f t="shared" si="190"/>
        <v>0.16629115298460015</v>
      </c>
      <c r="DO110" s="25">
        <f t="shared" si="190"/>
        <v>0.10996865893220432</v>
      </c>
      <c r="DP110" s="25">
        <f t="shared" si="190"/>
        <v>0.15056674492239233</v>
      </c>
      <c r="DQ110" s="32">
        <f t="shared" si="190"/>
        <v>0.18079999238736874</v>
      </c>
      <c r="DR110" s="33">
        <f t="shared" si="190"/>
        <v>0.24674936625895186</v>
      </c>
      <c r="DS110" s="33">
        <f t="shared" si="190"/>
        <v>4.2389303362077316E-2</v>
      </c>
      <c r="DT110" s="33">
        <f t="shared" si="190"/>
        <v>0.28349376220468625</v>
      </c>
      <c r="DU110" s="33">
        <f t="shared" si="190"/>
        <v>9.5941326548741754E-2</v>
      </c>
      <c r="DV110" s="33">
        <f t="shared" si="190"/>
        <v>0.14344514247908335</v>
      </c>
      <c r="DW110" s="33">
        <f t="shared" si="190"/>
        <v>0.32811459563092898</v>
      </c>
      <c r="DX110" s="32">
        <f t="shared" si="190"/>
        <v>2.6280267103078375E-2</v>
      </c>
      <c r="DY110" s="33">
        <f t="shared" si="190"/>
        <v>7.6600960065366153E-2</v>
      </c>
      <c r="DZ110" s="33">
        <f t="shared" si="190"/>
        <v>0.33145680444566439</v>
      </c>
      <c r="EA110" s="33">
        <f t="shared" si="190"/>
        <v>0.24952538727883564</v>
      </c>
      <c r="EB110" s="33">
        <f t="shared" si="190"/>
        <v>7.9388458171683815E-2</v>
      </c>
      <c r="EC110" s="33">
        <f t="shared" si="190"/>
        <v>0.15448961905120764</v>
      </c>
      <c r="ED110" s="33">
        <f t="shared" si="190"/>
        <v>5.6277071994713587E-2</v>
      </c>
      <c r="EE110" s="38">
        <f t="shared" si="190"/>
        <v>8.2843705790137778E-2</v>
      </c>
      <c r="EF110" s="39">
        <f t="shared" si="190"/>
        <v>0.13061411549037583</v>
      </c>
      <c r="EG110" s="39">
        <f t="shared" si="190"/>
        <v>0.19268934021596937</v>
      </c>
      <c r="EH110" s="39">
        <f t="shared" si="190"/>
        <v>3.7751190614473226E-2</v>
      </c>
      <c r="EI110" s="39">
        <f t="shared" si="190"/>
        <v>4.9023103251568743E-2</v>
      </c>
      <c r="EJ110" s="39">
        <f t="shared" si="190"/>
        <v>0.26175243253582736</v>
      </c>
      <c r="EK110" s="39">
        <f t="shared" si="190"/>
        <v>0.43950158315086402</v>
      </c>
      <c r="EL110" s="38">
        <f t="shared" si="190"/>
        <v>2.1045819379516627E-2</v>
      </c>
      <c r="EM110" s="39">
        <f t="shared" si="190"/>
        <v>1.0240805219884717E-2</v>
      </c>
      <c r="EN110" s="39">
        <f t="shared" si="190"/>
        <v>6.5702097304806112E-2</v>
      </c>
      <c r="EO110" s="39">
        <f t="shared" si="190"/>
        <v>1.8831682422507625E-2</v>
      </c>
      <c r="EP110" s="39">
        <f t="shared" si="190"/>
        <v>2.5284513993714269E-2</v>
      </c>
      <c r="EQ110" s="39">
        <f t="shared" si="190"/>
        <v>0.6993623460962064</v>
      </c>
      <c r="ER110" s="44">
        <f t="shared" si="178"/>
        <v>46</v>
      </c>
      <c r="ES110" s="45"/>
      <c r="ET110" s="45">
        <f t="shared" si="179"/>
        <v>-0.14285714285714285</v>
      </c>
    </row>
    <row r="111" spans="2:150">
      <c r="B111" s="19">
        <v>44008</v>
      </c>
      <c r="C111" s="24">
        <v>431</v>
      </c>
      <c r="D111" s="25">
        <v>706</v>
      </c>
      <c r="E111" s="25">
        <v>704</v>
      </c>
      <c r="F111" s="25">
        <v>608</v>
      </c>
      <c r="G111" s="25">
        <v>668</v>
      </c>
      <c r="H111" s="25">
        <v>503</v>
      </c>
      <c r="I111" s="25">
        <v>995</v>
      </c>
      <c r="J111" s="26">
        <v>1351</v>
      </c>
      <c r="K111" s="25">
        <v>161</v>
      </c>
      <c r="L111" s="25">
        <v>479</v>
      </c>
      <c r="M111" s="25">
        <v>113</v>
      </c>
      <c r="N111" s="25">
        <v>163</v>
      </c>
      <c r="O111" s="25">
        <v>669</v>
      </c>
      <c r="P111" s="25">
        <v>411</v>
      </c>
      <c r="Q111" s="32">
        <v>273</v>
      </c>
      <c r="R111" s="33">
        <v>477</v>
      </c>
      <c r="S111" s="33">
        <v>277</v>
      </c>
      <c r="T111" s="33">
        <v>821</v>
      </c>
      <c r="U111" s="33">
        <v>265</v>
      </c>
      <c r="V111" s="33">
        <v>212</v>
      </c>
      <c r="W111" s="33">
        <v>302</v>
      </c>
      <c r="X111" s="32">
        <v>652</v>
      </c>
      <c r="Y111" s="33">
        <v>420</v>
      </c>
      <c r="Z111" s="33">
        <v>957</v>
      </c>
      <c r="AA111" s="33">
        <v>709</v>
      </c>
      <c r="AB111" s="33">
        <v>154</v>
      </c>
      <c r="AC111" s="33">
        <v>181</v>
      </c>
      <c r="AD111" s="33">
        <v>728</v>
      </c>
      <c r="AE111" s="38">
        <v>957</v>
      </c>
      <c r="AF111" s="39">
        <v>186</v>
      </c>
      <c r="AG111" s="39">
        <v>344</v>
      </c>
      <c r="AH111" s="39">
        <v>76</v>
      </c>
      <c r="AI111" s="39">
        <v>114</v>
      </c>
      <c r="AJ111" s="39">
        <v>632</v>
      </c>
      <c r="AK111" s="39">
        <v>3983</v>
      </c>
      <c r="AL111" s="38">
        <v>158</v>
      </c>
      <c r="AM111" s="39">
        <v>516</v>
      </c>
      <c r="AN111" s="39">
        <v>176</v>
      </c>
      <c r="AO111" s="39">
        <v>173</v>
      </c>
      <c r="AP111" s="39">
        <v>49</v>
      </c>
      <c r="AQ111" s="39">
        <v>992</v>
      </c>
      <c r="AR111" s="39">
        <v>2918</v>
      </c>
      <c r="AS111" s="44">
        <v>33</v>
      </c>
      <c r="AT111" s="45"/>
      <c r="AU111" s="45">
        <v>25697</v>
      </c>
      <c r="AV111" s="49" t="s">
        <v>131</v>
      </c>
      <c r="AW111" s="4"/>
      <c r="AZ111">
        <f t="shared" si="91"/>
        <v>411</v>
      </c>
      <c r="BF111" s="24">
        <f t="shared" si="177"/>
        <v>0</v>
      </c>
      <c r="BG111" s="25">
        <f t="shared" si="92"/>
        <v>0</v>
      </c>
      <c r="BH111" s="25">
        <f t="shared" si="93"/>
        <v>62</v>
      </c>
      <c r="BI111" s="25">
        <f t="shared" si="94"/>
        <v>3</v>
      </c>
      <c r="BJ111" s="25">
        <f t="shared" si="95"/>
        <v>1</v>
      </c>
      <c r="BK111" s="25">
        <f t="shared" si="96"/>
        <v>11</v>
      </c>
      <c r="BL111" s="25">
        <f t="shared" si="97"/>
        <v>6</v>
      </c>
      <c r="BM111" s="26">
        <f t="shared" si="98"/>
        <v>32</v>
      </c>
      <c r="BN111" s="25">
        <f t="shared" si="99"/>
        <v>7</v>
      </c>
      <c r="BO111" s="25">
        <f t="shared" si="100"/>
        <v>12</v>
      </c>
      <c r="BP111" s="25">
        <f t="shared" si="101"/>
        <v>1</v>
      </c>
      <c r="BQ111" s="25">
        <f t="shared" si="102"/>
        <v>3</v>
      </c>
      <c r="BR111" s="25">
        <f t="shared" si="103"/>
        <v>6</v>
      </c>
      <c r="BS111" s="25">
        <f t="shared" si="104"/>
        <v>7</v>
      </c>
      <c r="BT111" s="32">
        <f t="shared" si="105"/>
        <v>2</v>
      </c>
      <c r="BU111" s="33">
        <f t="shared" si="106"/>
        <v>7</v>
      </c>
      <c r="BV111" s="33">
        <f t="shared" si="107"/>
        <v>1</v>
      </c>
      <c r="BW111" s="33">
        <f t="shared" si="108"/>
        <v>11</v>
      </c>
      <c r="BX111" s="33">
        <f t="shared" si="109"/>
        <v>1</v>
      </c>
      <c r="BY111" s="33">
        <f t="shared" si="110"/>
        <v>3</v>
      </c>
      <c r="BZ111" s="33">
        <f t="shared" si="111"/>
        <v>12</v>
      </c>
      <c r="CA111" s="32">
        <f t="shared" si="112"/>
        <v>2</v>
      </c>
      <c r="CB111" s="33">
        <f t="shared" si="113"/>
        <v>2</v>
      </c>
      <c r="CC111" s="33">
        <f t="shared" si="114"/>
        <v>18</v>
      </c>
      <c r="CD111" s="33">
        <f t="shared" si="115"/>
        <v>9</v>
      </c>
      <c r="CE111" s="33">
        <f t="shared" si="116"/>
        <v>3</v>
      </c>
      <c r="CF111" s="33">
        <f t="shared" si="117"/>
        <v>1</v>
      </c>
      <c r="CG111" s="33">
        <f t="shared" si="118"/>
        <v>3</v>
      </c>
      <c r="CH111" s="38">
        <f t="shared" si="119"/>
        <v>2</v>
      </c>
      <c r="CI111" s="39">
        <f t="shared" si="120"/>
        <v>7</v>
      </c>
      <c r="CJ111" s="39">
        <f t="shared" si="121"/>
        <v>67</v>
      </c>
      <c r="CK111" s="39">
        <f t="shared" si="122"/>
        <v>0</v>
      </c>
      <c r="CL111" s="39">
        <f t="shared" si="123"/>
        <v>1</v>
      </c>
      <c r="CM111" s="39">
        <f t="shared" si="124"/>
        <v>5</v>
      </c>
      <c r="CN111" s="39">
        <f t="shared" si="125"/>
        <v>11</v>
      </c>
      <c r="CO111" s="38">
        <f t="shared" si="126"/>
        <v>3</v>
      </c>
      <c r="CP111" s="39">
        <f t="shared" si="127"/>
        <v>0</v>
      </c>
      <c r="CQ111" s="39">
        <f t="shared" si="128"/>
        <v>0</v>
      </c>
      <c r="CR111" s="39">
        <f t="shared" si="129"/>
        <v>1</v>
      </c>
      <c r="CS111" s="39">
        <f t="shared" si="130"/>
        <v>1</v>
      </c>
      <c r="CT111" s="39">
        <f t="shared" si="131"/>
        <v>24</v>
      </c>
      <c r="CU111" s="39">
        <f t="shared" si="132"/>
        <v>63</v>
      </c>
      <c r="CV111" s="44">
        <f t="shared" si="133"/>
        <v>0</v>
      </c>
      <c r="CW111" s="45"/>
      <c r="CX111" s="45">
        <f t="shared" si="134"/>
        <v>411</v>
      </c>
      <c r="DA111" s="94">
        <v>44008</v>
      </c>
      <c r="DB111" s="39">
        <f t="shared" si="180"/>
        <v>0.29892350372327009</v>
      </c>
      <c r="DC111" s="24">
        <f t="shared" ref="DC111:EQ111" si="191">SUM(BF98:BF111)/DC$6*1000</f>
        <v>6.7177605906956095E-2</v>
      </c>
      <c r="DD111" s="25">
        <f t="shared" si="191"/>
        <v>1.1610922627133797E-2</v>
      </c>
      <c r="DE111" s="25">
        <f t="shared" si="191"/>
        <v>0.6270094100396616</v>
      </c>
      <c r="DF111" s="25">
        <f t="shared" si="191"/>
        <v>8.7638436270627493E-2</v>
      </c>
      <c r="DG111" s="25">
        <f t="shared" si="191"/>
        <v>2.9544767274130256E-2</v>
      </c>
      <c r="DH111" s="25">
        <f t="shared" si="191"/>
        <v>0.3808192855271203</v>
      </c>
      <c r="DI111" s="25">
        <f t="shared" si="191"/>
        <v>0.30051426715718355</v>
      </c>
      <c r="DJ111" s="26">
        <f t="shared" si="191"/>
        <v>0.71556415770087234</v>
      </c>
      <c r="DK111" s="25">
        <f t="shared" si="191"/>
        <v>0.32688691580638335</v>
      </c>
      <c r="DL111" s="25">
        <f t="shared" si="191"/>
        <v>0.50103199288800604</v>
      </c>
      <c r="DM111" s="25">
        <f t="shared" si="191"/>
        <v>3.3831902807709615E-3</v>
      </c>
      <c r="DN111" s="25">
        <f t="shared" si="191"/>
        <v>0.17281237467027072</v>
      </c>
      <c r="DO111" s="25">
        <f t="shared" si="191"/>
        <v>0.11865039516369413</v>
      </c>
      <c r="DP111" s="25">
        <f t="shared" si="191"/>
        <v>0.15641399715238816</v>
      </c>
      <c r="DQ111" s="32">
        <f t="shared" si="191"/>
        <v>0.16652630877783964</v>
      </c>
      <c r="DR111" s="33">
        <f t="shared" si="191"/>
        <v>0.24867709568284999</v>
      </c>
      <c r="DS111" s="33">
        <f t="shared" si="191"/>
        <v>3.784759228756903E-2</v>
      </c>
      <c r="DT111" s="33">
        <f t="shared" si="191"/>
        <v>0.29654939599042834</v>
      </c>
      <c r="DU111" s="33">
        <f t="shared" si="191"/>
        <v>9.5941326548741754E-2</v>
      </c>
      <c r="DV111" s="33">
        <f t="shared" si="191"/>
        <v>0.14930004625373983</v>
      </c>
      <c r="DW111" s="33">
        <f t="shared" si="191"/>
        <v>0.35063226395854175</v>
      </c>
      <c r="DX111" s="32">
        <f t="shared" si="191"/>
        <v>3.1058497485456259E-2</v>
      </c>
      <c r="DY111" s="33">
        <f t="shared" si="191"/>
        <v>7.6600960065366153E-2</v>
      </c>
      <c r="DZ111" s="33">
        <f t="shared" si="191"/>
        <v>0.33922532329985966</v>
      </c>
      <c r="EA111" s="33">
        <f t="shared" si="191"/>
        <v>0.26238752064372406</v>
      </c>
      <c r="EB111" s="33">
        <f t="shared" si="191"/>
        <v>8.147762812357022E-2</v>
      </c>
      <c r="EC111" s="33">
        <f t="shared" si="191"/>
        <v>0.14695354007309996</v>
      </c>
      <c r="ED111" s="33">
        <f t="shared" si="191"/>
        <v>6.1723240252266519E-2</v>
      </c>
      <c r="EE111" s="38">
        <f t="shared" si="191"/>
        <v>7.4346915452687748E-2</v>
      </c>
      <c r="EF111" s="39">
        <f t="shared" si="191"/>
        <v>0.13978001833180567</v>
      </c>
      <c r="EG111" s="39">
        <f t="shared" si="191"/>
        <v>0.27658129786101726</v>
      </c>
      <c r="EH111" s="39">
        <f t="shared" si="191"/>
        <v>3.7751190614473226E-2</v>
      </c>
      <c r="EI111" s="39">
        <f t="shared" si="191"/>
        <v>4.9023103251568743E-2</v>
      </c>
      <c r="EJ111" s="39">
        <f t="shared" si="191"/>
        <v>0.24916818097160492</v>
      </c>
      <c r="EK111" s="39">
        <f t="shared" si="191"/>
        <v>0.4300499362013831</v>
      </c>
      <c r="EL111" s="38">
        <f t="shared" si="191"/>
        <v>2.8938001646835368E-2</v>
      </c>
      <c r="EM111" s="39">
        <f t="shared" si="191"/>
        <v>8.7778330456154737E-3</v>
      </c>
      <c r="EN111" s="39">
        <f t="shared" si="191"/>
        <v>6.5702097304806112E-2</v>
      </c>
      <c r="EO111" s="39">
        <f t="shared" si="191"/>
        <v>2.1521922768580143E-2</v>
      </c>
      <c r="EP111" s="39">
        <f t="shared" si="191"/>
        <v>2.7812965393085698E-2</v>
      </c>
      <c r="EQ111" s="39">
        <f t="shared" si="191"/>
        <v>0.73462431312626719</v>
      </c>
      <c r="ER111" s="44">
        <f t="shared" si="178"/>
        <v>47.285714285714285</v>
      </c>
      <c r="ES111" s="45"/>
      <c r="ET111" s="45">
        <f t="shared" si="179"/>
        <v>-0.14285714285714285</v>
      </c>
    </row>
    <row r="112" spans="2:150">
      <c r="B112" s="19">
        <v>44009</v>
      </c>
      <c r="C112" s="24">
        <v>433</v>
      </c>
      <c r="D112" s="25">
        <v>706</v>
      </c>
      <c r="E112" s="25">
        <v>715</v>
      </c>
      <c r="F112" s="25">
        <v>613</v>
      </c>
      <c r="G112" s="25">
        <v>670</v>
      </c>
      <c r="H112" s="25">
        <v>510</v>
      </c>
      <c r="I112" s="25">
        <v>995</v>
      </c>
      <c r="J112" s="26">
        <v>1395</v>
      </c>
      <c r="K112" s="25">
        <v>165</v>
      </c>
      <c r="L112" s="25">
        <v>494</v>
      </c>
      <c r="M112" s="25">
        <v>113</v>
      </c>
      <c r="N112" s="25">
        <v>165</v>
      </c>
      <c r="O112" s="25">
        <v>669</v>
      </c>
      <c r="P112" s="25">
        <v>421</v>
      </c>
      <c r="Q112" s="32">
        <v>276</v>
      </c>
      <c r="R112" s="33">
        <v>491</v>
      </c>
      <c r="S112" s="33">
        <v>280</v>
      </c>
      <c r="T112" s="33">
        <v>842</v>
      </c>
      <c r="U112" s="33">
        <v>266</v>
      </c>
      <c r="V112" s="33">
        <v>217</v>
      </c>
      <c r="W112" s="33">
        <v>309</v>
      </c>
      <c r="X112" s="32">
        <v>654</v>
      </c>
      <c r="Y112" s="33">
        <v>423</v>
      </c>
      <c r="Z112" s="33">
        <v>960</v>
      </c>
      <c r="AA112" s="33">
        <v>714</v>
      </c>
      <c r="AB112" s="33">
        <v>157</v>
      </c>
      <c r="AC112" s="33">
        <v>183</v>
      </c>
      <c r="AD112" s="33">
        <v>731</v>
      </c>
      <c r="AE112" s="38">
        <v>958</v>
      </c>
      <c r="AF112" s="39">
        <v>187</v>
      </c>
      <c r="AG112" s="39">
        <v>359</v>
      </c>
      <c r="AH112" s="39">
        <v>76</v>
      </c>
      <c r="AI112" s="39">
        <v>117</v>
      </c>
      <c r="AJ112" s="39">
        <v>638</v>
      </c>
      <c r="AK112" s="39">
        <v>3990</v>
      </c>
      <c r="AL112" s="38">
        <v>158</v>
      </c>
      <c r="AM112" s="39">
        <v>517</v>
      </c>
      <c r="AN112" s="39">
        <v>180</v>
      </c>
      <c r="AO112" s="39">
        <v>175</v>
      </c>
      <c r="AP112" s="39">
        <v>51</v>
      </c>
      <c r="AQ112" s="39">
        <v>1010</v>
      </c>
      <c r="AR112" s="39">
        <v>3006</v>
      </c>
      <c r="AS112" s="44">
        <v>33</v>
      </c>
      <c r="AT112" s="45"/>
      <c r="AU112" s="45">
        <v>26022</v>
      </c>
      <c r="AV112" s="49" t="s">
        <v>132</v>
      </c>
      <c r="AW112" s="4"/>
      <c r="AZ112">
        <f t="shared" si="91"/>
        <v>325</v>
      </c>
      <c r="BF112" s="24">
        <f t="shared" si="177"/>
        <v>2</v>
      </c>
      <c r="BG112" s="25">
        <f t="shared" si="92"/>
        <v>0</v>
      </c>
      <c r="BH112" s="25">
        <f t="shared" si="93"/>
        <v>11</v>
      </c>
      <c r="BI112" s="25">
        <f t="shared" si="94"/>
        <v>5</v>
      </c>
      <c r="BJ112" s="25">
        <f t="shared" si="95"/>
        <v>2</v>
      </c>
      <c r="BK112" s="25">
        <f t="shared" si="96"/>
        <v>7</v>
      </c>
      <c r="BL112" s="25">
        <f t="shared" si="97"/>
        <v>0</v>
      </c>
      <c r="BM112" s="26">
        <f t="shared" si="98"/>
        <v>44</v>
      </c>
      <c r="BN112" s="25">
        <f t="shared" si="99"/>
        <v>4</v>
      </c>
      <c r="BO112" s="25">
        <f t="shared" si="100"/>
        <v>15</v>
      </c>
      <c r="BP112" s="25">
        <f t="shared" si="101"/>
        <v>0</v>
      </c>
      <c r="BQ112" s="25">
        <f t="shared" si="102"/>
        <v>2</v>
      </c>
      <c r="BR112" s="25">
        <f t="shared" si="103"/>
        <v>0</v>
      </c>
      <c r="BS112" s="25">
        <f t="shared" si="104"/>
        <v>10</v>
      </c>
      <c r="BT112" s="32">
        <f t="shared" si="105"/>
        <v>3</v>
      </c>
      <c r="BU112" s="33">
        <f t="shared" si="106"/>
        <v>14</v>
      </c>
      <c r="BV112" s="33">
        <f t="shared" si="107"/>
        <v>3</v>
      </c>
      <c r="BW112" s="33">
        <f t="shared" si="108"/>
        <v>21</v>
      </c>
      <c r="BX112" s="33">
        <f t="shared" si="109"/>
        <v>1</v>
      </c>
      <c r="BY112" s="33">
        <f t="shared" si="110"/>
        <v>5</v>
      </c>
      <c r="BZ112" s="33">
        <f t="shared" si="111"/>
        <v>7</v>
      </c>
      <c r="CA112" s="32">
        <f t="shared" si="112"/>
        <v>2</v>
      </c>
      <c r="CB112" s="33">
        <f t="shared" si="113"/>
        <v>3</v>
      </c>
      <c r="CC112" s="33">
        <f t="shared" si="114"/>
        <v>3</v>
      </c>
      <c r="CD112" s="33">
        <f t="shared" si="115"/>
        <v>5</v>
      </c>
      <c r="CE112" s="33">
        <f t="shared" si="116"/>
        <v>3</v>
      </c>
      <c r="CF112" s="33">
        <f t="shared" si="117"/>
        <v>2</v>
      </c>
      <c r="CG112" s="33">
        <f t="shared" si="118"/>
        <v>3</v>
      </c>
      <c r="CH112" s="38">
        <f t="shared" si="119"/>
        <v>1</v>
      </c>
      <c r="CI112" s="39">
        <f t="shared" si="120"/>
        <v>1</v>
      </c>
      <c r="CJ112" s="39">
        <f t="shared" si="121"/>
        <v>15</v>
      </c>
      <c r="CK112" s="39">
        <f t="shared" si="122"/>
        <v>0</v>
      </c>
      <c r="CL112" s="39">
        <f t="shared" si="123"/>
        <v>3</v>
      </c>
      <c r="CM112" s="39">
        <f t="shared" si="124"/>
        <v>6</v>
      </c>
      <c r="CN112" s="39">
        <f t="shared" si="125"/>
        <v>7</v>
      </c>
      <c r="CO112" s="38">
        <f t="shared" si="126"/>
        <v>0</v>
      </c>
      <c r="CP112" s="39">
        <f t="shared" si="127"/>
        <v>1</v>
      </c>
      <c r="CQ112" s="39">
        <f t="shared" si="128"/>
        <v>4</v>
      </c>
      <c r="CR112" s="39">
        <f t="shared" si="129"/>
        <v>2</v>
      </c>
      <c r="CS112" s="39">
        <f t="shared" si="130"/>
        <v>2</v>
      </c>
      <c r="CT112" s="39">
        <f t="shared" si="131"/>
        <v>18</v>
      </c>
      <c r="CU112" s="39">
        <f t="shared" si="132"/>
        <v>88</v>
      </c>
      <c r="CV112" s="44">
        <f t="shared" si="133"/>
        <v>0</v>
      </c>
      <c r="CW112" s="45"/>
      <c r="CX112" s="45">
        <f t="shared" si="134"/>
        <v>325</v>
      </c>
      <c r="DA112" s="94">
        <v>44009</v>
      </c>
      <c r="DB112" s="39">
        <f t="shared" si="180"/>
        <v>0.32547088416050546</v>
      </c>
      <c r="DC112" s="24">
        <f t="shared" ref="DC112:EQ112" si="192">SUM(BF99:BF112)/DC$6*1000</f>
        <v>6.4256840432740617E-2</v>
      </c>
      <c r="DD112" s="25">
        <f t="shared" si="192"/>
        <v>6.966553576280279E-3</v>
      </c>
      <c r="DE112" s="25">
        <f t="shared" si="192"/>
        <v>0.62211089902372674</v>
      </c>
      <c r="DF112" s="25">
        <f t="shared" si="192"/>
        <v>8.7638436270627493E-2</v>
      </c>
      <c r="DG112" s="25">
        <f t="shared" si="192"/>
        <v>2.9544767274130256E-2</v>
      </c>
      <c r="DH112" s="25">
        <f t="shared" si="192"/>
        <v>0.3808192855271203</v>
      </c>
      <c r="DI112" s="25">
        <f t="shared" si="192"/>
        <v>0.2690087391487691</v>
      </c>
      <c r="DJ112" s="26">
        <f t="shared" si="192"/>
        <v>0.76108350615512632</v>
      </c>
      <c r="DK112" s="25">
        <f t="shared" si="192"/>
        <v>0.33933975069424555</v>
      </c>
      <c r="DL112" s="25">
        <f t="shared" si="192"/>
        <v>0.48329634712205893</v>
      </c>
      <c r="DM112" s="25">
        <f t="shared" si="192"/>
        <v>3.3831902807709615E-3</v>
      </c>
      <c r="DN112" s="25">
        <f t="shared" si="192"/>
        <v>0.15650932045609423</v>
      </c>
      <c r="DO112" s="25">
        <f t="shared" si="192"/>
        <v>0.10418083477787778</v>
      </c>
      <c r="DP112" s="25">
        <f t="shared" si="192"/>
        <v>0.16664668855488085</v>
      </c>
      <c r="DQ112" s="32">
        <f t="shared" si="192"/>
        <v>0.17604209785085903</v>
      </c>
      <c r="DR112" s="33">
        <f t="shared" si="192"/>
        <v>0.26217120165013635</v>
      </c>
      <c r="DS112" s="33">
        <f t="shared" si="192"/>
        <v>4.0875399670574561E-2</v>
      </c>
      <c r="DT112" s="33">
        <f t="shared" si="192"/>
        <v>0.31706539193945171</v>
      </c>
      <c r="DU112" s="33">
        <f t="shared" si="192"/>
        <v>9.5941326548741754E-2</v>
      </c>
      <c r="DV112" s="33">
        <f t="shared" si="192"/>
        <v>0.15808240191572451</v>
      </c>
      <c r="DW112" s="33">
        <f t="shared" si="192"/>
        <v>0.36028269324180434</v>
      </c>
      <c r="DX112" s="32">
        <f t="shared" si="192"/>
        <v>3.34476126766452E-2</v>
      </c>
      <c r="DY112" s="33">
        <f t="shared" si="192"/>
        <v>8.3896289595401033E-2</v>
      </c>
      <c r="DZ112" s="33">
        <f t="shared" si="192"/>
        <v>0.3159197667372739</v>
      </c>
      <c r="EA112" s="33">
        <f t="shared" si="192"/>
        <v>0.25467024062479099</v>
      </c>
      <c r="EB112" s="33">
        <f t="shared" si="192"/>
        <v>8.5655968027343057E-2</v>
      </c>
      <c r="EC112" s="33">
        <f t="shared" si="192"/>
        <v>0.1243453031387769</v>
      </c>
      <c r="ED112" s="33">
        <f t="shared" si="192"/>
        <v>6.3538629671450825E-2</v>
      </c>
      <c r="EE112" s="38">
        <f t="shared" si="192"/>
        <v>7.4346915452687748E-2</v>
      </c>
      <c r="EF112" s="39">
        <f t="shared" si="192"/>
        <v>0.13519706691109076</v>
      </c>
      <c r="EG112" s="39">
        <f t="shared" si="192"/>
        <v>0.28313535705203657</v>
      </c>
      <c r="EH112" s="39">
        <f t="shared" si="192"/>
        <v>3.4847252874898364E-2</v>
      </c>
      <c r="EI112" s="39">
        <f t="shared" si="192"/>
        <v>4.9023103251568743E-2</v>
      </c>
      <c r="EJ112" s="39">
        <f t="shared" si="192"/>
        <v>0.24916818097160492</v>
      </c>
      <c r="EK112" s="39">
        <f t="shared" si="192"/>
        <v>0.40327026984452041</v>
      </c>
      <c r="EL112" s="38">
        <f t="shared" si="192"/>
        <v>2.3676546801956209E-2</v>
      </c>
      <c r="EM112" s="39">
        <f t="shared" si="192"/>
        <v>8.7778330456154737E-3</v>
      </c>
      <c r="EN112" s="39">
        <f t="shared" si="192"/>
        <v>7.5088111205492705E-2</v>
      </c>
      <c r="EO112" s="39">
        <f t="shared" si="192"/>
        <v>2.6902403460725182E-2</v>
      </c>
      <c r="EP112" s="39">
        <f t="shared" si="192"/>
        <v>3.0341416792457124E-2</v>
      </c>
      <c r="EQ112" s="39">
        <f t="shared" si="192"/>
        <v>0.76694778290382293</v>
      </c>
      <c r="ER112" s="44">
        <f t="shared" si="178"/>
        <v>51.857142857142854</v>
      </c>
      <c r="ES112" s="45"/>
      <c r="ET112" s="45">
        <f t="shared" si="179"/>
        <v>0.14285714285714285</v>
      </c>
    </row>
    <row r="113" spans="2:150">
      <c r="B113" s="19">
        <v>44010</v>
      </c>
      <c r="C113" s="24">
        <v>435</v>
      </c>
      <c r="D113" s="25">
        <v>706</v>
      </c>
      <c r="E113" s="25">
        <v>744</v>
      </c>
      <c r="F113" s="25">
        <v>623</v>
      </c>
      <c r="G113" s="25">
        <v>670</v>
      </c>
      <c r="H113" s="25">
        <v>518</v>
      </c>
      <c r="I113" s="25">
        <v>1008</v>
      </c>
      <c r="J113" s="26">
        <v>1409</v>
      </c>
      <c r="K113" s="25">
        <v>190</v>
      </c>
      <c r="L113" s="25">
        <v>522</v>
      </c>
      <c r="M113" s="25">
        <v>113</v>
      </c>
      <c r="N113" s="25">
        <v>165</v>
      </c>
      <c r="O113" s="25">
        <v>676</v>
      </c>
      <c r="P113" s="25">
        <v>429</v>
      </c>
      <c r="Q113" s="32">
        <v>277</v>
      </c>
      <c r="R113" s="33">
        <v>507</v>
      </c>
      <c r="S113" s="33">
        <v>287</v>
      </c>
      <c r="T113" s="33">
        <v>855</v>
      </c>
      <c r="U113" s="33">
        <v>266</v>
      </c>
      <c r="V113" s="33">
        <v>220</v>
      </c>
      <c r="W113" s="33">
        <v>313</v>
      </c>
      <c r="X113" s="32">
        <v>655</v>
      </c>
      <c r="Y113" s="33">
        <v>425</v>
      </c>
      <c r="Z113" s="33">
        <v>969</v>
      </c>
      <c r="AA113" s="33">
        <v>714</v>
      </c>
      <c r="AB113" s="33">
        <v>162</v>
      </c>
      <c r="AC113" s="33">
        <v>185</v>
      </c>
      <c r="AD113" s="33">
        <v>732</v>
      </c>
      <c r="AE113" s="38">
        <v>960</v>
      </c>
      <c r="AF113" s="39">
        <v>216</v>
      </c>
      <c r="AG113" s="39">
        <v>365</v>
      </c>
      <c r="AH113" s="39">
        <v>76</v>
      </c>
      <c r="AI113" s="39">
        <v>118</v>
      </c>
      <c r="AJ113" s="39">
        <v>644</v>
      </c>
      <c r="AK113" s="39">
        <v>3998</v>
      </c>
      <c r="AL113" s="38">
        <v>158</v>
      </c>
      <c r="AM113" s="39">
        <v>517</v>
      </c>
      <c r="AN113" s="39">
        <v>180</v>
      </c>
      <c r="AO113" s="39">
        <v>176</v>
      </c>
      <c r="AP113" s="39">
        <v>51</v>
      </c>
      <c r="AQ113" s="39">
        <v>1016</v>
      </c>
      <c r="AR113" s="39">
        <v>3030</v>
      </c>
      <c r="AS113" s="44">
        <v>33</v>
      </c>
      <c r="AT113" s="45"/>
      <c r="AU113" s="45">
        <v>26313</v>
      </c>
      <c r="AV113" s="49" t="s">
        <v>133</v>
      </c>
      <c r="AW113" s="4"/>
      <c r="AZ113">
        <f t="shared" si="91"/>
        <v>291</v>
      </c>
      <c r="BF113" s="24">
        <f t="shared" si="177"/>
        <v>2</v>
      </c>
      <c r="BG113" s="25">
        <f t="shared" si="92"/>
        <v>0</v>
      </c>
      <c r="BH113" s="25">
        <f t="shared" si="93"/>
        <v>29</v>
      </c>
      <c r="BI113" s="25">
        <f t="shared" si="94"/>
        <v>10</v>
      </c>
      <c r="BJ113" s="25">
        <f t="shared" si="95"/>
        <v>0</v>
      </c>
      <c r="BK113" s="25">
        <f t="shared" si="96"/>
        <v>8</v>
      </c>
      <c r="BL113" s="25">
        <f t="shared" si="97"/>
        <v>13</v>
      </c>
      <c r="BM113" s="26">
        <f t="shared" si="98"/>
        <v>14</v>
      </c>
      <c r="BN113" s="25">
        <f t="shared" si="99"/>
        <v>25</v>
      </c>
      <c r="BO113" s="25">
        <f t="shared" si="100"/>
        <v>28</v>
      </c>
      <c r="BP113" s="25">
        <f t="shared" si="101"/>
        <v>0</v>
      </c>
      <c r="BQ113" s="25">
        <f t="shared" si="102"/>
        <v>0</v>
      </c>
      <c r="BR113" s="25">
        <f t="shared" si="103"/>
        <v>7</v>
      </c>
      <c r="BS113" s="25">
        <f t="shared" si="104"/>
        <v>8</v>
      </c>
      <c r="BT113" s="32">
        <f t="shared" si="105"/>
        <v>1</v>
      </c>
      <c r="BU113" s="33">
        <f t="shared" si="106"/>
        <v>16</v>
      </c>
      <c r="BV113" s="33">
        <f t="shared" si="107"/>
        <v>7</v>
      </c>
      <c r="BW113" s="33">
        <f t="shared" si="108"/>
        <v>13</v>
      </c>
      <c r="BX113" s="33">
        <f t="shared" si="109"/>
        <v>0</v>
      </c>
      <c r="BY113" s="33">
        <f t="shared" si="110"/>
        <v>3</v>
      </c>
      <c r="BZ113" s="33">
        <f t="shared" si="111"/>
        <v>4</v>
      </c>
      <c r="CA113" s="32">
        <f t="shared" si="112"/>
        <v>1</v>
      </c>
      <c r="CB113" s="33">
        <f t="shared" si="113"/>
        <v>2</v>
      </c>
      <c r="CC113" s="33">
        <f t="shared" si="114"/>
        <v>9</v>
      </c>
      <c r="CD113" s="33">
        <f t="shared" si="115"/>
        <v>0</v>
      </c>
      <c r="CE113" s="33">
        <f t="shared" si="116"/>
        <v>5</v>
      </c>
      <c r="CF113" s="33">
        <f t="shared" si="117"/>
        <v>2</v>
      </c>
      <c r="CG113" s="33">
        <f t="shared" si="118"/>
        <v>1</v>
      </c>
      <c r="CH113" s="38">
        <f t="shared" si="119"/>
        <v>2</v>
      </c>
      <c r="CI113" s="39">
        <f t="shared" si="120"/>
        <v>29</v>
      </c>
      <c r="CJ113" s="39">
        <f t="shared" si="121"/>
        <v>6</v>
      </c>
      <c r="CK113" s="39">
        <f t="shared" si="122"/>
        <v>0</v>
      </c>
      <c r="CL113" s="39">
        <f t="shared" si="123"/>
        <v>1</v>
      </c>
      <c r="CM113" s="39">
        <f t="shared" si="124"/>
        <v>6</v>
      </c>
      <c r="CN113" s="39">
        <f t="shared" si="125"/>
        <v>8</v>
      </c>
      <c r="CO113" s="38">
        <f t="shared" si="126"/>
        <v>0</v>
      </c>
      <c r="CP113" s="39">
        <f t="shared" si="127"/>
        <v>0</v>
      </c>
      <c r="CQ113" s="39">
        <f t="shared" si="128"/>
        <v>0</v>
      </c>
      <c r="CR113" s="39">
        <f t="shared" si="129"/>
        <v>1</v>
      </c>
      <c r="CS113" s="39">
        <f t="shared" si="130"/>
        <v>0</v>
      </c>
      <c r="CT113" s="39">
        <f t="shared" si="131"/>
        <v>6</v>
      </c>
      <c r="CU113" s="39">
        <f t="shared" si="132"/>
        <v>24</v>
      </c>
      <c r="CV113" s="44">
        <f t="shared" si="133"/>
        <v>0</v>
      </c>
      <c r="CW113" s="45"/>
      <c r="CX113" s="45">
        <f t="shared" si="134"/>
        <v>291</v>
      </c>
      <c r="DA113" s="94">
        <v>44010</v>
      </c>
      <c r="DB113" s="39">
        <f t="shared" si="180"/>
        <v>0.32228519850803722</v>
      </c>
      <c r="DC113" s="24">
        <f t="shared" ref="DC113:EQ113" si="193">SUM(BF100:BF113)/DC$6*1000</f>
        <v>6.7177605906956095E-2</v>
      </c>
      <c r="DD113" s="25">
        <f t="shared" si="193"/>
        <v>6.966553576280279E-3</v>
      </c>
      <c r="DE113" s="25">
        <f t="shared" si="193"/>
        <v>0.63517359506621962</v>
      </c>
      <c r="DF113" s="25">
        <f t="shared" si="193"/>
        <v>9.8998974305708823E-2</v>
      </c>
      <c r="DG113" s="25">
        <f t="shared" si="193"/>
        <v>2.0855129840562533E-2</v>
      </c>
      <c r="DH113" s="25">
        <f t="shared" si="193"/>
        <v>0.33540047165691328</v>
      </c>
      <c r="DI113" s="25">
        <f t="shared" si="193"/>
        <v>0.28597325423022302</v>
      </c>
      <c r="DJ113" s="26">
        <f t="shared" si="193"/>
        <v>0.70463951407185133</v>
      </c>
      <c r="DK113" s="25">
        <f t="shared" si="193"/>
        <v>0.31754728964048667</v>
      </c>
      <c r="DL113" s="25">
        <f t="shared" si="193"/>
        <v>0.47442852423908533</v>
      </c>
      <c r="DM113" s="25">
        <f t="shared" si="193"/>
        <v>3.3831902807709615E-3</v>
      </c>
      <c r="DN113" s="25">
        <f t="shared" si="193"/>
        <v>0.11086076865640009</v>
      </c>
      <c r="DO113" s="25">
        <f t="shared" si="193"/>
        <v>0.11141561497078595</v>
      </c>
      <c r="DP113" s="25">
        <f t="shared" si="193"/>
        <v>0.17103212772737772</v>
      </c>
      <c r="DQ113" s="32">
        <f t="shared" si="193"/>
        <v>0.15225262516831053</v>
      </c>
      <c r="DR113" s="33">
        <f t="shared" si="193"/>
        <v>0.29108714300860733</v>
      </c>
      <c r="DS113" s="33">
        <f t="shared" si="193"/>
        <v>5.1472725511093886E-2</v>
      </c>
      <c r="DT113" s="33">
        <f t="shared" si="193"/>
        <v>0.32266066356191264</v>
      </c>
      <c r="DU113" s="33">
        <f t="shared" si="193"/>
        <v>8.5281179154437101E-2</v>
      </c>
      <c r="DV113" s="33">
        <f t="shared" si="193"/>
        <v>0.14344514247908335</v>
      </c>
      <c r="DW113" s="33">
        <f t="shared" si="193"/>
        <v>0.34741545419745423</v>
      </c>
      <c r="DX113" s="32">
        <f t="shared" si="193"/>
        <v>3.5836727867834151E-2</v>
      </c>
      <c r="DY113" s="33">
        <f t="shared" si="193"/>
        <v>8.7543954360418466E-2</v>
      </c>
      <c r="DZ113" s="33">
        <f t="shared" si="193"/>
        <v>0.31333026045254214</v>
      </c>
      <c r="EA113" s="33">
        <f t="shared" si="193"/>
        <v>0.23666325391394719</v>
      </c>
      <c r="EB113" s="33">
        <f t="shared" si="193"/>
        <v>8.9834307931115895E-2</v>
      </c>
      <c r="EC113" s="33">
        <f t="shared" si="193"/>
        <v>0.12057726364972304</v>
      </c>
      <c r="ED113" s="33">
        <f t="shared" si="193"/>
        <v>5.8092461413897893E-2</v>
      </c>
      <c r="EE113" s="38">
        <f t="shared" si="193"/>
        <v>7.6471113037050259E-2</v>
      </c>
      <c r="EF113" s="39">
        <f t="shared" si="193"/>
        <v>0.19706691109074242</v>
      </c>
      <c r="EG113" s="39">
        <f t="shared" si="193"/>
        <v>0.27789210969922112</v>
      </c>
      <c r="EH113" s="39">
        <f t="shared" si="193"/>
        <v>3.4847252874898364E-2</v>
      </c>
      <c r="EI113" s="39">
        <f t="shared" si="193"/>
        <v>4.9023103251568743E-2</v>
      </c>
      <c r="EJ113" s="39">
        <f t="shared" si="193"/>
        <v>0.24916818097160492</v>
      </c>
      <c r="EK113" s="39">
        <f t="shared" si="193"/>
        <v>0.40484554433610059</v>
      </c>
      <c r="EL113" s="38">
        <f t="shared" si="193"/>
        <v>2.3676546801956209E-2</v>
      </c>
      <c r="EM113" s="39">
        <f t="shared" si="193"/>
        <v>8.7778330456154737E-3</v>
      </c>
      <c r="EN113" s="39">
        <f t="shared" si="193"/>
        <v>7.0395104255149402E-2</v>
      </c>
      <c r="EO113" s="39">
        <f t="shared" si="193"/>
        <v>2.95926438067977E-2</v>
      </c>
      <c r="EP113" s="39">
        <f t="shared" si="193"/>
        <v>3.0341416792457124E-2</v>
      </c>
      <c r="EQ113" s="39">
        <f t="shared" si="193"/>
        <v>0.7551937938938027</v>
      </c>
      <c r="ER113" s="44">
        <f t="shared" si="178"/>
        <v>51.714285714285715</v>
      </c>
      <c r="ES113" s="45"/>
      <c r="ET113" s="45">
        <f t="shared" si="179"/>
        <v>0.14285714285714285</v>
      </c>
    </row>
    <row r="114" spans="2:150">
      <c r="B114" s="20">
        <v>44011</v>
      </c>
      <c r="C114" s="27">
        <v>439</v>
      </c>
      <c r="D114" s="28">
        <v>706</v>
      </c>
      <c r="E114" s="28">
        <v>770</v>
      </c>
      <c r="F114" s="28">
        <v>632</v>
      </c>
      <c r="G114" s="28">
        <v>671</v>
      </c>
      <c r="H114" s="28">
        <v>519</v>
      </c>
      <c r="I114" s="28">
        <v>1011</v>
      </c>
      <c r="J114" s="29">
        <v>1437</v>
      </c>
      <c r="K114" s="28">
        <v>201</v>
      </c>
      <c r="L114" s="28">
        <v>533</v>
      </c>
      <c r="M114" s="28">
        <v>113</v>
      </c>
      <c r="N114" s="28">
        <v>171</v>
      </c>
      <c r="O114" s="28">
        <v>676</v>
      </c>
      <c r="P114" s="28">
        <v>434</v>
      </c>
      <c r="Q114" s="34">
        <v>279</v>
      </c>
      <c r="R114" s="35">
        <v>513</v>
      </c>
      <c r="S114" s="35">
        <v>292</v>
      </c>
      <c r="T114" s="35">
        <v>866</v>
      </c>
      <c r="U114" s="35">
        <v>268</v>
      </c>
      <c r="V114" s="35">
        <v>226</v>
      </c>
      <c r="W114" s="35">
        <v>314</v>
      </c>
      <c r="X114" s="34">
        <v>655</v>
      </c>
      <c r="Y114" s="35">
        <v>425</v>
      </c>
      <c r="Z114" s="35">
        <v>980</v>
      </c>
      <c r="AA114" s="35">
        <v>728</v>
      </c>
      <c r="AB114" s="35">
        <v>181</v>
      </c>
      <c r="AC114" s="35">
        <v>185</v>
      </c>
      <c r="AD114" s="35">
        <v>732</v>
      </c>
      <c r="AE114" s="40">
        <v>960</v>
      </c>
      <c r="AF114" s="41">
        <v>223</v>
      </c>
      <c r="AG114" s="41">
        <v>382</v>
      </c>
      <c r="AH114" s="41">
        <v>76</v>
      </c>
      <c r="AI114" s="41">
        <v>118</v>
      </c>
      <c r="AJ114" s="41">
        <v>650</v>
      </c>
      <c r="AK114" s="41">
        <v>4002</v>
      </c>
      <c r="AL114" s="40">
        <v>158</v>
      </c>
      <c r="AM114" s="41">
        <v>517</v>
      </c>
      <c r="AN114" s="41">
        <v>180</v>
      </c>
      <c r="AO114" s="41">
        <v>177</v>
      </c>
      <c r="AP114" s="41">
        <v>52</v>
      </c>
      <c r="AQ114" s="41">
        <v>1026</v>
      </c>
      <c r="AR114" s="41">
        <v>3071</v>
      </c>
      <c r="AS114" s="46">
        <v>33</v>
      </c>
      <c r="AT114" s="47"/>
      <c r="AU114" s="47">
        <v>26582</v>
      </c>
      <c r="AV114" s="50" t="s">
        <v>134</v>
      </c>
      <c r="AW114" s="4"/>
      <c r="AZ114">
        <f t="shared" si="91"/>
        <v>269</v>
      </c>
      <c r="BF114" s="27">
        <f t="shared" si="177"/>
        <v>4</v>
      </c>
      <c r="BG114" s="28">
        <f t="shared" si="92"/>
        <v>0</v>
      </c>
      <c r="BH114" s="28">
        <f t="shared" si="93"/>
        <v>26</v>
      </c>
      <c r="BI114" s="28">
        <f t="shared" si="94"/>
        <v>9</v>
      </c>
      <c r="BJ114" s="28">
        <f t="shared" si="95"/>
        <v>1</v>
      </c>
      <c r="BK114" s="28">
        <f t="shared" si="96"/>
        <v>1</v>
      </c>
      <c r="BL114" s="28">
        <f t="shared" si="97"/>
        <v>3</v>
      </c>
      <c r="BM114" s="29">
        <f t="shared" si="98"/>
        <v>28</v>
      </c>
      <c r="BN114" s="28">
        <f t="shared" si="99"/>
        <v>11</v>
      </c>
      <c r="BO114" s="28">
        <f t="shared" si="100"/>
        <v>11</v>
      </c>
      <c r="BP114" s="28">
        <f t="shared" si="101"/>
        <v>0</v>
      </c>
      <c r="BQ114" s="28">
        <f t="shared" si="102"/>
        <v>6</v>
      </c>
      <c r="BR114" s="28">
        <f t="shared" si="103"/>
        <v>0</v>
      </c>
      <c r="BS114" s="28">
        <f t="shared" si="104"/>
        <v>5</v>
      </c>
      <c r="BT114" s="34">
        <f t="shared" si="105"/>
        <v>2</v>
      </c>
      <c r="BU114" s="35">
        <f t="shared" si="106"/>
        <v>6</v>
      </c>
      <c r="BV114" s="35">
        <f t="shared" si="107"/>
        <v>5</v>
      </c>
      <c r="BW114" s="35">
        <f t="shared" si="108"/>
        <v>11</v>
      </c>
      <c r="BX114" s="35">
        <f t="shared" si="109"/>
        <v>2</v>
      </c>
      <c r="BY114" s="35">
        <f t="shared" si="110"/>
        <v>6</v>
      </c>
      <c r="BZ114" s="35">
        <f t="shared" si="111"/>
        <v>1</v>
      </c>
      <c r="CA114" s="34">
        <f t="shared" si="112"/>
        <v>0</v>
      </c>
      <c r="CB114" s="35">
        <f t="shared" si="113"/>
        <v>0</v>
      </c>
      <c r="CC114" s="35">
        <f t="shared" si="114"/>
        <v>11</v>
      </c>
      <c r="CD114" s="35">
        <f t="shared" si="115"/>
        <v>14</v>
      </c>
      <c r="CE114" s="35">
        <f t="shared" si="116"/>
        <v>19</v>
      </c>
      <c r="CF114" s="35">
        <f t="shared" si="117"/>
        <v>0</v>
      </c>
      <c r="CG114" s="35">
        <f t="shared" si="118"/>
        <v>0</v>
      </c>
      <c r="CH114" s="40">
        <f t="shared" si="119"/>
        <v>0</v>
      </c>
      <c r="CI114" s="41">
        <f t="shared" si="120"/>
        <v>7</v>
      </c>
      <c r="CJ114" s="41">
        <f t="shared" si="121"/>
        <v>17</v>
      </c>
      <c r="CK114" s="41">
        <f t="shared" si="122"/>
        <v>0</v>
      </c>
      <c r="CL114" s="41">
        <f t="shared" si="123"/>
        <v>0</v>
      </c>
      <c r="CM114" s="41">
        <f t="shared" si="124"/>
        <v>6</v>
      </c>
      <c r="CN114" s="41">
        <f t="shared" si="125"/>
        <v>4</v>
      </c>
      <c r="CO114" s="40">
        <f t="shared" si="126"/>
        <v>0</v>
      </c>
      <c r="CP114" s="41">
        <f t="shared" si="127"/>
        <v>0</v>
      </c>
      <c r="CQ114" s="41">
        <f t="shared" si="128"/>
        <v>0</v>
      </c>
      <c r="CR114" s="41">
        <f t="shared" si="129"/>
        <v>1</v>
      </c>
      <c r="CS114" s="41">
        <f t="shared" si="130"/>
        <v>1</v>
      </c>
      <c r="CT114" s="41">
        <f t="shared" si="131"/>
        <v>10</v>
      </c>
      <c r="CU114" s="41">
        <f t="shared" si="132"/>
        <v>41</v>
      </c>
      <c r="CV114" s="46">
        <f t="shared" si="133"/>
        <v>0</v>
      </c>
      <c r="CW114" s="47"/>
      <c r="CX114" s="47">
        <f t="shared" si="134"/>
        <v>269</v>
      </c>
      <c r="DA114" s="95">
        <v>44011</v>
      </c>
      <c r="DB114" s="41">
        <f t="shared" si="180"/>
        <v>0.3366207839441443</v>
      </c>
      <c r="DC114" s="27">
        <f t="shared" ref="DC114:EQ114" si="194">SUM(BF101:BF114)/DC$6*1000</f>
        <v>7.8860667803818021E-2</v>
      </c>
      <c r="DD114" s="28">
        <f t="shared" si="194"/>
        <v>6.966553576280279E-3</v>
      </c>
      <c r="DE114" s="28">
        <f t="shared" si="194"/>
        <v>0.66129898715120561</v>
      </c>
      <c r="DF114" s="28">
        <f t="shared" si="194"/>
        <v>0.10711364433076694</v>
      </c>
      <c r="DG114" s="28">
        <f t="shared" si="194"/>
        <v>2.0855129840562533E-2</v>
      </c>
      <c r="DH114" s="28">
        <f t="shared" si="194"/>
        <v>0.33889422657000612</v>
      </c>
      <c r="DI114" s="28">
        <f t="shared" si="194"/>
        <v>0.27143224130326254</v>
      </c>
      <c r="DJ114" s="29">
        <f t="shared" si="194"/>
        <v>0.74287576677342471</v>
      </c>
      <c r="DK114" s="28">
        <f t="shared" si="194"/>
        <v>0.33933975069424555</v>
      </c>
      <c r="DL114" s="28">
        <f t="shared" si="194"/>
        <v>0.45890983419388165</v>
      </c>
      <c r="DM114" s="28">
        <f t="shared" si="194"/>
        <v>3.3831902807709615E-3</v>
      </c>
      <c r="DN114" s="28">
        <f t="shared" si="194"/>
        <v>0.12390321202774128</v>
      </c>
      <c r="DO114" s="28">
        <f t="shared" si="194"/>
        <v>0.10562779081645941</v>
      </c>
      <c r="DP114" s="28">
        <f t="shared" si="194"/>
        <v>0.1783411930148725</v>
      </c>
      <c r="DQ114" s="34">
        <f t="shared" si="194"/>
        <v>0.15225262516831053</v>
      </c>
      <c r="DR114" s="35">
        <f t="shared" si="194"/>
        <v>0.28723168416081118</v>
      </c>
      <c r="DS114" s="35">
        <f t="shared" si="194"/>
        <v>5.9042243968607695E-2</v>
      </c>
      <c r="DT114" s="35">
        <f t="shared" si="194"/>
        <v>0.33385120680683444</v>
      </c>
      <c r="DU114" s="35">
        <f t="shared" si="194"/>
        <v>9.2387944083973536E-2</v>
      </c>
      <c r="DV114" s="35">
        <f t="shared" si="194"/>
        <v>0.14930004625373983</v>
      </c>
      <c r="DW114" s="35">
        <f t="shared" si="194"/>
        <v>0.33133140539201655</v>
      </c>
      <c r="DX114" s="34">
        <f t="shared" si="194"/>
        <v>3.5836727867834151E-2</v>
      </c>
      <c r="DY114" s="35">
        <f t="shared" si="194"/>
        <v>8.7543954360418466E-2</v>
      </c>
      <c r="DZ114" s="35">
        <f t="shared" si="194"/>
        <v>0.31462501359490797</v>
      </c>
      <c r="EA114" s="35">
        <f t="shared" si="194"/>
        <v>0.27010480066265713</v>
      </c>
      <c r="EB114" s="35">
        <f t="shared" si="194"/>
        <v>0.12743936706507136</v>
      </c>
      <c r="EC114" s="35">
        <f t="shared" si="194"/>
        <v>0.10927314518256151</v>
      </c>
      <c r="ED114" s="35">
        <f t="shared" si="194"/>
        <v>5.4461682575529274E-2</v>
      </c>
      <c r="EE114" s="40">
        <f t="shared" si="194"/>
        <v>7.6471113037050259E-2</v>
      </c>
      <c r="EF114" s="41">
        <f t="shared" si="194"/>
        <v>0.20623281393217233</v>
      </c>
      <c r="EG114" s="41">
        <f t="shared" si="194"/>
        <v>0.27789210969922112</v>
      </c>
      <c r="EH114" s="41">
        <f t="shared" si="194"/>
        <v>3.4847252874898364E-2</v>
      </c>
      <c r="EI114" s="41">
        <f t="shared" si="194"/>
        <v>4.9023103251568743E-2</v>
      </c>
      <c r="EJ114" s="41">
        <f t="shared" si="194"/>
        <v>0.26426928284867185</v>
      </c>
      <c r="EK114" s="41">
        <f t="shared" si="194"/>
        <v>0.40484554433610059</v>
      </c>
      <c r="EL114" s="40">
        <f t="shared" si="194"/>
        <v>2.3676546801956209E-2</v>
      </c>
      <c r="EM114" s="41">
        <f t="shared" si="194"/>
        <v>8.7778330456154737E-3</v>
      </c>
      <c r="EN114" s="41">
        <f t="shared" si="194"/>
        <v>7.0395104255149402E-2</v>
      </c>
      <c r="EO114" s="41">
        <f t="shared" si="194"/>
        <v>3.2282884152870214E-2</v>
      </c>
      <c r="EP114" s="41">
        <f t="shared" si="194"/>
        <v>3.286986819182855E-2</v>
      </c>
      <c r="EQ114" s="41">
        <f t="shared" si="194"/>
        <v>0.70523934060121662</v>
      </c>
      <c r="ER114" s="46">
        <f t="shared" si="178"/>
        <v>54.714285714285715</v>
      </c>
      <c r="ES114" s="47"/>
      <c r="ET114" s="47">
        <f t="shared" si="179"/>
        <v>0</v>
      </c>
    </row>
    <row r="115" spans="2:150">
      <c r="B115" s="19">
        <v>44012</v>
      </c>
      <c r="C115" s="24">
        <v>444</v>
      </c>
      <c r="D115" s="25">
        <v>706</v>
      </c>
      <c r="E115" s="25">
        <v>793</v>
      </c>
      <c r="F115" s="25">
        <v>634</v>
      </c>
      <c r="G115" s="25">
        <v>671</v>
      </c>
      <c r="H115" s="25">
        <v>523</v>
      </c>
      <c r="I115" s="25">
        <v>1020</v>
      </c>
      <c r="J115" s="26">
        <v>1484</v>
      </c>
      <c r="K115" s="25">
        <v>218</v>
      </c>
      <c r="L115" s="25">
        <v>565</v>
      </c>
      <c r="M115" s="25">
        <v>113</v>
      </c>
      <c r="N115" s="25">
        <v>177</v>
      </c>
      <c r="O115" s="25">
        <v>681</v>
      </c>
      <c r="P115" s="25">
        <v>446</v>
      </c>
      <c r="Q115" s="32">
        <v>280</v>
      </c>
      <c r="R115" s="33">
        <v>535</v>
      </c>
      <c r="S115" s="33">
        <v>295</v>
      </c>
      <c r="T115" s="33">
        <v>883</v>
      </c>
      <c r="U115" s="33">
        <v>268</v>
      </c>
      <c r="V115" s="33">
        <v>226</v>
      </c>
      <c r="W115" s="33">
        <v>318</v>
      </c>
      <c r="X115" s="32">
        <v>659</v>
      </c>
      <c r="Y115" s="33">
        <v>430</v>
      </c>
      <c r="Z115" s="33">
        <v>991</v>
      </c>
      <c r="AA115" s="33">
        <v>736</v>
      </c>
      <c r="AB115" s="33">
        <v>193</v>
      </c>
      <c r="AC115" s="33">
        <v>186</v>
      </c>
      <c r="AD115" s="33">
        <v>736</v>
      </c>
      <c r="AE115" s="38">
        <v>963</v>
      </c>
      <c r="AF115" s="39">
        <v>232</v>
      </c>
      <c r="AG115" s="39">
        <v>396</v>
      </c>
      <c r="AH115" s="39">
        <v>76</v>
      </c>
      <c r="AI115" s="39">
        <v>118</v>
      </c>
      <c r="AJ115" s="39">
        <v>652</v>
      </c>
      <c r="AK115" s="39">
        <v>4010</v>
      </c>
      <c r="AL115" s="38">
        <v>159</v>
      </c>
      <c r="AM115" s="39">
        <v>520</v>
      </c>
      <c r="AN115" s="39">
        <v>180</v>
      </c>
      <c r="AO115" s="39">
        <v>184</v>
      </c>
      <c r="AP115" s="39">
        <v>52</v>
      </c>
      <c r="AQ115" s="39">
        <v>1042</v>
      </c>
      <c r="AR115" s="39">
        <v>3141</v>
      </c>
      <c r="AS115" s="44">
        <v>34</v>
      </c>
      <c r="AT115" s="45"/>
      <c r="AU115" s="45">
        <v>26970</v>
      </c>
      <c r="AV115" s="49" t="s">
        <v>135</v>
      </c>
      <c r="AW115" s="4"/>
      <c r="AZ115">
        <f t="shared" si="91"/>
        <v>388</v>
      </c>
      <c r="BF115" s="24">
        <f t="shared" si="177"/>
        <v>5</v>
      </c>
      <c r="BG115" s="25">
        <f t="shared" si="92"/>
        <v>0</v>
      </c>
      <c r="BH115" s="25">
        <f t="shared" si="93"/>
        <v>23</v>
      </c>
      <c r="BI115" s="25">
        <f t="shared" si="94"/>
        <v>2</v>
      </c>
      <c r="BJ115" s="25">
        <f t="shared" si="95"/>
        <v>0</v>
      </c>
      <c r="BK115" s="25">
        <f t="shared" si="96"/>
        <v>4</v>
      </c>
      <c r="BL115" s="25">
        <f t="shared" si="97"/>
        <v>9</v>
      </c>
      <c r="BM115" s="26">
        <f t="shared" si="98"/>
        <v>47</v>
      </c>
      <c r="BN115" s="25">
        <f t="shared" si="99"/>
        <v>17</v>
      </c>
      <c r="BO115" s="25">
        <f t="shared" si="100"/>
        <v>32</v>
      </c>
      <c r="BP115" s="25">
        <f t="shared" si="101"/>
        <v>0</v>
      </c>
      <c r="BQ115" s="25">
        <f t="shared" si="102"/>
        <v>6</v>
      </c>
      <c r="BR115" s="25">
        <f t="shared" si="103"/>
        <v>5</v>
      </c>
      <c r="BS115" s="25">
        <f t="shared" si="104"/>
        <v>12</v>
      </c>
      <c r="BT115" s="32">
        <f t="shared" si="105"/>
        <v>1</v>
      </c>
      <c r="BU115" s="33">
        <f t="shared" si="106"/>
        <v>22</v>
      </c>
      <c r="BV115" s="33">
        <f t="shared" si="107"/>
        <v>3</v>
      </c>
      <c r="BW115" s="33">
        <f t="shared" si="108"/>
        <v>17</v>
      </c>
      <c r="BX115" s="33">
        <f t="shared" si="109"/>
        <v>0</v>
      </c>
      <c r="BY115" s="33">
        <f t="shared" si="110"/>
        <v>0</v>
      </c>
      <c r="BZ115" s="33">
        <f t="shared" si="111"/>
        <v>4</v>
      </c>
      <c r="CA115" s="32">
        <f t="shared" si="112"/>
        <v>4</v>
      </c>
      <c r="CB115" s="33">
        <f t="shared" si="113"/>
        <v>5</v>
      </c>
      <c r="CC115" s="33">
        <f t="shared" si="114"/>
        <v>11</v>
      </c>
      <c r="CD115" s="33">
        <f t="shared" si="115"/>
        <v>8</v>
      </c>
      <c r="CE115" s="33">
        <f t="shared" si="116"/>
        <v>12</v>
      </c>
      <c r="CF115" s="33">
        <f t="shared" si="117"/>
        <v>1</v>
      </c>
      <c r="CG115" s="33">
        <f t="shared" si="118"/>
        <v>4</v>
      </c>
      <c r="CH115" s="38">
        <f t="shared" si="119"/>
        <v>3</v>
      </c>
      <c r="CI115" s="39">
        <f t="shared" si="120"/>
        <v>9</v>
      </c>
      <c r="CJ115" s="39">
        <f t="shared" si="121"/>
        <v>14</v>
      </c>
      <c r="CK115" s="39">
        <f t="shared" si="122"/>
        <v>0</v>
      </c>
      <c r="CL115" s="39">
        <f t="shared" si="123"/>
        <v>0</v>
      </c>
      <c r="CM115" s="39">
        <f t="shared" si="124"/>
        <v>2</v>
      </c>
      <c r="CN115" s="39">
        <f t="shared" si="125"/>
        <v>8</v>
      </c>
      <c r="CO115" s="38">
        <f t="shared" si="126"/>
        <v>1</v>
      </c>
      <c r="CP115" s="39">
        <f t="shared" si="127"/>
        <v>3</v>
      </c>
      <c r="CQ115" s="39">
        <f t="shared" si="128"/>
        <v>0</v>
      </c>
      <c r="CR115" s="39">
        <f t="shared" si="129"/>
        <v>7</v>
      </c>
      <c r="CS115" s="39">
        <f t="shared" si="130"/>
        <v>0</v>
      </c>
      <c r="CT115" s="39">
        <f t="shared" si="131"/>
        <v>16</v>
      </c>
      <c r="CU115" s="39">
        <f t="shared" si="132"/>
        <v>70</v>
      </c>
      <c r="CV115" s="44">
        <f t="shared" si="133"/>
        <v>1</v>
      </c>
      <c r="CW115" s="45"/>
      <c r="CX115" s="45">
        <f t="shared" si="134"/>
        <v>388</v>
      </c>
      <c r="DA115" s="94">
        <v>44012</v>
      </c>
      <c r="DB115" s="39">
        <f t="shared" si="180"/>
        <v>0.36210626916389022</v>
      </c>
      <c r="DC115" s="24">
        <f t="shared" ref="DC115:EQ115" si="195">SUM(BF102:BF115)/DC$6*1000</f>
        <v>8.762296422646447E-2</v>
      </c>
      <c r="DD115" s="25">
        <f t="shared" si="195"/>
        <v>2.3221845254267595E-3</v>
      </c>
      <c r="DE115" s="25">
        <f t="shared" si="195"/>
        <v>0.68252586822025663</v>
      </c>
      <c r="DF115" s="25">
        <f t="shared" si="195"/>
        <v>9.8998974305708823E-2</v>
      </c>
      <c r="DG115" s="25">
        <f t="shared" si="195"/>
        <v>2.0855129840562533E-2</v>
      </c>
      <c r="DH115" s="25">
        <f t="shared" si="195"/>
        <v>0.31094418726526335</v>
      </c>
      <c r="DI115" s="25">
        <f t="shared" si="195"/>
        <v>0.27143224130326254</v>
      </c>
      <c r="DJ115" s="26">
        <f t="shared" si="195"/>
        <v>0.78839511522767869</v>
      </c>
      <c r="DK115" s="25">
        <f t="shared" si="195"/>
        <v>0.38915109024569444</v>
      </c>
      <c r="DL115" s="25">
        <f t="shared" si="195"/>
        <v>0.50768286005023622</v>
      </c>
      <c r="DM115" s="25">
        <f t="shared" si="195"/>
        <v>3.3831902807709615E-3</v>
      </c>
      <c r="DN115" s="25">
        <f t="shared" si="195"/>
        <v>0.13368504455624719</v>
      </c>
      <c r="DO115" s="25">
        <f t="shared" si="195"/>
        <v>0.1012869227007145</v>
      </c>
      <c r="DP115" s="25">
        <f t="shared" si="195"/>
        <v>0.19003569747486412</v>
      </c>
      <c r="DQ115" s="32">
        <f t="shared" si="195"/>
        <v>0.15225262516831053</v>
      </c>
      <c r="DR115" s="33">
        <f t="shared" si="195"/>
        <v>0.31421989609538409</v>
      </c>
      <c r="DS115" s="33">
        <f t="shared" si="195"/>
        <v>6.055614766011045E-2</v>
      </c>
      <c r="DT115" s="33">
        <f t="shared" si="195"/>
        <v>0.35436720275585781</v>
      </c>
      <c r="DU115" s="33">
        <f t="shared" si="195"/>
        <v>7.1067649295364257E-2</v>
      </c>
      <c r="DV115" s="33">
        <f t="shared" si="195"/>
        <v>0.14930004625373983</v>
      </c>
      <c r="DW115" s="33">
        <f t="shared" si="195"/>
        <v>0.31524735658657882</v>
      </c>
      <c r="DX115" s="32">
        <f t="shared" si="195"/>
        <v>4.5393188632589919E-2</v>
      </c>
      <c r="DY115" s="33">
        <f t="shared" si="195"/>
        <v>0.10578227818550563</v>
      </c>
      <c r="DZ115" s="33">
        <f t="shared" si="195"/>
        <v>0.32109877930673736</v>
      </c>
      <c r="EA115" s="33">
        <f t="shared" si="195"/>
        <v>0.27782208068159014</v>
      </c>
      <c r="EB115" s="33">
        <f t="shared" si="195"/>
        <v>0.14833106658393555</v>
      </c>
      <c r="EC115" s="33">
        <f t="shared" si="195"/>
        <v>0.10927314518256151</v>
      </c>
      <c r="ED115" s="33">
        <f t="shared" si="195"/>
        <v>6.1723240252266519E-2</v>
      </c>
      <c r="EE115" s="38">
        <f t="shared" si="195"/>
        <v>7.2222717868325237E-2</v>
      </c>
      <c r="EF115" s="39">
        <f t="shared" si="195"/>
        <v>0.22685609532538956</v>
      </c>
      <c r="EG115" s="39">
        <f t="shared" si="195"/>
        <v>0.28837860440485213</v>
      </c>
      <c r="EH115" s="39">
        <f t="shared" si="195"/>
        <v>2.9039377395748637E-2</v>
      </c>
      <c r="EI115" s="39">
        <f t="shared" si="195"/>
        <v>4.9023103251568743E-2</v>
      </c>
      <c r="EJ115" s="39">
        <f t="shared" si="195"/>
        <v>0.2365839294073824</v>
      </c>
      <c r="EK115" s="39">
        <f t="shared" si="195"/>
        <v>0.31820544729919187</v>
      </c>
      <c r="EL115" s="38">
        <f t="shared" si="195"/>
        <v>2.3676546801956209E-2</v>
      </c>
      <c r="EM115" s="39">
        <f t="shared" si="195"/>
        <v>1.316674956842321E-2</v>
      </c>
      <c r="EN115" s="39">
        <f t="shared" si="195"/>
        <v>6.5702097304806112E-2</v>
      </c>
      <c r="EO115" s="39">
        <f t="shared" si="195"/>
        <v>5.111456657537785E-2</v>
      </c>
      <c r="EP115" s="39">
        <f t="shared" si="195"/>
        <v>3.286986819182855E-2</v>
      </c>
      <c r="EQ115" s="39">
        <f t="shared" si="195"/>
        <v>0.74931679938879259</v>
      </c>
      <c r="ER115" s="44">
        <f t="shared" si="178"/>
        <v>51</v>
      </c>
      <c r="ES115" s="45"/>
      <c r="ET115" s="45">
        <f t="shared" si="179"/>
        <v>0</v>
      </c>
    </row>
    <row r="116" spans="2:150">
      <c r="B116" s="19">
        <v>44013</v>
      </c>
      <c r="C116" s="24">
        <v>447</v>
      </c>
      <c r="D116" s="25">
        <v>706</v>
      </c>
      <c r="E116" s="25">
        <v>844</v>
      </c>
      <c r="F116" s="25">
        <v>640</v>
      </c>
      <c r="G116" s="25">
        <v>671</v>
      </c>
      <c r="H116" s="25">
        <v>535</v>
      </c>
      <c r="I116" s="25">
        <v>1023</v>
      </c>
      <c r="J116" s="26">
        <v>1497</v>
      </c>
      <c r="K116" s="25">
        <v>219</v>
      </c>
      <c r="L116" s="25">
        <v>583</v>
      </c>
      <c r="M116" s="25">
        <v>114</v>
      </c>
      <c r="N116" s="25">
        <v>178</v>
      </c>
      <c r="O116" s="25">
        <v>682</v>
      </c>
      <c r="P116" s="25">
        <v>454</v>
      </c>
      <c r="Q116" s="32">
        <v>286</v>
      </c>
      <c r="R116" s="33">
        <v>561</v>
      </c>
      <c r="S116" s="33">
        <v>300</v>
      </c>
      <c r="T116" s="33">
        <v>912</v>
      </c>
      <c r="U116" s="33">
        <v>269</v>
      </c>
      <c r="V116" s="33">
        <v>234</v>
      </c>
      <c r="W116" s="33">
        <v>322</v>
      </c>
      <c r="X116" s="32">
        <v>661</v>
      </c>
      <c r="Y116" s="33">
        <v>432</v>
      </c>
      <c r="Z116" s="33">
        <v>992</v>
      </c>
      <c r="AA116" s="33">
        <v>746</v>
      </c>
      <c r="AB116" s="33">
        <v>198</v>
      </c>
      <c r="AC116" s="33">
        <v>190</v>
      </c>
      <c r="AD116" s="33">
        <v>738</v>
      </c>
      <c r="AE116" s="38">
        <v>965</v>
      </c>
      <c r="AF116" s="39">
        <v>236</v>
      </c>
      <c r="AG116" s="39">
        <v>406</v>
      </c>
      <c r="AH116" s="39">
        <v>77</v>
      </c>
      <c r="AI116" s="39">
        <v>118</v>
      </c>
      <c r="AJ116" s="39">
        <v>654</v>
      </c>
      <c r="AK116" s="39">
        <v>4032</v>
      </c>
      <c r="AL116" s="38">
        <v>160</v>
      </c>
      <c r="AM116" s="39">
        <v>522</v>
      </c>
      <c r="AN116" s="39">
        <v>180</v>
      </c>
      <c r="AO116" s="39">
        <v>184</v>
      </c>
      <c r="AP116" s="39">
        <v>52</v>
      </c>
      <c r="AQ116" s="39">
        <v>1049</v>
      </c>
      <c r="AR116" s="39">
        <v>3193</v>
      </c>
      <c r="AS116" s="44">
        <v>34</v>
      </c>
      <c r="AT116" s="45"/>
      <c r="AU116" s="45">
        <v>27296</v>
      </c>
      <c r="AV116" s="49" t="s">
        <v>136</v>
      </c>
      <c r="AW116" s="4"/>
      <c r="AZ116">
        <f t="shared" si="91"/>
        <v>326</v>
      </c>
      <c r="BF116" s="24">
        <f t="shared" si="177"/>
        <v>3</v>
      </c>
      <c r="BG116" s="25">
        <f t="shared" si="92"/>
        <v>0</v>
      </c>
      <c r="BH116" s="25">
        <f t="shared" si="93"/>
        <v>51</v>
      </c>
      <c r="BI116" s="25">
        <f t="shared" si="94"/>
        <v>6</v>
      </c>
      <c r="BJ116" s="25">
        <f t="shared" si="95"/>
        <v>0</v>
      </c>
      <c r="BK116" s="25">
        <f t="shared" si="96"/>
        <v>12</v>
      </c>
      <c r="BL116" s="25">
        <f t="shared" si="97"/>
        <v>3</v>
      </c>
      <c r="BM116" s="26">
        <f t="shared" si="98"/>
        <v>13</v>
      </c>
      <c r="BN116" s="25">
        <f t="shared" si="99"/>
        <v>1</v>
      </c>
      <c r="BO116" s="25">
        <f t="shared" si="100"/>
        <v>18</v>
      </c>
      <c r="BP116" s="25">
        <f t="shared" si="101"/>
        <v>1</v>
      </c>
      <c r="BQ116" s="25">
        <f t="shared" si="102"/>
        <v>1</v>
      </c>
      <c r="BR116" s="25">
        <f t="shared" si="103"/>
        <v>1</v>
      </c>
      <c r="BS116" s="25">
        <f t="shared" si="104"/>
        <v>8</v>
      </c>
      <c r="BT116" s="32">
        <f t="shared" si="105"/>
        <v>6</v>
      </c>
      <c r="BU116" s="33">
        <f t="shared" si="106"/>
        <v>26</v>
      </c>
      <c r="BV116" s="33">
        <f t="shared" si="107"/>
        <v>5</v>
      </c>
      <c r="BW116" s="33">
        <f t="shared" si="108"/>
        <v>29</v>
      </c>
      <c r="BX116" s="33">
        <f t="shared" si="109"/>
        <v>1</v>
      </c>
      <c r="BY116" s="33">
        <f t="shared" si="110"/>
        <v>8</v>
      </c>
      <c r="BZ116" s="33">
        <f t="shared" si="111"/>
        <v>4</v>
      </c>
      <c r="CA116" s="32">
        <f t="shared" si="112"/>
        <v>2</v>
      </c>
      <c r="CB116" s="33">
        <f t="shared" si="113"/>
        <v>2</v>
      </c>
      <c r="CC116" s="33">
        <f t="shared" si="114"/>
        <v>1</v>
      </c>
      <c r="CD116" s="33">
        <f t="shared" si="115"/>
        <v>10</v>
      </c>
      <c r="CE116" s="33">
        <f t="shared" si="116"/>
        <v>5</v>
      </c>
      <c r="CF116" s="33">
        <f t="shared" si="117"/>
        <v>4</v>
      </c>
      <c r="CG116" s="33">
        <f t="shared" si="118"/>
        <v>2</v>
      </c>
      <c r="CH116" s="38">
        <f t="shared" si="119"/>
        <v>2</v>
      </c>
      <c r="CI116" s="39">
        <f t="shared" si="120"/>
        <v>4</v>
      </c>
      <c r="CJ116" s="39">
        <f t="shared" si="121"/>
        <v>10</v>
      </c>
      <c r="CK116" s="39">
        <f t="shared" si="122"/>
        <v>1</v>
      </c>
      <c r="CL116" s="39">
        <f t="shared" si="123"/>
        <v>0</v>
      </c>
      <c r="CM116" s="39">
        <f t="shared" si="124"/>
        <v>2</v>
      </c>
      <c r="CN116" s="39">
        <f t="shared" si="125"/>
        <v>22</v>
      </c>
      <c r="CO116" s="38">
        <f t="shared" si="126"/>
        <v>1</v>
      </c>
      <c r="CP116" s="39">
        <f t="shared" si="127"/>
        <v>2</v>
      </c>
      <c r="CQ116" s="39">
        <f t="shared" si="128"/>
        <v>0</v>
      </c>
      <c r="CR116" s="39">
        <f t="shared" si="129"/>
        <v>0</v>
      </c>
      <c r="CS116" s="39">
        <f t="shared" si="130"/>
        <v>0</v>
      </c>
      <c r="CT116" s="39">
        <f t="shared" si="131"/>
        <v>7</v>
      </c>
      <c r="CU116" s="39">
        <f t="shared" si="132"/>
        <v>52</v>
      </c>
      <c r="CV116" s="44">
        <f t="shared" si="133"/>
        <v>0</v>
      </c>
      <c r="CW116" s="45"/>
      <c r="CX116" s="45">
        <f t="shared" si="134"/>
        <v>326</v>
      </c>
      <c r="DA116" s="94">
        <v>44013</v>
      </c>
      <c r="DB116" s="39">
        <f t="shared" si="180"/>
        <v>0.35838963590267725</v>
      </c>
      <c r="DC116" s="24">
        <f t="shared" ref="DC116:EQ116" si="196">SUM(BF103:BF116)/DC$6*1000</f>
        <v>9.6385260649110918E-2</v>
      </c>
      <c r="DD116" s="25">
        <f t="shared" si="196"/>
        <v>2.3221845254267595E-3</v>
      </c>
      <c r="DE116" s="25">
        <f t="shared" si="196"/>
        <v>0.73477665239022849</v>
      </c>
      <c r="DF116" s="25">
        <f t="shared" si="196"/>
        <v>0.10549071032575531</v>
      </c>
      <c r="DG116" s="25">
        <f t="shared" si="196"/>
        <v>1.9117202353848988E-2</v>
      </c>
      <c r="DH116" s="25">
        <f t="shared" si="196"/>
        <v>0.34937549130928469</v>
      </c>
      <c r="DI116" s="25">
        <f t="shared" si="196"/>
        <v>0.24719721975832834</v>
      </c>
      <c r="DJ116" s="26">
        <f t="shared" si="196"/>
        <v>0.75015886252610531</v>
      </c>
      <c r="DK116" s="25">
        <f t="shared" si="196"/>
        <v>0.39226429896766002</v>
      </c>
      <c r="DL116" s="25">
        <f t="shared" si="196"/>
        <v>0.5320693729784135</v>
      </c>
      <c r="DM116" s="25">
        <f t="shared" si="196"/>
        <v>6.766380561541923E-3</v>
      </c>
      <c r="DN116" s="25">
        <f t="shared" si="196"/>
        <v>0.13368504455624719</v>
      </c>
      <c r="DO116" s="25">
        <f t="shared" si="196"/>
        <v>8.9711274392061419E-2</v>
      </c>
      <c r="DP116" s="25">
        <f t="shared" si="196"/>
        <v>0.18711207135986621</v>
      </c>
      <c r="DQ116" s="32">
        <f t="shared" si="196"/>
        <v>0.18079999238736874</v>
      </c>
      <c r="DR116" s="33">
        <f t="shared" si="196"/>
        <v>0.34313583745385495</v>
      </c>
      <c r="DS116" s="33">
        <f t="shared" si="196"/>
        <v>6.3583955043115981E-2</v>
      </c>
      <c r="DT116" s="33">
        <f t="shared" si="196"/>
        <v>0.36555774600077962</v>
      </c>
      <c r="DU116" s="33">
        <f t="shared" si="196"/>
        <v>6.7514266830596054E-2</v>
      </c>
      <c r="DV116" s="33">
        <f t="shared" si="196"/>
        <v>0.16393730569038098</v>
      </c>
      <c r="DW116" s="33">
        <f t="shared" si="196"/>
        <v>0.28951287849787849</v>
      </c>
      <c r="DX116" s="32">
        <f t="shared" si="196"/>
        <v>5.0171419014967807E-2</v>
      </c>
      <c r="DY116" s="33">
        <f t="shared" si="196"/>
        <v>0.10942994295052307</v>
      </c>
      <c r="DZ116" s="33">
        <f t="shared" si="196"/>
        <v>0.30815124788307857</v>
      </c>
      <c r="EA116" s="33">
        <f t="shared" si="196"/>
        <v>0.27267722733563476</v>
      </c>
      <c r="EB116" s="33">
        <f t="shared" si="196"/>
        <v>0.15877691634336763</v>
      </c>
      <c r="EC116" s="33">
        <f t="shared" si="196"/>
        <v>0.10927314518256151</v>
      </c>
      <c r="ED116" s="33">
        <f t="shared" si="196"/>
        <v>6.5354019090635138E-2</v>
      </c>
      <c r="EE116" s="38">
        <f t="shared" si="196"/>
        <v>7.2222717868325237E-2</v>
      </c>
      <c r="EF116" s="39">
        <f t="shared" si="196"/>
        <v>0.22914757103574704</v>
      </c>
      <c r="EG116" s="39">
        <f t="shared" si="196"/>
        <v>0.2949326635958715</v>
      </c>
      <c r="EH116" s="39">
        <f t="shared" si="196"/>
        <v>2.9039377395748637E-2</v>
      </c>
      <c r="EI116" s="39">
        <f t="shared" si="196"/>
        <v>4.010981175128351E-2</v>
      </c>
      <c r="EJ116" s="39">
        <f t="shared" si="196"/>
        <v>0.22399967784315994</v>
      </c>
      <c r="EK116" s="39">
        <f t="shared" si="196"/>
        <v>0.31978072179077205</v>
      </c>
      <c r="EL116" s="38">
        <f t="shared" si="196"/>
        <v>2.3676546801956209E-2</v>
      </c>
      <c r="EM116" s="39">
        <f t="shared" si="196"/>
        <v>1.6092693916961699E-2</v>
      </c>
      <c r="EN116" s="39">
        <f t="shared" si="196"/>
        <v>6.1009090354462815E-2</v>
      </c>
      <c r="EO116" s="39">
        <f t="shared" si="196"/>
        <v>5.111456657537785E-2</v>
      </c>
      <c r="EP116" s="39">
        <f t="shared" si="196"/>
        <v>3.286986819182855E-2</v>
      </c>
      <c r="EQ116" s="39">
        <f t="shared" si="196"/>
        <v>0.58182245599600357</v>
      </c>
      <c r="ER116" s="44">
        <f t="shared" si="178"/>
        <v>49</v>
      </c>
      <c r="ES116" s="45"/>
      <c r="ET116" s="45">
        <f t="shared" si="179"/>
        <v>0.5714285714285714</v>
      </c>
    </row>
    <row r="117" spans="2:150">
      <c r="B117" s="19">
        <v>44014</v>
      </c>
      <c r="C117" s="24">
        <v>455</v>
      </c>
      <c r="D117" s="25">
        <v>706</v>
      </c>
      <c r="E117" s="25">
        <v>872</v>
      </c>
      <c r="F117" s="25">
        <v>650</v>
      </c>
      <c r="G117" s="25">
        <v>673</v>
      </c>
      <c r="H117" s="25">
        <v>544</v>
      </c>
      <c r="I117" s="25">
        <v>1027</v>
      </c>
      <c r="J117" s="26">
        <v>1553</v>
      </c>
      <c r="K117" s="25">
        <v>226</v>
      </c>
      <c r="L117" s="25">
        <v>613</v>
      </c>
      <c r="M117" s="25">
        <v>116</v>
      </c>
      <c r="N117" s="25">
        <v>177</v>
      </c>
      <c r="O117" s="25">
        <v>687</v>
      </c>
      <c r="P117" s="25">
        <v>458</v>
      </c>
      <c r="Q117" s="32">
        <v>288</v>
      </c>
      <c r="R117" s="33">
        <v>580</v>
      </c>
      <c r="S117" s="33">
        <v>304</v>
      </c>
      <c r="T117" s="33">
        <v>937</v>
      </c>
      <c r="U117" s="33">
        <v>269</v>
      </c>
      <c r="V117" s="33">
        <v>241</v>
      </c>
      <c r="W117" s="33">
        <v>324</v>
      </c>
      <c r="X117" s="32">
        <v>663</v>
      </c>
      <c r="Y117" s="33">
        <v>436</v>
      </c>
      <c r="Z117" s="33">
        <v>999</v>
      </c>
      <c r="AA117" s="33">
        <v>752</v>
      </c>
      <c r="AB117" s="33">
        <v>203</v>
      </c>
      <c r="AC117" s="33">
        <v>193</v>
      </c>
      <c r="AD117" s="33">
        <v>745</v>
      </c>
      <c r="AE117" s="38">
        <v>970</v>
      </c>
      <c r="AF117" s="39">
        <v>249</v>
      </c>
      <c r="AG117" s="39">
        <v>472</v>
      </c>
      <c r="AH117" s="39">
        <v>77</v>
      </c>
      <c r="AI117" s="39">
        <v>119</v>
      </c>
      <c r="AJ117" s="39">
        <v>660</v>
      </c>
      <c r="AK117" s="39">
        <v>4046</v>
      </c>
      <c r="AL117" s="38">
        <v>163</v>
      </c>
      <c r="AM117" s="39">
        <v>527</v>
      </c>
      <c r="AN117" s="39">
        <v>183</v>
      </c>
      <c r="AO117" s="39">
        <v>187</v>
      </c>
      <c r="AP117" s="39">
        <v>53</v>
      </c>
      <c r="AQ117" s="39">
        <v>1078</v>
      </c>
      <c r="AR117" s="39">
        <v>3238</v>
      </c>
      <c r="AS117" s="44">
        <v>33</v>
      </c>
      <c r="AT117" s="45"/>
      <c r="AU117" s="45">
        <v>27746</v>
      </c>
      <c r="AV117" s="49" t="s">
        <v>137</v>
      </c>
      <c r="AW117" s="4"/>
      <c r="AZ117">
        <f t="shared" si="91"/>
        <v>450</v>
      </c>
      <c r="BF117" s="24">
        <f t="shared" si="177"/>
        <v>8</v>
      </c>
      <c r="BG117" s="25">
        <f t="shared" si="92"/>
        <v>0</v>
      </c>
      <c r="BH117" s="25">
        <f t="shared" si="93"/>
        <v>28</v>
      </c>
      <c r="BI117" s="25">
        <f t="shared" si="94"/>
        <v>10</v>
      </c>
      <c r="BJ117" s="25">
        <f t="shared" si="95"/>
        <v>2</v>
      </c>
      <c r="BK117" s="25">
        <f t="shared" si="96"/>
        <v>9</v>
      </c>
      <c r="BL117" s="25">
        <f t="shared" si="97"/>
        <v>4</v>
      </c>
      <c r="BM117" s="26">
        <f t="shared" si="98"/>
        <v>56</v>
      </c>
      <c r="BN117" s="25">
        <f t="shared" si="99"/>
        <v>7</v>
      </c>
      <c r="BO117" s="25">
        <f t="shared" si="100"/>
        <v>30</v>
      </c>
      <c r="BP117" s="25">
        <f t="shared" si="101"/>
        <v>2</v>
      </c>
      <c r="BQ117" s="25">
        <f t="shared" si="102"/>
        <v>-1</v>
      </c>
      <c r="BR117" s="25">
        <f t="shared" si="103"/>
        <v>5</v>
      </c>
      <c r="BS117" s="25">
        <f t="shared" si="104"/>
        <v>4</v>
      </c>
      <c r="BT117" s="32">
        <f t="shared" si="105"/>
        <v>2</v>
      </c>
      <c r="BU117" s="33">
        <f t="shared" si="106"/>
        <v>19</v>
      </c>
      <c r="BV117" s="33">
        <f t="shared" si="107"/>
        <v>4</v>
      </c>
      <c r="BW117" s="33">
        <f t="shared" si="108"/>
        <v>25</v>
      </c>
      <c r="BX117" s="33">
        <f t="shared" si="109"/>
        <v>0</v>
      </c>
      <c r="BY117" s="33">
        <f t="shared" si="110"/>
        <v>7</v>
      </c>
      <c r="BZ117" s="33">
        <f t="shared" si="111"/>
        <v>2</v>
      </c>
      <c r="CA117" s="32">
        <f t="shared" si="112"/>
        <v>2</v>
      </c>
      <c r="CB117" s="33">
        <f t="shared" si="113"/>
        <v>4</v>
      </c>
      <c r="CC117" s="33">
        <f t="shared" si="114"/>
        <v>7</v>
      </c>
      <c r="CD117" s="33">
        <f t="shared" si="115"/>
        <v>6</v>
      </c>
      <c r="CE117" s="33">
        <f t="shared" si="116"/>
        <v>5</v>
      </c>
      <c r="CF117" s="33">
        <f t="shared" si="117"/>
        <v>3</v>
      </c>
      <c r="CG117" s="33">
        <f t="shared" si="118"/>
        <v>7</v>
      </c>
      <c r="CH117" s="38">
        <f t="shared" si="119"/>
        <v>5</v>
      </c>
      <c r="CI117" s="39">
        <f t="shared" si="120"/>
        <v>13</v>
      </c>
      <c r="CJ117" s="39">
        <f t="shared" si="121"/>
        <v>66</v>
      </c>
      <c r="CK117" s="39">
        <f t="shared" si="122"/>
        <v>0</v>
      </c>
      <c r="CL117" s="39">
        <f t="shared" si="123"/>
        <v>1</v>
      </c>
      <c r="CM117" s="39">
        <f t="shared" si="124"/>
        <v>6</v>
      </c>
      <c r="CN117" s="39">
        <f t="shared" si="125"/>
        <v>14</v>
      </c>
      <c r="CO117" s="38">
        <f t="shared" si="126"/>
        <v>3</v>
      </c>
      <c r="CP117" s="39">
        <f t="shared" si="127"/>
        <v>5</v>
      </c>
      <c r="CQ117" s="39">
        <f t="shared" si="128"/>
        <v>3</v>
      </c>
      <c r="CR117" s="39">
        <f t="shared" si="129"/>
        <v>3</v>
      </c>
      <c r="CS117" s="39">
        <f t="shared" si="130"/>
        <v>1</v>
      </c>
      <c r="CT117" s="39">
        <f t="shared" si="131"/>
        <v>29</v>
      </c>
      <c r="CU117" s="39">
        <f t="shared" si="132"/>
        <v>45</v>
      </c>
      <c r="CV117" s="44">
        <f t="shared" si="133"/>
        <v>-1</v>
      </c>
      <c r="CW117" s="45"/>
      <c r="CX117" s="45">
        <f t="shared" si="134"/>
        <v>450</v>
      </c>
      <c r="DA117" s="94">
        <v>44014</v>
      </c>
      <c r="DB117" s="39">
        <f t="shared" si="180"/>
        <v>0.35414205503271967</v>
      </c>
      <c r="DC117" s="24">
        <f t="shared" ref="DC117:EQ117" si="197">SUM(BF104:BF117)/DC$6*1000</f>
        <v>0.11975138444283479</v>
      </c>
      <c r="DD117" s="25">
        <f t="shared" si="197"/>
        <v>4.6443690508535191E-3</v>
      </c>
      <c r="DE117" s="25">
        <f t="shared" si="197"/>
        <v>0.74620651142740979</v>
      </c>
      <c r="DF117" s="25">
        <f t="shared" si="197"/>
        <v>0.11522831435582503</v>
      </c>
      <c r="DG117" s="25">
        <f t="shared" si="197"/>
        <v>2.2593057327276077E-2</v>
      </c>
      <c r="DH117" s="25">
        <f t="shared" si="197"/>
        <v>0.36684426587474889</v>
      </c>
      <c r="DI117" s="25">
        <f t="shared" si="197"/>
        <v>0.20842118528643372</v>
      </c>
      <c r="DJ117" s="26">
        <f t="shared" si="197"/>
        <v>0.78657434128950854</v>
      </c>
      <c r="DK117" s="25">
        <f t="shared" si="197"/>
        <v>0.39849071641159112</v>
      </c>
      <c r="DL117" s="25">
        <f t="shared" si="197"/>
        <v>0.58084239883476807</v>
      </c>
      <c r="DM117" s="25">
        <f t="shared" si="197"/>
        <v>1.3532761123083846E-2</v>
      </c>
      <c r="DN117" s="25">
        <f t="shared" si="197"/>
        <v>0.11086076865640009</v>
      </c>
      <c r="DO117" s="25">
        <f t="shared" si="197"/>
        <v>8.5370406276316507E-2</v>
      </c>
      <c r="DP117" s="25">
        <f t="shared" si="197"/>
        <v>0.18565025830236725</v>
      </c>
      <c r="DQ117" s="32">
        <f t="shared" si="197"/>
        <v>0.17128420331434932</v>
      </c>
      <c r="DR117" s="33">
        <f t="shared" si="197"/>
        <v>0.37397950823622395</v>
      </c>
      <c r="DS117" s="33">
        <f t="shared" si="197"/>
        <v>6.5097858734618735E-2</v>
      </c>
      <c r="DT117" s="33">
        <f t="shared" si="197"/>
        <v>0.40099446627636537</v>
      </c>
      <c r="DU117" s="33">
        <f t="shared" si="197"/>
        <v>5.6854119436291407E-2</v>
      </c>
      <c r="DV117" s="33">
        <f t="shared" si="197"/>
        <v>0.17857456512702213</v>
      </c>
      <c r="DW117" s="33">
        <f t="shared" si="197"/>
        <v>0.26699521017026573</v>
      </c>
      <c r="DX117" s="32">
        <f t="shared" si="197"/>
        <v>5.4949649397345687E-2</v>
      </c>
      <c r="DY117" s="33">
        <f t="shared" si="197"/>
        <v>0.10942994295052307</v>
      </c>
      <c r="DZ117" s="33">
        <f t="shared" si="197"/>
        <v>0.2913194570323222</v>
      </c>
      <c r="EA117" s="33">
        <f t="shared" si="197"/>
        <v>0.26495994731670175</v>
      </c>
      <c r="EB117" s="33">
        <f t="shared" si="197"/>
        <v>0.16295525624714044</v>
      </c>
      <c r="EC117" s="33">
        <f t="shared" si="197"/>
        <v>0.11304118467161535</v>
      </c>
      <c r="ED117" s="33">
        <f t="shared" si="197"/>
        <v>6.716940850981945E-2</v>
      </c>
      <c r="EE117" s="38">
        <f t="shared" si="197"/>
        <v>6.372592753087522E-2</v>
      </c>
      <c r="EF117" s="39">
        <f t="shared" si="197"/>
        <v>0.24977085242896424</v>
      </c>
      <c r="EG117" s="39">
        <f t="shared" si="197"/>
        <v>0.37227056204989994</v>
      </c>
      <c r="EH117" s="39">
        <f t="shared" si="197"/>
        <v>2.323150191659891E-2</v>
      </c>
      <c r="EI117" s="39">
        <f t="shared" si="197"/>
        <v>4.4566457501426127E-2</v>
      </c>
      <c r="EJ117" s="39">
        <f t="shared" si="197"/>
        <v>0.23155022878169346</v>
      </c>
      <c r="EK117" s="39">
        <f t="shared" si="197"/>
        <v>0.30560325136655064</v>
      </c>
      <c r="EL117" s="38">
        <f t="shared" si="197"/>
        <v>3.1568729069274944E-2</v>
      </c>
      <c r="EM117" s="39">
        <f t="shared" si="197"/>
        <v>2.1944582614038682E-2</v>
      </c>
      <c r="EN117" s="39">
        <f t="shared" si="197"/>
        <v>7.5088111205492705E-2</v>
      </c>
      <c r="EO117" s="39">
        <f t="shared" si="197"/>
        <v>5.6495047267522885E-2</v>
      </c>
      <c r="EP117" s="39">
        <f t="shared" si="197"/>
        <v>3.286986819182855E-2</v>
      </c>
      <c r="EQ117" s="39">
        <f t="shared" si="197"/>
        <v>0.59063794775351885</v>
      </c>
      <c r="ER117" s="44">
        <f t="shared" si="178"/>
        <v>52.285714285714285</v>
      </c>
      <c r="ES117" s="45"/>
      <c r="ET117" s="45">
        <f t="shared" si="179"/>
        <v>0.5714285714285714</v>
      </c>
    </row>
    <row r="118" spans="2:150">
      <c r="B118" s="19">
        <v>44015</v>
      </c>
      <c r="C118" s="24">
        <v>461</v>
      </c>
      <c r="D118" s="25">
        <v>707</v>
      </c>
      <c r="E118" s="25">
        <v>919</v>
      </c>
      <c r="F118" s="25">
        <v>655</v>
      </c>
      <c r="G118" s="25">
        <v>673</v>
      </c>
      <c r="H118" s="25">
        <v>554</v>
      </c>
      <c r="I118" s="25">
        <v>1033</v>
      </c>
      <c r="J118" s="26">
        <v>1615</v>
      </c>
      <c r="K118" s="25">
        <v>235</v>
      </c>
      <c r="L118" s="25">
        <v>627</v>
      </c>
      <c r="M118" s="25">
        <v>118</v>
      </c>
      <c r="N118" s="25">
        <v>177</v>
      </c>
      <c r="O118" s="25">
        <v>688</v>
      </c>
      <c r="P118" s="25">
        <v>468</v>
      </c>
      <c r="Q118" s="32">
        <v>291</v>
      </c>
      <c r="R118" s="33">
        <v>625</v>
      </c>
      <c r="S118" s="33">
        <v>304</v>
      </c>
      <c r="T118" s="33">
        <v>966</v>
      </c>
      <c r="U118" s="33">
        <v>270</v>
      </c>
      <c r="V118" s="33">
        <v>247</v>
      </c>
      <c r="W118" s="33">
        <v>328</v>
      </c>
      <c r="X118" s="32">
        <v>663</v>
      </c>
      <c r="Y118" s="33">
        <v>440</v>
      </c>
      <c r="Z118" s="33">
        <v>1005</v>
      </c>
      <c r="AA118" s="33">
        <v>758</v>
      </c>
      <c r="AB118" s="33">
        <v>206</v>
      </c>
      <c r="AC118" s="33">
        <v>197</v>
      </c>
      <c r="AD118" s="33">
        <v>748</v>
      </c>
      <c r="AE118" s="38">
        <v>974</v>
      </c>
      <c r="AF118" s="39">
        <v>255</v>
      </c>
      <c r="AG118" s="39">
        <v>526</v>
      </c>
      <c r="AH118" s="39">
        <v>78</v>
      </c>
      <c r="AI118" s="39">
        <v>119</v>
      </c>
      <c r="AJ118" s="39">
        <v>662</v>
      </c>
      <c r="AK118" s="39">
        <v>4063</v>
      </c>
      <c r="AL118" s="38">
        <v>164</v>
      </c>
      <c r="AM118" s="39">
        <v>527</v>
      </c>
      <c r="AN118" s="39">
        <v>187</v>
      </c>
      <c r="AO118" s="39">
        <v>189</v>
      </c>
      <c r="AP118" s="39">
        <v>55</v>
      </c>
      <c r="AQ118" s="39">
        <v>1081</v>
      </c>
      <c r="AR118" s="39">
        <v>3275</v>
      </c>
      <c r="AS118" s="44">
        <v>33</v>
      </c>
      <c r="AT118" s="45"/>
      <c r="AU118" s="45">
        <v>28166</v>
      </c>
      <c r="AV118" s="49" t="s">
        <v>138</v>
      </c>
      <c r="AW118" s="4"/>
      <c r="AZ118">
        <f t="shared" si="91"/>
        <v>420</v>
      </c>
      <c r="BF118" s="24">
        <f t="shared" si="177"/>
        <v>6</v>
      </c>
      <c r="BG118" s="25">
        <f t="shared" si="92"/>
        <v>1</v>
      </c>
      <c r="BH118" s="25">
        <f t="shared" si="93"/>
        <v>47</v>
      </c>
      <c r="BI118" s="25">
        <f t="shared" si="94"/>
        <v>5</v>
      </c>
      <c r="BJ118" s="25">
        <f t="shared" si="95"/>
        <v>0</v>
      </c>
      <c r="BK118" s="25">
        <f t="shared" si="96"/>
        <v>10</v>
      </c>
      <c r="BL118" s="25">
        <f t="shared" si="97"/>
        <v>6</v>
      </c>
      <c r="BM118" s="26">
        <f t="shared" si="98"/>
        <v>62</v>
      </c>
      <c r="BN118" s="25">
        <f t="shared" si="99"/>
        <v>9</v>
      </c>
      <c r="BO118" s="25">
        <f t="shared" si="100"/>
        <v>14</v>
      </c>
      <c r="BP118" s="25">
        <f t="shared" si="101"/>
        <v>2</v>
      </c>
      <c r="BQ118" s="25">
        <f t="shared" si="102"/>
        <v>0</v>
      </c>
      <c r="BR118" s="25">
        <f t="shared" si="103"/>
        <v>1</v>
      </c>
      <c r="BS118" s="25">
        <f t="shared" si="104"/>
        <v>10</v>
      </c>
      <c r="BT118" s="32">
        <f t="shared" si="105"/>
        <v>3</v>
      </c>
      <c r="BU118" s="33">
        <f t="shared" si="106"/>
        <v>45</v>
      </c>
      <c r="BV118" s="33">
        <f t="shared" si="107"/>
        <v>0</v>
      </c>
      <c r="BW118" s="33">
        <f t="shared" si="108"/>
        <v>29</v>
      </c>
      <c r="BX118" s="33">
        <f t="shared" si="109"/>
        <v>1</v>
      </c>
      <c r="BY118" s="33">
        <f t="shared" si="110"/>
        <v>6</v>
      </c>
      <c r="BZ118" s="33">
        <f t="shared" si="111"/>
        <v>4</v>
      </c>
      <c r="CA118" s="32">
        <f t="shared" si="112"/>
        <v>0</v>
      </c>
      <c r="CB118" s="33">
        <f t="shared" si="113"/>
        <v>4</v>
      </c>
      <c r="CC118" s="33">
        <f t="shared" si="114"/>
        <v>6</v>
      </c>
      <c r="CD118" s="33">
        <f t="shared" si="115"/>
        <v>6</v>
      </c>
      <c r="CE118" s="33">
        <f t="shared" si="116"/>
        <v>3</v>
      </c>
      <c r="CF118" s="33">
        <f t="shared" si="117"/>
        <v>4</v>
      </c>
      <c r="CG118" s="33">
        <f t="shared" si="118"/>
        <v>3</v>
      </c>
      <c r="CH118" s="38">
        <f t="shared" si="119"/>
        <v>4</v>
      </c>
      <c r="CI118" s="39">
        <f t="shared" si="120"/>
        <v>6</v>
      </c>
      <c r="CJ118" s="39">
        <f t="shared" si="121"/>
        <v>54</v>
      </c>
      <c r="CK118" s="39">
        <f t="shared" si="122"/>
        <v>1</v>
      </c>
      <c r="CL118" s="39">
        <f t="shared" si="123"/>
        <v>0</v>
      </c>
      <c r="CM118" s="39">
        <f t="shared" si="124"/>
        <v>2</v>
      </c>
      <c r="CN118" s="39">
        <f t="shared" si="125"/>
        <v>17</v>
      </c>
      <c r="CO118" s="38">
        <f t="shared" si="126"/>
        <v>1</v>
      </c>
      <c r="CP118" s="39">
        <f t="shared" si="127"/>
        <v>0</v>
      </c>
      <c r="CQ118" s="39">
        <f t="shared" si="128"/>
        <v>4</v>
      </c>
      <c r="CR118" s="39">
        <f t="shared" si="129"/>
        <v>2</v>
      </c>
      <c r="CS118" s="39">
        <f t="shared" si="130"/>
        <v>2</v>
      </c>
      <c r="CT118" s="39">
        <f t="shared" si="131"/>
        <v>3</v>
      </c>
      <c r="CU118" s="39">
        <f t="shared" si="132"/>
        <v>37</v>
      </c>
      <c r="CV118" s="44">
        <f t="shared" si="133"/>
        <v>0</v>
      </c>
      <c r="CW118" s="45"/>
      <c r="CX118" s="45">
        <f t="shared" si="134"/>
        <v>420</v>
      </c>
      <c r="DA118" s="94">
        <v>44015</v>
      </c>
      <c r="DB118" s="39">
        <f t="shared" si="180"/>
        <v>0.35148731698899616</v>
      </c>
      <c r="DC118" s="24">
        <f t="shared" ref="DC118:EQ118" si="198">SUM(BF105:BF118)/DC$6*1000</f>
        <v>0.12851368086548123</v>
      </c>
      <c r="DD118" s="25">
        <f t="shared" si="198"/>
        <v>6.966553576280279E-3</v>
      </c>
      <c r="DE118" s="25">
        <f t="shared" si="198"/>
        <v>0.79519162158675827</v>
      </c>
      <c r="DF118" s="25">
        <f t="shared" si="198"/>
        <v>0.11035951234079017</v>
      </c>
      <c r="DG118" s="25">
        <f t="shared" si="198"/>
        <v>1.5641347380421899E-2</v>
      </c>
      <c r="DH118" s="25">
        <f t="shared" si="198"/>
        <v>0.3773255306140274</v>
      </c>
      <c r="DI118" s="25">
        <f t="shared" si="198"/>
        <v>0.20357418097744689</v>
      </c>
      <c r="DJ118" s="26">
        <f t="shared" si="198"/>
        <v>0.85030142912546403</v>
      </c>
      <c r="DK118" s="25">
        <f t="shared" si="198"/>
        <v>0.39537750768962554</v>
      </c>
      <c r="DL118" s="25">
        <f t="shared" si="198"/>
        <v>0.57197457595179457</v>
      </c>
      <c r="DM118" s="25">
        <f t="shared" si="198"/>
        <v>2.0299141684625769E-2</v>
      </c>
      <c r="DN118" s="25">
        <f t="shared" si="198"/>
        <v>0.10760015781356479</v>
      </c>
      <c r="DO118" s="25">
        <f t="shared" si="198"/>
        <v>8.392345023773487E-2</v>
      </c>
      <c r="DP118" s="25">
        <f t="shared" si="198"/>
        <v>0.19295932358986204</v>
      </c>
      <c r="DQ118" s="32">
        <f t="shared" si="198"/>
        <v>0.18079999238736874</v>
      </c>
      <c r="DR118" s="33">
        <f t="shared" si="198"/>
        <v>0.43373912037706386</v>
      </c>
      <c r="DS118" s="33">
        <f t="shared" si="198"/>
        <v>6.3583955043115981E-2</v>
      </c>
      <c r="DT118" s="33">
        <f t="shared" si="198"/>
        <v>0.43083591492949025</v>
      </c>
      <c r="DU118" s="33">
        <f t="shared" si="198"/>
        <v>5.6854119436291407E-2</v>
      </c>
      <c r="DV118" s="33">
        <f t="shared" si="198"/>
        <v>0.18442946890167861</v>
      </c>
      <c r="DW118" s="33">
        <f t="shared" si="198"/>
        <v>0.244477541842653</v>
      </c>
      <c r="DX118" s="32">
        <f t="shared" si="198"/>
        <v>5.4949649397345687E-2</v>
      </c>
      <c r="DY118" s="33">
        <f t="shared" si="198"/>
        <v>0.11672527248055795</v>
      </c>
      <c r="DZ118" s="33">
        <f t="shared" si="198"/>
        <v>0.25636112218844354</v>
      </c>
      <c r="EA118" s="33">
        <f t="shared" si="198"/>
        <v>0.26238752064372406</v>
      </c>
      <c r="EB118" s="33">
        <f t="shared" si="198"/>
        <v>0.15459857643959476</v>
      </c>
      <c r="EC118" s="33">
        <f t="shared" si="198"/>
        <v>0.12057726364972304</v>
      </c>
      <c r="ED118" s="33">
        <f t="shared" si="198"/>
        <v>6.5354019090635138E-2</v>
      </c>
      <c r="EE118" s="38">
        <f t="shared" si="198"/>
        <v>6.5850125115237718E-2</v>
      </c>
      <c r="EF118" s="39">
        <f t="shared" si="198"/>
        <v>0.25206232813932172</v>
      </c>
      <c r="EG118" s="39">
        <f t="shared" si="198"/>
        <v>0.42208141190164716</v>
      </c>
      <c r="EH118" s="39">
        <f t="shared" si="198"/>
        <v>2.323150191659891E-2</v>
      </c>
      <c r="EI118" s="39">
        <f t="shared" si="198"/>
        <v>4.4566457501426127E-2</v>
      </c>
      <c r="EJ118" s="39">
        <f t="shared" si="198"/>
        <v>0.22399967784315994</v>
      </c>
      <c r="EK118" s="39">
        <f t="shared" si="198"/>
        <v>0.30245270238339034</v>
      </c>
      <c r="EL118" s="38">
        <f t="shared" si="198"/>
        <v>3.4199456491714519E-2</v>
      </c>
      <c r="EM118" s="39">
        <f t="shared" si="198"/>
        <v>2.0481610439769433E-2</v>
      </c>
      <c r="EN118" s="39">
        <f t="shared" si="198"/>
        <v>8.4474125106179285E-2</v>
      </c>
      <c r="EO118" s="39">
        <f t="shared" si="198"/>
        <v>6.1875527959667914E-2</v>
      </c>
      <c r="EP118" s="39">
        <f t="shared" si="198"/>
        <v>3.7926770990571401E-2</v>
      </c>
      <c r="EQ118" s="39">
        <f t="shared" si="198"/>
        <v>0.55243748347095301</v>
      </c>
      <c r="ER118" s="44">
        <f t="shared" si="178"/>
        <v>48.571428571428569</v>
      </c>
      <c r="ES118" s="45"/>
      <c r="ET118" s="45">
        <f t="shared" si="179"/>
        <v>0.5714285714285714</v>
      </c>
    </row>
    <row r="119" spans="2:150">
      <c r="B119" s="19">
        <v>44016</v>
      </c>
      <c r="C119" s="24">
        <v>463</v>
      </c>
      <c r="D119" s="25">
        <v>707</v>
      </c>
      <c r="E119" s="25">
        <v>946</v>
      </c>
      <c r="F119" s="25">
        <v>664</v>
      </c>
      <c r="G119" s="25">
        <v>679</v>
      </c>
      <c r="H119" s="25">
        <v>561</v>
      </c>
      <c r="I119" s="25">
        <v>1041</v>
      </c>
      <c r="J119" s="26">
        <v>1651</v>
      </c>
      <c r="K119" s="25">
        <v>238</v>
      </c>
      <c r="L119" s="25">
        <v>630</v>
      </c>
      <c r="M119" s="25">
        <v>119</v>
      </c>
      <c r="N119" s="25">
        <v>178</v>
      </c>
      <c r="O119" s="25">
        <v>693</v>
      </c>
      <c r="P119" s="25">
        <v>475</v>
      </c>
      <c r="Q119" s="32">
        <v>296</v>
      </c>
      <c r="R119" s="33">
        <v>635</v>
      </c>
      <c r="S119" s="33">
        <v>324</v>
      </c>
      <c r="T119" s="33">
        <v>989</v>
      </c>
      <c r="U119" s="33">
        <v>272</v>
      </c>
      <c r="V119" s="33">
        <v>259</v>
      </c>
      <c r="W119" s="33">
        <v>338</v>
      </c>
      <c r="X119" s="32">
        <v>664</v>
      </c>
      <c r="Y119" s="33">
        <v>440</v>
      </c>
      <c r="Z119" s="33">
        <v>1021</v>
      </c>
      <c r="AA119" s="33">
        <v>781</v>
      </c>
      <c r="AB119" s="33">
        <v>206</v>
      </c>
      <c r="AC119" s="33">
        <v>201</v>
      </c>
      <c r="AD119" s="33">
        <v>751</v>
      </c>
      <c r="AE119" s="38">
        <v>977</v>
      </c>
      <c r="AF119" s="39">
        <v>266</v>
      </c>
      <c r="AG119" s="39">
        <v>547</v>
      </c>
      <c r="AH119" s="39">
        <v>80</v>
      </c>
      <c r="AI119" s="39">
        <v>120</v>
      </c>
      <c r="AJ119" s="39">
        <v>668</v>
      </c>
      <c r="AK119" s="39">
        <v>4078</v>
      </c>
      <c r="AL119" s="38">
        <v>165</v>
      </c>
      <c r="AM119" s="39">
        <v>534</v>
      </c>
      <c r="AN119" s="39">
        <v>188</v>
      </c>
      <c r="AO119" s="39">
        <v>191</v>
      </c>
      <c r="AP119" s="39">
        <v>55</v>
      </c>
      <c r="AQ119" s="39">
        <v>1105</v>
      </c>
      <c r="AR119" s="39">
        <v>3349</v>
      </c>
      <c r="AS119" s="44">
        <v>37</v>
      </c>
      <c r="AT119" s="45"/>
      <c r="AU119" s="45">
        <v>28582</v>
      </c>
      <c r="AV119" s="49" t="s">
        <v>139</v>
      </c>
      <c r="AW119" s="4"/>
      <c r="AZ119">
        <f t="shared" si="91"/>
        <v>416</v>
      </c>
      <c r="BF119" s="24">
        <f t="shared" si="177"/>
        <v>2</v>
      </c>
      <c r="BG119" s="25">
        <f t="shared" si="92"/>
        <v>0</v>
      </c>
      <c r="BH119" s="25">
        <f t="shared" si="93"/>
        <v>27</v>
      </c>
      <c r="BI119" s="25">
        <f t="shared" si="94"/>
        <v>9</v>
      </c>
      <c r="BJ119" s="25">
        <f t="shared" si="95"/>
        <v>6</v>
      </c>
      <c r="BK119" s="25">
        <f t="shared" si="96"/>
        <v>7</v>
      </c>
      <c r="BL119" s="25">
        <f t="shared" si="97"/>
        <v>8</v>
      </c>
      <c r="BM119" s="26">
        <f t="shared" si="98"/>
        <v>36</v>
      </c>
      <c r="BN119" s="25">
        <f t="shared" si="99"/>
        <v>3</v>
      </c>
      <c r="BO119" s="25">
        <f t="shared" si="100"/>
        <v>3</v>
      </c>
      <c r="BP119" s="25">
        <f t="shared" si="101"/>
        <v>1</v>
      </c>
      <c r="BQ119" s="25">
        <f t="shared" si="102"/>
        <v>1</v>
      </c>
      <c r="BR119" s="25">
        <f t="shared" si="103"/>
        <v>5</v>
      </c>
      <c r="BS119" s="25">
        <f t="shared" si="104"/>
        <v>7</v>
      </c>
      <c r="BT119" s="32">
        <f t="shared" si="105"/>
        <v>5</v>
      </c>
      <c r="BU119" s="33">
        <f t="shared" si="106"/>
        <v>10</v>
      </c>
      <c r="BV119" s="33">
        <f t="shared" si="107"/>
        <v>20</v>
      </c>
      <c r="BW119" s="33">
        <f t="shared" si="108"/>
        <v>23</v>
      </c>
      <c r="BX119" s="33">
        <f t="shared" si="109"/>
        <v>2</v>
      </c>
      <c r="BY119" s="33">
        <f t="shared" si="110"/>
        <v>12</v>
      </c>
      <c r="BZ119" s="33">
        <f t="shared" si="111"/>
        <v>10</v>
      </c>
      <c r="CA119" s="32">
        <f t="shared" si="112"/>
        <v>1</v>
      </c>
      <c r="CB119" s="33">
        <f t="shared" si="113"/>
        <v>0</v>
      </c>
      <c r="CC119" s="33">
        <f t="shared" si="114"/>
        <v>16</v>
      </c>
      <c r="CD119" s="33">
        <f t="shared" si="115"/>
        <v>23</v>
      </c>
      <c r="CE119" s="33">
        <f t="shared" si="116"/>
        <v>0</v>
      </c>
      <c r="CF119" s="33">
        <f t="shared" si="117"/>
        <v>4</v>
      </c>
      <c r="CG119" s="33">
        <f t="shared" si="118"/>
        <v>3</v>
      </c>
      <c r="CH119" s="38">
        <f t="shared" si="119"/>
        <v>3</v>
      </c>
      <c r="CI119" s="39">
        <f t="shared" si="120"/>
        <v>11</v>
      </c>
      <c r="CJ119" s="39">
        <f t="shared" si="121"/>
        <v>21</v>
      </c>
      <c r="CK119" s="39">
        <f t="shared" si="122"/>
        <v>2</v>
      </c>
      <c r="CL119" s="39">
        <f t="shared" si="123"/>
        <v>1</v>
      </c>
      <c r="CM119" s="39">
        <f t="shared" si="124"/>
        <v>6</v>
      </c>
      <c r="CN119" s="39">
        <f t="shared" si="125"/>
        <v>15</v>
      </c>
      <c r="CO119" s="38">
        <f t="shared" si="126"/>
        <v>1</v>
      </c>
      <c r="CP119" s="39">
        <f t="shared" si="127"/>
        <v>7</v>
      </c>
      <c r="CQ119" s="39">
        <f t="shared" si="128"/>
        <v>1</v>
      </c>
      <c r="CR119" s="39">
        <f t="shared" si="129"/>
        <v>2</v>
      </c>
      <c r="CS119" s="39">
        <f t="shared" si="130"/>
        <v>0</v>
      </c>
      <c r="CT119" s="39">
        <f t="shared" si="131"/>
        <v>24</v>
      </c>
      <c r="CU119" s="39">
        <f t="shared" si="132"/>
        <v>74</v>
      </c>
      <c r="CV119" s="44">
        <f t="shared" si="133"/>
        <v>4</v>
      </c>
      <c r="CW119" s="45"/>
      <c r="CX119" s="45">
        <f t="shared" si="134"/>
        <v>416</v>
      </c>
      <c r="DA119" s="94">
        <v>44016</v>
      </c>
      <c r="DB119" s="39">
        <f t="shared" si="180"/>
        <v>0.35998247872891143</v>
      </c>
      <c r="DC119" s="24">
        <f t="shared" ref="DC119:EQ119" si="199">SUM(BF106:BF119)/DC$6*1000</f>
        <v>0.12851368086548123</v>
      </c>
      <c r="DD119" s="25">
        <f t="shared" si="199"/>
        <v>6.966553576280279E-3</v>
      </c>
      <c r="DE119" s="25">
        <f t="shared" si="199"/>
        <v>0.82948119869830239</v>
      </c>
      <c r="DF119" s="25">
        <f t="shared" si="199"/>
        <v>0.12496591838589476</v>
      </c>
      <c r="DG119" s="25">
        <f t="shared" si="199"/>
        <v>2.6068912300703163E-2</v>
      </c>
      <c r="DH119" s="25">
        <f t="shared" si="199"/>
        <v>0.39130055026639882</v>
      </c>
      <c r="DI119" s="25">
        <f t="shared" si="199"/>
        <v>0.21084468744092713</v>
      </c>
      <c r="DJ119" s="26">
        <f t="shared" si="199"/>
        <v>0.89764155151788827</v>
      </c>
      <c r="DK119" s="25">
        <f t="shared" si="199"/>
        <v>0.39226429896766002</v>
      </c>
      <c r="DL119" s="25">
        <f t="shared" si="199"/>
        <v>0.51655068293320983</v>
      </c>
      <c r="DM119" s="25">
        <f t="shared" si="199"/>
        <v>2.3682331965396729E-2</v>
      </c>
      <c r="DN119" s="25">
        <f t="shared" si="199"/>
        <v>0.1043395469707295</v>
      </c>
      <c r="DO119" s="25">
        <f t="shared" si="199"/>
        <v>6.3666065697591978E-2</v>
      </c>
      <c r="DP119" s="25">
        <f t="shared" si="199"/>
        <v>0.17980300607237146</v>
      </c>
      <c r="DQ119" s="32">
        <f t="shared" si="199"/>
        <v>0.17128420331434932</v>
      </c>
      <c r="DR119" s="33">
        <f t="shared" si="199"/>
        <v>0.43952230864875808</v>
      </c>
      <c r="DS119" s="33">
        <f t="shared" si="199"/>
        <v>9.3862028873171202E-2</v>
      </c>
      <c r="DT119" s="33">
        <f t="shared" si="199"/>
        <v>0.41405010006210752</v>
      </c>
      <c r="DU119" s="33">
        <f t="shared" si="199"/>
        <v>5.6854119436291407E-2</v>
      </c>
      <c r="DV119" s="33">
        <f t="shared" si="199"/>
        <v>0.19906672833831976</v>
      </c>
      <c r="DW119" s="33">
        <f t="shared" si="199"/>
        <v>0.244477541842653</v>
      </c>
      <c r="DX119" s="32">
        <f t="shared" si="199"/>
        <v>5.7338764588534638E-2</v>
      </c>
      <c r="DY119" s="33">
        <f t="shared" si="199"/>
        <v>0.11672527248055795</v>
      </c>
      <c r="DZ119" s="33">
        <f t="shared" si="199"/>
        <v>0.24729785019188238</v>
      </c>
      <c r="EA119" s="33">
        <f t="shared" si="199"/>
        <v>0.2906842140464786</v>
      </c>
      <c r="EB119" s="33">
        <f t="shared" si="199"/>
        <v>0.13579604687261704</v>
      </c>
      <c r="EC119" s="33">
        <f t="shared" si="199"/>
        <v>0.1243453031387769</v>
      </c>
      <c r="ED119" s="33">
        <f t="shared" si="199"/>
        <v>6.716940850981945E-2</v>
      </c>
      <c r="EE119" s="38">
        <f t="shared" si="199"/>
        <v>6.372592753087522E-2</v>
      </c>
      <c r="EF119" s="39">
        <f t="shared" si="199"/>
        <v>0.25893675527039411</v>
      </c>
      <c r="EG119" s="39">
        <f t="shared" si="199"/>
        <v>0.43781115396009368</v>
      </c>
      <c r="EH119" s="39">
        <f t="shared" si="199"/>
        <v>2.9039377395748637E-2</v>
      </c>
      <c r="EI119" s="39">
        <f t="shared" si="199"/>
        <v>4.010981175128351E-2</v>
      </c>
      <c r="EJ119" s="39">
        <f t="shared" si="199"/>
        <v>0.23155022878169346</v>
      </c>
      <c r="EK119" s="39">
        <f t="shared" si="199"/>
        <v>0.30717852585813077</v>
      </c>
      <c r="EL119" s="38">
        <f t="shared" si="199"/>
        <v>3.1568729069274944E-2</v>
      </c>
      <c r="EM119" s="39">
        <f t="shared" si="199"/>
        <v>2.9259443485384909E-2</v>
      </c>
      <c r="EN119" s="39">
        <f t="shared" si="199"/>
        <v>7.9781118155835981E-2</v>
      </c>
      <c r="EO119" s="39">
        <f t="shared" si="199"/>
        <v>6.1875527959667914E-2</v>
      </c>
      <c r="EP119" s="39">
        <f t="shared" si="199"/>
        <v>3.5398319591199975E-2</v>
      </c>
      <c r="EQ119" s="39">
        <f t="shared" si="199"/>
        <v>0.57300696423848851</v>
      </c>
      <c r="ER119" s="44">
        <f t="shared" si="178"/>
        <v>46.142857142857146</v>
      </c>
      <c r="ES119" s="45"/>
      <c r="ET119" s="45">
        <f t="shared" si="179"/>
        <v>0.42857142857142855</v>
      </c>
    </row>
    <row r="120" spans="2:150">
      <c r="B120" s="19">
        <v>44017</v>
      </c>
      <c r="C120" s="24">
        <v>467</v>
      </c>
      <c r="D120" s="25">
        <v>707</v>
      </c>
      <c r="E120" s="25">
        <v>989</v>
      </c>
      <c r="F120" s="25">
        <v>671</v>
      </c>
      <c r="G120" s="25">
        <v>694</v>
      </c>
      <c r="H120" s="25">
        <v>573</v>
      </c>
      <c r="I120" s="25">
        <v>1045</v>
      </c>
      <c r="J120" s="26">
        <v>1694</v>
      </c>
      <c r="K120" s="25">
        <v>243</v>
      </c>
      <c r="L120" s="25">
        <v>635</v>
      </c>
      <c r="M120" s="25">
        <v>119</v>
      </c>
      <c r="N120" s="25">
        <v>181</v>
      </c>
      <c r="O120" s="25">
        <v>693</v>
      </c>
      <c r="P120" s="25">
        <v>482</v>
      </c>
      <c r="Q120" s="32">
        <v>299</v>
      </c>
      <c r="R120" s="33">
        <v>668</v>
      </c>
      <c r="S120" s="33">
        <v>333</v>
      </c>
      <c r="T120" s="33">
        <v>1028</v>
      </c>
      <c r="U120" s="33">
        <v>274</v>
      </c>
      <c r="V120" s="33">
        <v>263</v>
      </c>
      <c r="W120" s="33">
        <v>341</v>
      </c>
      <c r="X120" s="32">
        <v>664</v>
      </c>
      <c r="Y120" s="33">
        <v>444</v>
      </c>
      <c r="Z120" s="33">
        <v>1026</v>
      </c>
      <c r="AA120" s="33">
        <v>791</v>
      </c>
      <c r="AB120" s="33">
        <v>210</v>
      </c>
      <c r="AC120" s="33">
        <v>205</v>
      </c>
      <c r="AD120" s="33">
        <v>762</v>
      </c>
      <c r="AE120" s="38">
        <v>980</v>
      </c>
      <c r="AF120" s="39">
        <v>280</v>
      </c>
      <c r="AG120" s="39">
        <v>569</v>
      </c>
      <c r="AH120" s="39">
        <v>80</v>
      </c>
      <c r="AI120" s="39">
        <v>120</v>
      </c>
      <c r="AJ120" s="39">
        <v>673</v>
      </c>
      <c r="AK120" s="39">
        <v>4087</v>
      </c>
      <c r="AL120" s="38">
        <v>165</v>
      </c>
      <c r="AM120" s="39">
        <v>534</v>
      </c>
      <c r="AN120" s="39">
        <v>189</v>
      </c>
      <c r="AO120" s="39">
        <v>193</v>
      </c>
      <c r="AP120" s="39">
        <v>63</v>
      </c>
      <c r="AQ120" s="39">
        <v>1106</v>
      </c>
      <c r="AR120" s="39">
        <v>3396</v>
      </c>
      <c r="AS120" s="44">
        <v>37</v>
      </c>
      <c r="AT120" s="45"/>
      <c r="AU120" s="45">
        <v>28973</v>
      </c>
      <c r="AV120" s="49" t="s">
        <v>140</v>
      </c>
      <c r="AW120" s="4"/>
      <c r="AZ120">
        <f t="shared" si="91"/>
        <v>391</v>
      </c>
      <c r="BF120" s="24">
        <f t="shared" si="177"/>
        <v>4</v>
      </c>
      <c r="BG120" s="25">
        <f t="shared" si="92"/>
        <v>0</v>
      </c>
      <c r="BH120" s="25">
        <f t="shared" si="93"/>
        <v>43</v>
      </c>
      <c r="BI120" s="25">
        <f t="shared" si="94"/>
        <v>7</v>
      </c>
      <c r="BJ120" s="25">
        <f t="shared" si="95"/>
        <v>15</v>
      </c>
      <c r="BK120" s="25">
        <f t="shared" si="96"/>
        <v>12</v>
      </c>
      <c r="BL120" s="25">
        <f t="shared" si="97"/>
        <v>4</v>
      </c>
      <c r="BM120" s="26">
        <f t="shared" si="98"/>
        <v>43</v>
      </c>
      <c r="BN120" s="25">
        <f t="shared" si="99"/>
        <v>5</v>
      </c>
      <c r="BO120" s="25">
        <f t="shared" si="100"/>
        <v>5</v>
      </c>
      <c r="BP120" s="25">
        <f t="shared" si="101"/>
        <v>0</v>
      </c>
      <c r="BQ120" s="25">
        <f t="shared" si="102"/>
        <v>3</v>
      </c>
      <c r="BR120" s="25">
        <f t="shared" si="103"/>
        <v>0</v>
      </c>
      <c r="BS120" s="25">
        <f t="shared" si="104"/>
        <v>7</v>
      </c>
      <c r="BT120" s="32">
        <f t="shared" si="105"/>
        <v>3</v>
      </c>
      <c r="BU120" s="33">
        <f t="shared" si="106"/>
        <v>33</v>
      </c>
      <c r="BV120" s="33">
        <f t="shared" si="107"/>
        <v>9</v>
      </c>
      <c r="BW120" s="33">
        <f t="shared" si="108"/>
        <v>39</v>
      </c>
      <c r="BX120" s="33">
        <f t="shared" si="109"/>
        <v>2</v>
      </c>
      <c r="BY120" s="33">
        <f t="shared" si="110"/>
        <v>4</v>
      </c>
      <c r="BZ120" s="33">
        <f t="shared" si="111"/>
        <v>3</v>
      </c>
      <c r="CA120" s="32">
        <f t="shared" si="112"/>
        <v>0</v>
      </c>
      <c r="CB120" s="33">
        <f t="shared" si="113"/>
        <v>4</v>
      </c>
      <c r="CC120" s="33">
        <f t="shared" si="114"/>
        <v>5</v>
      </c>
      <c r="CD120" s="33">
        <f t="shared" si="115"/>
        <v>10</v>
      </c>
      <c r="CE120" s="33">
        <f t="shared" si="116"/>
        <v>4</v>
      </c>
      <c r="CF120" s="33">
        <f t="shared" si="117"/>
        <v>4</v>
      </c>
      <c r="CG120" s="33">
        <f t="shared" si="118"/>
        <v>11</v>
      </c>
      <c r="CH120" s="38">
        <f t="shared" si="119"/>
        <v>3</v>
      </c>
      <c r="CI120" s="39">
        <f t="shared" si="120"/>
        <v>14</v>
      </c>
      <c r="CJ120" s="39">
        <f t="shared" si="121"/>
        <v>22</v>
      </c>
      <c r="CK120" s="39">
        <f t="shared" si="122"/>
        <v>0</v>
      </c>
      <c r="CL120" s="39">
        <f t="shared" si="123"/>
        <v>0</v>
      </c>
      <c r="CM120" s="39">
        <f t="shared" si="124"/>
        <v>5</v>
      </c>
      <c r="CN120" s="39">
        <f t="shared" si="125"/>
        <v>9</v>
      </c>
      <c r="CO120" s="38">
        <f t="shared" si="126"/>
        <v>0</v>
      </c>
      <c r="CP120" s="39">
        <f t="shared" si="127"/>
        <v>0</v>
      </c>
      <c r="CQ120" s="39">
        <f t="shared" si="128"/>
        <v>1</v>
      </c>
      <c r="CR120" s="39">
        <f t="shared" si="129"/>
        <v>2</v>
      </c>
      <c r="CS120" s="39">
        <f t="shared" si="130"/>
        <v>8</v>
      </c>
      <c r="CT120" s="39">
        <f t="shared" si="131"/>
        <v>1</v>
      </c>
      <c r="CU120" s="39">
        <f t="shared" si="132"/>
        <v>47</v>
      </c>
      <c r="CV120" s="44">
        <f t="shared" si="133"/>
        <v>0</v>
      </c>
      <c r="CW120" s="45"/>
      <c r="CX120" s="45">
        <f t="shared" si="134"/>
        <v>391</v>
      </c>
      <c r="DA120" s="94">
        <v>44017</v>
      </c>
      <c r="DB120" s="39">
        <f t="shared" si="180"/>
        <v>0.36529195481635846</v>
      </c>
      <c r="DC120" s="24">
        <f t="shared" ref="DC120:EQ120" si="200">SUM(BF107:BF120)/DC$6*1000</f>
        <v>0.14019674276234315</v>
      </c>
      <c r="DD120" s="25">
        <f t="shared" si="200"/>
        <v>6.966553576280279E-3</v>
      </c>
      <c r="DE120" s="25">
        <f t="shared" si="200"/>
        <v>0.85560659078328827</v>
      </c>
      <c r="DF120" s="25">
        <f t="shared" si="200"/>
        <v>0.13145765440594123</v>
      </c>
      <c r="DG120" s="25">
        <f t="shared" si="200"/>
        <v>5.2137824601406327E-2</v>
      </c>
      <c r="DH120" s="25">
        <f t="shared" si="200"/>
        <v>0.41575683465804869</v>
      </c>
      <c r="DI120" s="25">
        <f t="shared" si="200"/>
        <v>0.21569169174991398</v>
      </c>
      <c r="DJ120" s="26">
        <f t="shared" si="200"/>
        <v>0.87215071638350594</v>
      </c>
      <c r="DK120" s="25">
        <f t="shared" si="200"/>
        <v>0.37669825535783225</v>
      </c>
      <c r="DL120" s="25">
        <f t="shared" si="200"/>
        <v>0.50989981577097965</v>
      </c>
      <c r="DM120" s="25">
        <f t="shared" si="200"/>
        <v>2.3682331965396729E-2</v>
      </c>
      <c r="DN120" s="25">
        <f t="shared" si="200"/>
        <v>0.10760015781356479</v>
      </c>
      <c r="DO120" s="25">
        <f t="shared" si="200"/>
        <v>5.9325197581847067E-2</v>
      </c>
      <c r="DP120" s="25">
        <f t="shared" si="200"/>
        <v>0.16810850161237978</v>
      </c>
      <c r="DQ120" s="32">
        <f t="shared" si="200"/>
        <v>0.16652630877783964</v>
      </c>
      <c r="DR120" s="33">
        <f t="shared" si="200"/>
        <v>0.46651052058333092</v>
      </c>
      <c r="DS120" s="33">
        <f t="shared" si="200"/>
        <v>0.1059732584051933</v>
      </c>
      <c r="DT120" s="33">
        <f t="shared" si="200"/>
        <v>0.47746317844999786</v>
      </c>
      <c r="DU120" s="33">
        <f t="shared" si="200"/>
        <v>6.3960884365827836E-2</v>
      </c>
      <c r="DV120" s="33">
        <f t="shared" si="200"/>
        <v>0.19613927645099152</v>
      </c>
      <c r="DW120" s="33">
        <f t="shared" si="200"/>
        <v>0.22839349303721526</v>
      </c>
      <c r="DX120" s="32">
        <f t="shared" si="200"/>
        <v>5.7338764588534638E-2</v>
      </c>
      <c r="DY120" s="33">
        <f t="shared" si="200"/>
        <v>0.12766826677561025</v>
      </c>
      <c r="DZ120" s="33">
        <f t="shared" si="200"/>
        <v>0.23046605934112604</v>
      </c>
      <c r="EA120" s="33">
        <f t="shared" si="200"/>
        <v>0.31383605410327781</v>
      </c>
      <c r="EB120" s="33">
        <f t="shared" si="200"/>
        <v>0.13997438677638988</v>
      </c>
      <c r="EC120" s="33">
        <f t="shared" si="200"/>
        <v>0.12057726364972304</v>
      </c>
      <c r="ED120" s="33">
        <f t="shared" si="200"/>
        <v>8.1692523863293925E-2</v>
      </c>
      <c r="EE120" s="38">
        <f t="shared" si="200"/>
        <v>6.7974322699600215E-2</v>
      </c>
      <c r="EF120" s="39">
        <f t="shared" si="200"/>
        <v>0.27956003666361134</v>
      </c>
      <c r="EG120" s="39">
        <f t="shared" si="200"/>
        <v>0.45091927234213242</v>
      </c>
      <c r="EH120" s="39">
        <f t="shared" si="200"/>
        <v>2.0327564177024044E-2</v>
      </c>
      <c r="EI120" s="39">
        <f t="shared" si="200"/>
        <v>4.010981175128351E-2</v>
      </c>
      <c r="EJ120" s="39">
        <f t="shared" si="200"/>
        <v>0.22148282753031545</v>
      </c>
      <c r="EK120" s="39">
        <f t="shared" si="200"/>
        <v>0.29300105543390936</v>
      </c>
      <c r="EL120" s="38">
        <f t="shared" si="200"/>
        <v>2.8938001646835368E-2</v>
      </c>
      <c r="EM120" s="39">
        <f t="shared" si="200"/>
        <v>2.9259443485384909E-2</v>
      </c>
      <c r="EN120" s="39">
        <f t="shared" si="200"/>
        <v>8.4474125106179285E-2</v>
      </c>
      <c r="EO120" s="39">
        <f t="shared" si="200"/>
        <v>6.4565768305740429E-2</v>
      </c>
      <c r="EP120" s="39">
        <f t="shared" si="200"/>
        <v>5.0569027987428537E-2</v>
      </c>
      <c r="EQ120" s="39">
        <f t="shared" si="200"/>
        <v>0.51129852193588199</v>
      </c>
      <c r="ER120" s="44">
        <f t="shared" si="178"/>
        <v>46.285714285714285</v>
      </c>
      <c r="ES120" s="45"/>
      <c r="ET120" s="45">
        <f t="shared" si="179"/>
        <v>0.42857142857142855</v>
      </c>
    </row>
    <row r="121" spans="2:150">
      <c r="B121" s="20">
        <v>44018</v>
      </c>
      <c r="C121" s="27">
        <v>468</v>
      </c>
      <c r="D121" s="28">
        <v>707</v>
      </c>
      <c r="E121" s="28">
        <v>1016</v>
      </c>
      <c r="F121" s="28">
        <v>677</v>
      </c>
      <c r="G121" s="28">
        <v>696</v>
      </c>
      <c r="H121" s="28">
        <v>574</v>
      </c>
      <c r="I121" s="28">
        <v>1047</v>
      </c>
      <c r="J121" s="29">
        <v>1698</v>
      </c>
      <c r="K121" s="28">
        <v>251</v>
      </c>
      <c r="L121" s="28">
        <v>644</v>
      </c>
      <c r="M121" s="28">
        <v>119</v>
      </c>
      <c r="N121" s="28">
        <v>181</v>
      </c>
      <c r="O121" s="28">
        <v>693</v>
      </c>
      <c r="P121" s="28">
        <v>484</v>
      </c>
      <c r="Q121" s="34">
        <v>299</v>
      </c>
      <c r="R121" s="35">
        <v>683</v>
      </c>
      <c r="S121" s="35">
        <v>333</v>
      </c>
      <c r="T121" s="35">
        <v>1061</v>
      </c>
      <c r="U121" s="35">
        <v>275</v>
      </c>
      <c r="V121" s="35">
        <v>287</v>
      </c>
      <c r="W121" s="35">
        <v>342</v>
      </c>
      <c r="X121" s="34">
        <v>664</v>
      </c>
      <c r="Y121" s="35">
        <v>444</v>
      </c>
      <c r="Z121" s="35">
        <v>1027</v>
      </c>
      <c r="AA121" s="35">
        <v>793</v>
      </c>
      <c r="AB121" s="35">
        <v>214</v>
      </c>
      <c r="AC121" s="35">
        <v>208</v>
      </c>
      <c r="AD121" s="35">
        <v>764</v>
      </c>
      <c r="AE121" s="40">
        <v>980</v>
      </c>
      <c r="AF121" s="41">
        <v>294</v>
      </c>
      <c r="AG121" s="41">
        <v>587</v>
      </c>
      <c r="AH121" s="41">
        <v>80</v>
      </c>
      <c r="AI121" s="41">
        <v>120</v>
      </c>
      <c r="AJ121" s="41">
        <v>673</v>
      </c>
      <c r="AK121" s="41">
        <v>4090</v>
      </c>
      <c r="AL121" s="40">
        <v>165</v>
      </c>
      <c r="AM121" s="41">
        <v>538</v>
      </c>
      <c r="AN121" s="41">
        <v>190</v>
      </c>
      <c r="AO121" s="41">
        <v>194</v>
      </c>
      <c r="AP121" s="41">
        <v>85</v>
      </c>
      <c r="AQ121" s="41">
        <v>1130</v>
      </c>
      <c r="AR121" s="41">
        <v>3411</v>
      </c>
      <c r="AS121" s="46">
        <v>37</v>
      </c>
      <c r="AT121" s="47"/>
      <c r="AU121" s="47">
        <v>29223</v>
      </c>
      <c r="AV121" s="50" t="s">
        <v>141</v>
      </c>
      <c r="AW121" s="4"/>
      <c r="AZ121">
        <f t="shared" si="91"/>
        <v>250</v>
      </c>
      <c r="BF121" s="27">
        <f t="shared" si="177"/>
        <v>1</v>
      </c>
      <c r="BG121" s="28">
        <f t="shared" si="92"/>
        <v>0</v>
      </c>
      <c r="BH121" s="28">
        <f t="shared" si="93"/>
        <v>27</v>
      </c>
      <c r="BI121" s="28">
        <f t="shared" si="94"/>
        <v>6</v>
      </c>
      <c r="BJ121" s="28">
        <f t="shared" si="95"/>
        <v>2</v>
      </c>
      <c r="BK121" s="28">
        <f t="shared" si="96"/>
        <v>1</v>
      </c>
      <c r="BL121" s="28">
        <f t="shared" si="97"/>
        <v>2</v>
      </c>
      <c r="BM121" s="29">
        <f t="shared" si="98"/>
        <v>4</v>
      </c>
      <c r="BN121" s="28">
        <f t="shared" si="99"/>
        <v>8</v>
      </c>
      <c r="BO121" s="28">
        <f t="shared" si="100"/>
        <v>9</v>
      </c>
      <c r="BP121" s="28">
        <f t="shared" si="101"/>
        <v>0</v>
      </c>
      <c r="BQ121" s="28">
        <f t="shared" si="102"/>
        <v>0</v>
      </c>
      <c r="BR121" s="28">
        <f t="shared" si="103"/>
        <v>0</v>
      </c>
      <c r="BS121" s="28">
        <f t="shared" si="104"/>
        <v>2</v>
      </c>
      <c r="BT121" s="34">
        <f t="shared" si="105"/>
        <v>0</v>
      </c>
      <c r="BU121" s="35">
        <f t="shared" si="106"/>
        <v>15</v>
      </c>
      <c r="BV121" s="35">
        <f t="shared" si="107"/>
        <v>0</v>
      </c>
      <c r="BW121" s="35">
        <f t="shared" si="108"/>
        <v>33</v>
      </c>
      <c r="BX121" s="35">
        <f t="shared" si="109"/>
        <v>1</v>
      </c>
      <c r="BY121" s="35">
        <f t="shared" si="110"/>
        <v>24</v>
      </c>
      <c r="BZ121" s="35">
        <f t="shared" si="111"/>
        <v>1</v>
      </c>
      <c r="CA121" s="34">
        <f t="shared" si="112"/>
        <v>0</v>
      </c>
      <c r="CB121" s="35">
        <f t="shared" si="113"/>
        <v>0</v>
      </c>
      <c r="CC121" s="35">
        <f t="shared" si="114"/>
        <v>1</v>
      </c>
      <c r="CD121" s="35">
        <f t="shared" si="115"/>
        <v>2</v>
      </c>
      <c r="CE121" s="35">
        <f t="shared" si="116"/>
        <v>4</v>
      </c>
      <c r="CF121" s="35">
        <f t="shared" si="117"/>
        <v>3</v>
      </c>
      <c r="CG121" s="35">
        <f t="shared" si="118"/>
        <v>2</v>
      </c>
      <c r="CH121" s="40">
        <f t="shared" si="119"/>
        <v>0</v>
      </c>
      <c r="CI121" s="41">
        <f t="shared" si="120"/>
        <v>14</v>
      </c>
      <c r="CJ121" s="41">
        <f t="shared" si="121"/>
        <v>18</v>
      </c>
      <c r="CK121" s="41">
        <f t="shared" si="122"/>
        <v>0</v>
      </c>
      <c r="CL121" s="41">
        <f t="shared" si="123"/>
        <v>0</v>
      </c>
      <c r="CM121" s="41">
        <f t="shared" si="124"/>
        <v>0</v>
      </c>
      <c r="CN121" s="41">
        <f t="shared" si="125"/>
        <v>3</v>
      </c>
      <c r="CO121" s="40">
        <f t="shared" si="126"/>
        <v>0</v>
      </c>
      <c r="CP121" s="41">
        <f t="shared" si="127"/>
        <v>4</v>
      </c>
      <c r="CQ121" s="41">
        <f t="shared" si="128"/>
        <v>1</v>
      </c>
      <c r="CR121" s="41">
        <f t="shared" si="129"/>
        <v>1</v>
      </c>
      <c r="CS121" s="41">
        <f t="shared" si="130"/>
        <v>22</v>
      </c>
      <c r="CT121" s="41">
        <f t="shared" si="131"/>
        <v>24</v>
      </c>
      <c r="CU121" s="41">
        <f t="shared" si="132"/>
        <v>15</v>
      </c>
      <c r="CV121" s="46">
        <f t="shared" si="133"/>
        <v>0</v>
      </c>
      <c r="CW121" s="47"/>
      <c r="CX121" s="47">
        <f t="shared" si="134"/>
        <v>250</v>
      </c>
      <c r="DA121" s="95">
        <v>44018</v>
      </c>
      <c r="DB121" s="41">
        <f t="shared" si="180"/>
        <v>0.35626584546769846</v>
      </c>
      <c r="DC121" s="27">
        <f t="shared" ref="DC121:EQ121" si="201">SUM(BF108:BF121)/DC$6*1000</f>
        <v>0.13143444633969673</v>
      </c>
      <c r="DD121" s="28">
        <f t="shared" si="201"/>
        <v>6.966553576280279E-3</v>
      </c>
      <c r="DE121" s="28">
        <f t="shared" si="201"/>
        <v>0.82621552468767911</v>
      </c>
      <c r="DF121" s="28">
        <f t="shared" si="201"/>
        <v>0.13957232443099934</v>
      </c>
      <c r="DG121" s="28">
        <f t="shared" si="201"/>
        <v>5.5613679574833423E-2</v>
      </c>
      <c r="DH121" s="28">
        <f t="shared" si="201"/>
        <v>0.41925058957114159</v>
      </c>
      <c r="DI121" s="28">
        <f t="shared" si="201"/>
        <v>0.21084468744092713</v>
      </c>
      <c r="DJ121" s="29">
        <f t="shared" si="201"/>
        <v>0.85758452487814474</v>
      </c>
      <c r="DK121" s="28">
        <f t="shared" si="201"/>
        <v>0.38292467280176334</v>
      </c>
      <c r="DL121" s="28">
        <f t="shared" si="201"/>
        <v>0.48329634712205893</v>
      </c>
      <c r="DM121" s="28">
        <f t="shared" si="201"/>
        <v>2.3682331965396729E-2</v>
      </c>
      <c r="DN121" s="28">
        <f t="shared" si="201"/>
        <v>0.10760015781356479</v>
      </c>
      <c r="DO121" s="28">
        <f t="shared" si="201"/>
        <v>5.4984329466102162E-2</v>
      </c>
      <c r="DP121" s="28">
        <f t="shared" si="201"/>
        <v>0.1549521840948892</v>
      </c>
      <c r="DQ121" s="34">
        <f t="shared" si="201"/>
        <v>0.16652630877783964</v>
      </c>
      <c r="DR121" s="35">
        <f t="shared" si="201"/>
        <v>0.49157100309400575</v>
      </c>
      <c r="DS121" s="35">
        <f t="shared" si="201"/>
        <v>0.1059732584051933</v>
      </c>
      <c r="DT121" s="35">
        <f t="shared" si="201"/>
        <v>0.52409044197050547</v>
      </c>
      <c r="DU121" s="35">
        <f t="shared" si="201"/>
        <v>6.0407501901059618E-2</v>
      </c>
      <c r="DV121" s="35">
        <f t="shared" si="201"/>
        <v>0.26639812174686911</v>
      </c>
      <c r="DW121" s="35">
        <f t="shared" si="201"/>
        <v>0.22517668327612775</v>
      </c>
      <c r="DX121" s="34">
        <f t="shared" si="201"/>
        <v>5.4949649397345687E-2</v>
      </c>
      <c r="DY121" s="35">
        <f t="shared" si="201"/>
        <v>0.12402060201059283</v>
      </c>
      <c r="DZ121" s="35">
        <f t="shared" si="201"/>
        <v>0.19550772449724735</v>
      </c>
      <c r="EA121" s="35">
        <f t="shared" si="201"/>
        <v>0.31383605410327781</v>
      </c>
      <c r="EB121" s="35">
        <f t="shared" si="201"/>
        <v>0.14624189663204912</v>
      </c>
      <c r="EC121" s="35">
        <f t="shared" si="201"/>
        <v>0.12811334262783075</v>
      </c>
      <c r="ED121" s="35">
        <f t="shared" si="201"/>
        <v>8.1692523863293925E-2</v>
      </c>
      <c r="EE121" s="40">
        <f t="shared" si="201"/>
        <v>6.7974322699600215E-2</v>
      </c>
      <c r="EF121" s="41">
        <f t="shared" si="201"/>
        <v>0.30018331805682857</v>
      </c>
      <c r="EG121" s="41">
        <f t="shared" si="201"/>
        <v>0.46140576704776337</v>
      </c>
      <c r="EH121" s="41">
        <f t="shared" si="201"/>
        <v>1.7423626437449182E-2</v>
      </c>
      <c r="EI121" s="41">
        <f t="shared" si="201"/>
        <v>4.010981175128351E-2</v>
      </c>
      <c r="EJ121" s="41">
        <f t="shared" si="201"/>
        <v>0.2063817256532485</v>
      </c>
      <c r="EK121" s="41">
        <f t="shared" si="201"/>
        <v>0.26779666356862686</v>
      </c>
      <c r="EL121" s="40">
        <f t="shared" si="201"/>
        <v>2.8938001646835368E-2</v>
      </c>
      <c r="EM121" s="41">
        <f t="shared" si="201"/>
        <v>3.5111332182461895E-2</v>
      </c>
      <c r="EN121" s="41">
        <f t="shared" si="201"/>
        <v>8.4474125106179285E-2</v>
      </c>
      <c r="EO121" s="41">
        <f t="shared" si="201"/>
        <v>6.4565768305740429E-2</v>
      </c>
      <c r="EP121" s="41">
        <f t="shared" si="201"/>
        <v>9.6081153176114223E-2</v>
      </c>
      <c r="EQ121" s="41">
        <f t="shared" si="201"/>
        <v>0.55243748347095301</v>
      </c>
      <c r="ER121" s="46">
        <f t="shared" si="178"/>
        <v>50.285714285714285</v>
      </c>
      <c r="ES121" s="47"/>
      <c r="ET121" s="47">
        <f t="shared" si="179"/>
        <v>0.5714285714285714</v>
      </c>
    </row>
    <row r="122" spans="2:150">
      <c r="B122" s="19">
        <v>44019</v>
      </c>
      <c r="C122" s="24">
        <v>469</v>
      </c>
      <c r="D122" s="25">
        <v>707</v>
      </c>
      <c r="E122" s="25">
        <v>1030</v>
      </c>
      <c r="F122" s="25">
        <v>686</v>
      </c>
      <c r="G122" s="25">
        <v>697</v>
      </c>
      <c r="H122" s="25">
        <v>582</v>
      </c>
      <c r="I122" s="25">
        <v>1050</v>
      </c>
      <c r="J122" s="26">
        <v>1743</v>
      </c>
      <c r="K122" s="25">
        <v>253</v>
      </c>
      <c r="L122" s="25">
        <v>651</v>
      </c>
      <c r="M122" s="25">
        <v>119</v>
      </c>
      <c r="N122" s="25">
        <v>183</v>
      </c>
      <c r="O122" s="25">
        <v>712</v>
      </c>
      <c r="P122" s="25">
        <v>492</v>
      </c>
      <c r="Q122" s="32">
        <v>302</v>
      </c>
      <c r="R122" s="33">
        <v>697</v>
      </c>
      <c r="S122" s="33">
        <v>339</v>
      </c>
      <c r="T122" s="33">
        <v>1105</v>
      </c>
      <c r="U122" s="33">
        <v>278</v>
      </c>
      <c r="V122" s="33">
        <v>299</v>
      </c>
      <c r="W122" s="33">
        <v>348</v>
      </c>
      <c r="X122" s="32">
        <v>665</v>
      </c>
      <c r="Y122" s="33">
        <v>455</v>
      </c>
      <c r="Z122" s="33">
        <v>1031</v>
      </c>
      <c r="AA122" s="33">
        <v>816</v>
      </c>
      <c r="AB122" s="33">
        <v>216</v>
      </c>
      <c r="AC122" s="33">
        <v>218</v>
      </c>
      <c r="AD122" s="33">
        <v>767</v>
      </c>
      <c r="AE122" s="38">
        <v>981</v>
      </c>
      <c r="AF122" s="39">
        <v>301</v>
      </c>
      <c r="AG122" s="39">
        <v>614</v>
      </c>
      <c r="AH122" s="39">
        <v>81</v>
      </c>
      <c r="AI122" s="39">
        <v>121</v>
      </c>
      <c r="AJ122" s="39">
        <v>676</v>
      </c>
      <c r="AK122" s="39">
        <v>4098</v>
      </c>
      <c r="AL122" s="38">
        <v>168</v>
      </c>
      <c r="AM122" s="39">
        <v>546</v>
      </c>
      <c r="AN122" s="39">
        <v>191</v>
      </c>
      <c r="AO122" s="39">
        <v>198</v>
      </c>
      <c r="AP122" s="39">
        <v>86</v>
      </c>
      <c r="AQ122" s="39">
        <v>1148</v>
      </c>
      <c r="AR122" s="39">
        <v>3464</v>
      </c>
      <c r="AS122" s="44">
        <v>37</v>
      </c>
      <c r="AT122" s="45"/>
      <c r="AU122" s="45">
        <v>29620</v>
      </c>
      <c r="AV122" s="49" t="s">
        <v>142</v>
      </c>
      <c r="AW122" s="4"/>
      <c r="AZ122">
        <f t="shared" si="91"/>
        <v>397</v>
      </c>
      <c r="BF122" s="24">
        <f t="shared" si="177"/>
        <v>1</v>
      </c>
      <c r="BG122" s="25">
        <f t="shared" si="92"/>
        <v>0</v>
      </c>
      <c r="BH122" s="25">
        <f t="shared" si="93"/>
        <v>14</v>
      </c>
      <c r="BI122" s="25">
        <f t="shared" si="94"/>
        <v>9</v>
      </c>
      <c r="BJ122" s="25">
        <f t="shared" si="95"/>
        <v>1</v>
      </c>
      <c r="BK122" s="25">
        <f t="shared" si="96"/>
        <v>8</v>
      </c>
      <c r="BL122" s="25">
        <f t="shared" si="97"/>
        <v>3</v>
      </c>
      <c r="BM122" s="26">
        <f t="shared" si="98"/>
        <v>45</v>
      </c>
      <c r="BN122" s="25">
        <f t="shared" si="99"/>
        <v>2</v>
      </c>
      <c r="BO122" s="25">
        <f t="shared" si="100"/>
        <v>7</v>
      </c>
      <c r="BP122" s="25">
        <f t="shared" si="101"/>
        <v>0</v>
      </c>
      <c r="BQ122" s="25">
        <f t="shared" si="102"/>
        <v>2</v>
      </c>
      <c r="BR122" s="25">
        <f t="shared" si="103"/>
        <v>19</v>
      </c>
      <c r="BS122" s="25">
        <f t="shared" si="104"/>
        <v>8</v>
      </c>
      <c r="BT122" s="32">
        <f t="shared" si="105"/>
        <v>3</v>
      </c>
      <c r="BU122" s="33">
        <f t="shared" si="106"/>
        <v>14</v>
      </c>
      <c r="BV122" s="33">
        <f t="shared" si="107"/>
        <v>6</v>
      </c>
      <c r="BW122" s="33">
        <f t="shared" si="108"/>
        <v>44</v>
      </c>
      <c r="BX122" s="33">
        <f t="shared" si="109"/>
        <v>3</v>
      </c>
      <c r="BY122" s="33">
        <f t="shared" si="110"/>
        <v>12</v>
      </c>
      <c r="BZ122" s="33">
        <f t="shared" si="111"/>
        <v>6</v>
      </c>
      <c r="CA122" s="32">
        <f t="shared" si="112"/>
        <v>1</v>
      </c>
      <c r="CB122" s="33">
        <f t="shared" si="113"/>
        <v>11</v>
      </c>
      <c r="CC122" s="33">
        <f t="shared" si="114"/>
        <v>4</v>
      </c>
      <c r="CD122" s="33">
        <f t="shared" si="115"/>
        <v>23</v>
      </c>
      <c r="CE122" s="33">
        <f t="shared" si="116"/>
        <v>2</v>
      </c>
      <c r="CF122" s="33">
        <f t="shared" si="117"/>
        <v>10</v>
      </c>
      <c r="CG122" s="33">
        <f t="shared" si="118"/>
        <v>3</v>
      </c>
      <c r="CH122" s="38">
        <f t="shared" si="119"/>
        <v>1</v>
      </c>
      <c r="CI122" s="39">
        <f t="shared" si="120"/>
        <v>7</v>
      </c>
      <c r="CJ122" s="39">
        <f t="shared" si="121"/>
        <v>27</v>
      </c>
      <c r="CK122" s="39">
        <f t="shared" si="122"/>
        <v>1</v>
      </c>
      <c r="CL122" s="39">
        <f t="shared" si="123"/>
        <v>1</v>
      </c>
      <c r="CM122" s="39">
        <f t="shared" si="124"/>
        <v>3</v>
      </c>
      <c r="CN122" s="39">
        <f t="shared" si="125"/>
        <v>8</v>
      </c>
      <c r="CO122" s="38">
        <f t="shared" si="126"/>
        <v>3</v>
      </c>
      <c r="CP122" s="39">
        <f t="shared" si="127"/>
        <v>8</v>
      </c>
      <c r="CQ122" s="39">
        <f t="shared" si="128"/>
        <v>1</v>
      </c>
      <c r="CR122" s="39">
        <f t="shared" si="129"/>
        <v>4</v>
      </c>
      <c r="CS122" s="39">
        <f t="shared" si="130"/>
        <v>1</v>
      </c>
      <c r="CT122" s="39">
        <f t="shared" si="131"/>
        <v>18</v>
      </c>
      <c r="CU122" s="39">
        <f t="shared" si="132"/>
        <v>53</v>
      </c>
      <c r="CV122" s="44">
        <f t="shared" si="133"/>
        <v>0</v>
      </c>
      <c r="CW122" s="45"/>
      <c r="CX122" s="45">
        <f t="shared" si="134"/>
        <v>397</v>
      </c>
      <c r="DA122" s="94">
        <v>44019</v>
      </c>
      <c r="DB122" s="39">
        <f t="shared" si="180"/>
        <v>0.36423005959886906</v>
      </c>
      <c r="DC122" s="24">
        <f t="shared" ref="DC122:EQ122" si="202">SUM(BF109:BF122)/DC$6*1000</f>
        <v>0.12559291539126574</v>
      </c>
      <c r="DD122" s="25">
        <f t="shared" si="202"/>
        <v>6.966553576280279E-3</v>
      </c>
      <c r="DE122" s="25">
        <f t="shared" si="202"/>
        <v>0.84907524276204172</v>
      </c>
      <c r="DF122" s="25">
        <f t="shared" si="202"/>
        <v>0.14281819244102259</v>
      </c>
      <c r="DG122" s="25">
        <f t="shared" si="202"/>
        <v>5.5613679574833423E-2</v>
      </c>
      <c r="DH122" s="25">
        <f t="shared" si="202"/>
        <v>0.42274434448423442</v>
      </c>
      <c r="DI122" s="25">
        <f t="shared" si="202"/>
        <v>0.18418616374149954</v>
      </c>
      <c r="DJ122" s="26">
        <f t="shared" si="202"/>
        <v>0.90674542120873902</v>
      </c>
      <c r="DK122" s="25">
        <f t="shared" si="202"/>
        <v>0.38292467280176334</v>
      </c>
      <c r="DL122" s="25">
        <f t="shared" si="202"/>
        <v>0.48329634712205893</v>
      </c>
      <c r="DM122" s="25">
        <f t="shared" si="202"/>
        <v>2.3682331965396729E-2</v>
      </c>
      <c r="DN122" s="25">
        <f t="shared" si="202"/>
        <v>0.11086076865640009</v>
      </c>
      <c r="DO122" s="25">
        <f t="shared" si="202"/>
        <v>8.2476494199153247E-2</v>
      </c>
      <c r="DP122" s="25">
        <f t="shared" si="202"/>
        <v>0.16372306243988294</v>
      </c>
      <c r="DQ122" s="32">
        <f t="shared" si="202"/>
        <v>0.15701051970482022</v>
      </c>
      <c r="DR122" s="33">
        <f t="shared" si="202"/>
        <v>0.50120965021349606</v>
      </c>
      <c r="DS122" s="33">
        <f t="shared" si="202"/>
        <v>0.11202887317120434</v>
      </c>
      <c r="DT122" s="33">
        <f t="shared" si="202"/>
        <v>0.59496388252167709</v>
      </c>
      <c r="DU122" s="33">
        <f t="shared" si="202"/>
        <v>7.4621031760132461E-2</v>
      </c>
      <c r="DV122" s="33">
        <f t="shared" si="202"/>
        <v>0.28396283307083847</v>
      </c>
      <c r="DW122" s="33">
        <f t="shared" si="202"/>
        <v>0.2155262539928651</v>
      </c>
      <c r="DX122" s="32">
        <f t="shared" si="202"/>
        <v>5.7338764588534638E-2</v>
      </c>
      <c r="DY122" s="33">
        <f t="shared" si="202"/>
        <v>0.14590659060069744</v>
      </c>
      <c r="DZ122" s="33">
        <f t="shared" si="202"/>
        <v>0.18385494621595447</v>
      </c>
      <c r="EA122" s="33">
        <f t="shared" si="202"/>
        <v>0.37300186758176462</v>
      </c>
      <c r="EB122" s="33">
        <f t="shared" si="202"/>
        <v>0.13997438677638988</v>
      </c>
      <c r="EC122" s="33">
        <f t="shared" si="202"/>
        <v>0.15448961905120764</v>
      </c>
      <c r="ED122" s="33">
        <f t="shared" si="202"/>
        <v>8.1692523863293925E-2</v>
      </c>
      <c r="EE122" s="38">
        <f t="shared" si="202"/>
        <v>6.1601729946512709E-2</v>
      </c>
      <c r="EF122" s="39">
        <f t="shared" si="202"/>
        <v>0.3093492208982585</v>
      </c>
      <c r="EG122" s="39">
        <f t="shared" si="202"/>
        <v>0.49024362748824857</v>
      </c>
      <c r="EH122" s="39">
        <f t="shared" si="202"/>
        <v>1.4519688697874318E-2</v>
      </c>
      <c r="EI122" s="39">
        <f t="shared" si="202"/>
        <v>3.56531660011409E-2</v>
      </c>
      <c r="EJ122" s="39">
        <f t="shared" si="202"/>
        <v>0.19883117471471501</v>
      </c>
      <c r="EK122" s="39">
        <f t="shared" si="202"/>
        <v>0.23944172272018399</v>
      </c>
      <c r="EL122" s="38">
        <f t="shared" si="202"/>
        <v>3.6830183914154102E-2</v>
      </c>
      <c r="EM122" s="39">
        <f t="shared" si="202"/>
        <v>4.6815109576615853E-2</v>
      </c>
      <c r="EN122" s="39">
        <f t="shared" si="202"/>
        <v>8.4474125106179285E-2</v>
      </c>
      <c r="EO122" s="39">
        <f t="shared" si="202"/>
        <v>7.53267296900305E-2</v>
      </c>
      <c r="EP122" s="39">
        <f t="shared" si="202"/>
        <v>9.6081153176114223E-2</v>
      </c>
      <c r="EQ122" s="39">
        <f t="shared" si="202"/>
        <v>0.60533043401604414</v>
      </c>
      <c r="ER122" s="44">
        <f t="shared" si="178"/>
        <v>54.857142857142854</v>
      </c>
      <c r="ES122" s="45"/>
      <c r="ET122" s="45">
        <f t="shared" si="179"/>
        <v>0.5714285714285714</v>
      </c>
    </row>
    <row r="123" spans="2:150">
      <c r="B123" s="19">
        <v>44020</v>
      </c>
      <c r="C123" s="24">
        <v>471</v>
      </c>
      <c r="D123" s="25">
        <v>708</v>
      </c>
      <c r="E123" s="25">
        <v>1083</v>
      </c>
      <c r="F123" s="25">
        <v>692</v>
      </c>
      <c r="G123" s="25">
        <v>701</v>
      </c>
      <c r="H123" s="25">
        <v>593</v>
      </c>
      <c r="I123" s="25">
        <v>1057</v>
      </c>
      <c r="J123" s="26">
        <v>1796</v>
      </c>
      <c r="K123" s="25">
        <v>253</v>
      </c>
      <c r="L123" s="25">
        <v>684</v>
      </c>
      <c r="M123" s="25">
        <v>120</v>
      </c>
      <c r="N123" s="25">
        <v>190</v>
      </c>
      <c r="O123" s="25">
        <v>715</v>
      </c>
      <c r="P123" s="25">
        <v>500</v>
      </c>
      <c r="Q123" s="32">
        <v>310</v>
      </c>
      <c r="R123" s="33">
        <v>756</v>
      </c>
      <c r="S123" s="33">
        <v>352</v>
      </c>
      <c r="T123" s="33">
        <v>1122</v>
      </c>
      <c r="U123" s="33">
        <v>280</v>
      </c>
      <c r="V123" s="33">
        <v>315</v>
      </c>
      <c r="W123" s="33">
        <v>357</v>
      </c>
      <c r="X123" s="32">
        <v>667</v>
      </c>
      <c r="Y123" s="33">
        <v>464</v>
      </c>
      <c r="Z123" s="33">
        <v>1042</v>
      </c>
      <c r="AA123" s="33">
        <v>835</v>
      </c>
      <c r="AB123" s="33">
        <v>219</v>
      </c>
      <c r="AC123" s="33">
        <v>227</v>
      </c>
      <c r="AD123" s="33">
        <v>788</v>
      </c>
      <c r="AE123" s="38">
        <v>989</v>
      </c>
      <c r="AF123" s="39">
        <v>317</v>
      </c>
      <c r="AG123" s="39">
        <v>644</v>
      </c>
      <c r="AH123" s="39">
        <v>81</v>
      </c>
      <c r="AI123" s="39">
        <v>121</v>
      </c>
      <c r="AJ123" s="39">
        <v>684</v>
      </c>
      <c r="AK123" s="39">
        <v>4116</v>
      </c>
      <c r="AL123" s="38">
        <v>170</v>
      </c>
      <c r="AM123" s="39">
        <v>554</v>
      </c>
      <c r="AN123" s="39">
        <v>192</v>
      </c>
      <c r="AO123" s="39">
        <v>198</v>
      </c>
      <c r="AP123" s="39">
        <v>92</v>
      </c>
      <c r="AQ123" s="39">
        <v>1166</v>
      </c>
      <c r="AR123" s="39">
        <v>3517</v>
      </c>
      <c r="AS123" s="44">
        <v>37</v>
      </c>
      <c r="AT123" s="45"/>
      <c r="AU123" s="45">
        <v>30175</v>
      </c>
      <c r="AV123" s="49" t="s">
        <v>143</v>
      </c>
      <c r="AW123" s="4"/>
      <c r="AZ123">
        <f t="shared" si="91"/>
        <v>555</v>
      </c>
      <c r="BF123" s="24">
        <f t="shared" si="177"/>
        <v>2</v>
      </c>
      <c r="BG123" s="25">
        <f t="shared" si="92"/>
        <v>1</v>
      </c>
      <c r="BH123" s="25">
        <f t="shared" si="93"/>
        <v>53</v>
      </c>
      <c r="BI123" s="25">
        <f t="shared" si="94"/>
        <v>6</v>
      </c>
      <c r="BJ123" s="25">
        <f t="shared" si="95"/>
        <v>4</v>
      </c>
      <c r="BK123" s="25">
        <f t="shared" si="96"/>
        <v>11</v>
      </c>
      <c r="BL123" s="25">
        <f t="shared" si="97"/>
        <v>7</v>
      </c>
      <c r="BM123" s="26">
        <f t="shared" si="98"/>
        <v>53</v>
      </c>
      <c r="BN123" s="25">
        <f t="shared" si="99"/>
        <v>0</v>
      </c>
      <c r="BO123" s="25">
        <f t="shared" si="100"/>
        <v>33</v>
      </c>
      <c r="BP123" s="25">
        <f t="shared" si="101"/>
        <v>1</v>
      </c>
      <c r="BQ123" s="25">
        <f t="shared" si="102"/>
        <v>7</v>
      </c>
      <c r="BR123" s="25">
        <f t="shared" si="103"/>
        <v>3</v>
      </c>
      <c r="BS123" s="25">
        <f t="shared" si="104"/>
        <v>8</v>
      </c>
      <c r="BT123" s="32">
        <f t="shared" si="105"/>
        <v>8</v>
      </c>
      <c r="BU123" s="33">
        <f t="shared" si="106"/>
        <v>59</v>
      </c>
      <c r="BV123" s="33">
        <f t="shared" si="107"/>
        <v>13</v>
      </c>
      <c r="BW123" s="33">
        <f t="shared" si="108"/>
        <v>17</v>
      </c>
      <c r="BX123" s="33">
        <f t="shared" si="109"/>
        <v>2</v>
      </c>
      <c r="BY123" s="33">
        <f t="shared" si="110"/>
        <v>16</v>
      </c>
      <c r="BZ123" s="33">
        <f t="shared" si="111"/>
        <v>9</v>
      </c>
      <c r="CA123" s="32">
        <f t="shared" si="112"/>
        <v>2</v>
      </c>
      <c r="CB123" s="33">
        <f t="shared" si="113"/>
        <v>9</v>
      </c>
      <c r="CC123" s="33">
        <f t="shared" si="114"/>
        <v>11</v>
      </c>
      <c r="CD123" s="33">
        <f t="shared" si="115"/>
        <v>19</v>
      </c>
      <c r="CE123" s="33">
        <f t="shared" si="116"/>
        <v>3</v>
      </c>
      <c r="CF123" s="33">
        <f t="shared" si="117"/>
        <v>9</v>
      </c>
      <c r="CG123" s="33">
        <f t="shared" si="118"/>
        <v>21</v>
      </c>
      <c r="CH123" s="38">
        <f t="shared" si="119"/>
        <v>8</v>
      </c>
      <c r="CI123" s="39">
        <f t="shared" si="120"/>
        <v>16</v>
      </c>
      <c r="CJ123" s="39">
        <f t="shared" si="121"/>
        <v>30</v>
      </c>
      <c r="CK123" s="39">
        <f t="shared" si="122"/>
        <v>0</v>
      </c>
      <c r="CL123" s="39">
        <f t="shared" si="123"/>
        <v>0</v>
      </c>
      <c r="CM123" s="39">
        <f t="shared" si="124"/>
        <v>8</v>
      </c>
      <c r="CN123" s="39">
        <f t="shared" si="125"/>
        <v>18</v>
      </c>
      <c r="CO123" s="38">
        <f t="shared" si="126"/>
        <v>2</v>
      </c>
      <c r="CP123" s="39">
        <f t="shared" si="127"/>
        <v>8</v>
      </c>
      <c r="CQ123" s="39">
        <f t="shared" si="128"/>
        <v>1</v>
      </c>
      <c r="CR123" s="39">
        <f t="shared" si="129"/>
        <v>0</v>
      </c>
      <c r="CS123" s="39">
        <f t="shared" si="130"/>
        <v>6</v>
      </c>
      <c r="CT123" s="39">
        <f t="shared" si="131"/>
        <v>18</v>
      </c>
      <c r="CU123" s="39">
        <f t="shared" si="132"/>
        <v>53</v>
      </c>
      <c r="CV123" s="44">
        <f t="shared" si="133"/>
        <v>0</v>
      </c>
      <c r="CW123" s="45"/>
      <c r="CX123" s="45">
        <f t="shared" si="134"/>
        <v>555</v>
      </c>
      <c r="DA123" s="94">
        <v>44020</v>
      </c>
      <c r="DB123" s="39">
        <f t="shared" si="180"/>
        <v>0.36423005959886906</v>
      </c>
      <c r="DC123" s="24">
        <f t="shared" ref="DC123:EQ123" si="203">SUM(BF110:BF123)/DC$6*1000</f>
        <v>0.12851368086548123</v>
      </c>
      <c r="DD123" s="25">
        <f t="shared" si="203"/>
        <v>4.6443690508535191E-3</v>
      </c>
      <c r="DE123" s="25">
        <f t="shared" si="203"/>
        <v>0.84417673174610697</v>
      </c>
      <c r="DF123" s="25">
        <f t="shared" si="203"/>
        <v>0.15093286246608068</v>
      </c>
      <c r="DG123" s="25">
        <f t="shared" si="203"/>
        <v>5.9089534548260512E-2</v>
      </c>
      <c r="DH123" s="25">
        <f t="shared" si="203"/>
        <v>0.39828806009258449</v>
      </c>
      <c r="DI123" s="25">
        <f t="shared" si="203"/>
        <v>0.18903316805048639</v>
      </c>
      <c r="DJ123" s="26">
        <f t="shared" si="203"/>
        <v>0.94498167391031229</v>
      </c>
      <c r="DK123" s="25">
        <f t="shared" si="203"/>
        <v>0.37981146407979777</v>
      </c>
      <c r="DL123" s="25">
        <f t="shared" si="203"/>
        <v>0.53428632869915693</v>
      </c>
      <c r="DM123" s="25">
        <f t="shared" si="203"/>
        <v>2.7065522246167692E-2</v>
      </c>
      <c r="DN123" s="25">
        <f t="shared" si="203"/>
        <v>0.13368504455624719</v>
      </c>
      <c r="DO123" s="25">
        <f t="shared" si="203"/>
        <v>7.8135626083408335E-2</v>
      </c>
      <c r="DP123" s="25">
        <f t="shared" si="203"/>
        <v>0.16079943632488503</v>
      </c>
      <c r="DQ123" s="32">
        <f t="shared" si="203"/>
        <v>0.19983157053340755</v>
      </c>
      <c r="DR123" s="33">
        <f t="shared" si="203"/>
        <v>0.5995238508322972</v>
      </c>
      <c r="DS123" s="33">
        <f t="shared" si="203"/>
        <v>0.12262619901172365</v>
      </c>
      <c r="DT123" s="33">
        <f t="shared" si="203"/>
        <v>0.61174969738905982</v>
      </c>
      <c r="DU123" s="33">
        <f t="shared" si="203"/>
        <v>7.4621031760132461E-2</v>
      </c>
      <c r="DV123" s="33">
        <f t="shared" si="203"/>
        <v>0.32494715949343372</v>
      </c>
      <c r="DW123" s="33">
        <f t="shared" si="203"/>
        <v>0.23482711255939037</v>
      </c>
      <c r="DX123" s="32">
        <f t="shared" si="203"/>
        <v>5.256053420615675E-2</v>
      </c>
      <c r="DY123" s="33">
        <f t="shared" si="203"/>
        <v>0.1823832382508718</v>
      </c>
      <c r="DZ123" s="33">
        <f t="shared" si="203"/>
        <v>0.18903395878541795</v>
      </c>
      <c r="EA123" s="33">
        <f t="shared" si="203"/>
        <v>0.37300186758176462</v>
      </c>
      <c r="EB123" s="33">
        <f t="shared" si="203"/>
        <v>0.14624189663204912</v>
      </c>
      <c r="EC123" s="33">
        <f t="shared" si="203"/>
        <v>0.18840197445269227</v>
      </c>
      <c r="ED123" s="33">
        <f t="shared" si="203"/>
        <v>0.11618492282779579</v>
      </c>
      <c r="EE123" s="38">
        <f t="shared" si="203"/>
        <v>7.8595310621412756E-2</v>
      </c>
      <c r="EF123" s="39">
        <f t="shared" si="203"/>
        <v>0.33455545371219064</v>
      </c>
      <c r="EG123" s="39">
        <f t="shared" si="203"/>
        <v>0.5217031116051416</v>
      </c>
      <c r="EH123" s="39">
        <f t="shared" si="203"/>
        <v>1.4519688697874318E-2</v>
      </c>
      <c r="EI123" s="39">
        <f t="shared" si="203"/>
        <v>3.56531660011409E-2</v>
      </c>
      <c r="EJ123" s="39">
        <f t="shared" si="203"/>
        <v>0.17114582127342559</v>
      </c>
      <c r="EK123" s="39">
        <f t="shared" si="203"/>
        <v>0.23471589924544353</v>
      </c>
      <c r="EL123" s="38">
        <f t="shared" si="203"/>
        <v>3.9460911336593678E-2</v>
      </c>
      <c r="EM123" s="39">
        <f t="shared" si="203"/>
        <v>5.5592942622231328E-2</v>
      </c>
      <c r="EN123" s="39">
        <f t="shared" si="203"/>
        <v>8.9167132056522574E-2</v>
      </c>
      <c r="EO123" s="39">
        <f t="shared" si="203"/>
        <v>7.2636489343957986E-2</v>
      </c>
      <c r="EP123" s="39">
        <f t="shared" si="203"/>
        <v>0.11125186157234279</v>
      </c>
      <c r="EQ123" s="39">
        <f t="shared" si="203"/>
        <v>0.62883841203608482</v>
      </c>
      <c r="ER123" s="44">
        <f t="shared" si="178"/>
        <v>58.857142857142854</v>
      </c>
      <c r="ES123" s="45"/>
      <c r="ET123" s="45">
        <f t="shared" si="179"/>
        <v>0</v>
      </c>
    </row>
    <row r="124" spans="2:150">
      <c r="B124" s="19">
        <v>44021</v>
      </c>
      <c r="C124" s="24">
        <v>479</v>
      </c>
      <c r="D124" s="25">
        <v>709</v>
      </c>
      <c r="E124" s="25">
        <v>1138</v>
      </c>
      <c r="F124" s="25">
        <v>698</v>
      </c>
      <c r="G124" s="25">
        <v>704</v>
      </c>
      <c r="H124" s="25">
        <v>603</v>
      </c>
      <c r="I124" s="25">
        <v>1060</v>
      </c>
      <c r="J124" s="26">
        <v>1851</v>
      </c>
      <c r="K124" s="25">
        <v>271</v>
      </c>
      <c r="L124" s="25">
        <v>727</v>
      </c>
      <c r="M124" s="25">
        <v>122</v>
      </c>
      <c r="N124" s="25">
        <v>197</v>
      </c>
      <c r="O124" s="25">
        <v>717</v>
      </c>
      <c r="P124" s="25">
        <v>508</v>
      </c>
      <c r="Q124" s="32">
        <v>318</v>
      </c>
      <c r="R124" s="33">
        <v>822</v>
      </c>
      <c r="S124" s="33">
        <v>356</v>
      </c>
      <c r="T124" s="33">
        <v>1138</v>
      </c>
      <c r="U124" s="33">
        <v>281</v>
      </c>
      <c r="V124" s="33">
        <v>338</v>
      </c>
      <c r="W124" s="33">
        <v>360</v>
      </c>
      <c r="X124" s="32">
        <v>688</v>
      </c>
      <c r="Y124" s="33">
        <v>503</v>
      </c>
      <c r="Z124" s="33">
        <v>1048</v>
      </c>
      <c r="AA124" s="33">
        <v>850</v>
      </c>
      <c r="AB124" s="33">
        <v>227</v>
      </c>
      <c r="AC124" s="33">
        <v>233</v>
      </c>
      <c r="AD124" s="33">
        <v>790</v>
      </c>
      <c r="AE124" s="38">
        <v>992</v>
      </c>
      <c r="AF124" s="39">
        <v>328</v>
      </c>
      <c r="AG124" s="39">
        <v>679</v>
      </c>
      <c r="AH124" s="39">
        <v>82</v>
      </c>
      <c r="AI124" s="39">
        <v>121</v>
      </c>
      <c r="AJ124" s="39">
        <v>685</v>
      </c>
      <c r="AK124" s="39">
        <v>4134</v>
      </c>
      <c r="AL124" s="38">
        <v>173</v>
      </c>
      <c r="AM124" s="39">
        <v>566</v>
      </c>
      <c r="AN124" s="39">
        <v>192</v>
      </c>
      <c r="AO124" s="39">
        <v>209</v>
      </c>
      <c r="AP124" s="39">
        <v>94</v>
      </c>
      <c r="AQ124" s="39">
        <v>1171</v>
      </c>
      <c r="AR124" s="39">
        <v>3590</v>
      </c>
      <c r="AS124" s="44">
        <v>37</v>
      </c>
      <c r="AT124" s="45"/>
      <c r="AU124" s="45">
        <v>30789</v>
      </c>
      <c r="AV124" s="49" t="s">
        <v>144</v>
      </c>
      <c r="AW124" s="4"/>
      <c r="AZ124">
        <f t="shared" si="91"/>
        <v>614</v>
      </c>
      <c r="BF124" s="24">
        <f t="shared" si="177"/>
        <v>8</v>
      </c>
      <c r="BG124" s="25">
        <f t="shared" si="92"/>
        <v>1</v>
      </c>
      <c r="BH124" s="25">
        <f t="shared" si="93"/>
        <v>55</v>
      </c>
      <c r="BI124" s="25">
        <f t="shared" si="94"/>
        <v>6</v>
      </c>
      <c r="BJ124" s="25">
        <f t="shared" si="95"/>
        <v>3</v>
      </c>
      <c r="BK124" s="25">
        <f t="shared" si="96"/>
        <v>10</v>
      </c>
      <c r="BL124" s="25">
        <f t="shared" si="97"/>
        <v>3</v>
      </c>
      <c r="BM124" s="26">
        <f t="shared" si="98"/>
        <v>55</v>
      </c>
      <c r="BN124" s="25">
        <f t="shared" si="99"/>
        <v>18</v>
      </c>
      <c r="BO124" s="25">
        <f t="shared" si="100"/>
        <v>43</v>
      </c>
      <c r="BP124" s="25">
        <f t="shared" si="101"/>
        <v>2</v>
      </c>
      <c r="BQ124" s="25">
        <f t="shared" si="102"/>
        <v>7</v>
      </c>
      <c r="BR124" s="25">
        <f t="shared" si="103"/>
        <v>2</v>
      </c>
      <c r="BS124" s="25">
        <f t="shared" si="104"/>
        <v>8</v>
      </c>
      <c r="BT124" s="32">
        <f t="shared" si="105"/>
        <v>8</v>
      </c>
      <c r="BU124" s="33">
        <f t="shared" si="106"/>
        <v>66</v>
      </c>
      <c r="BV124" s="33">
        <f t="shared" si="107"/>
        <v>4</v>
      </c>
      <c r="BW124" s="33">
        <f t="shared" si="108"/>
        <v>16</v>
      </c>
      <c r="BX124" s="33">
        <f t="shared" si="109"/>
        <v>1</v>
      </c>
      <c r="BY124" s="33">
        <f t="shared" si="110"/>
        <v>23</v>
      </c>
      <c r="BZ124" s="33">
        <f t="shared" si="111"/>
        <v>3</v>
      </c>
      <c r="CA124" s="32">
        <f t="shared" si="112"/>
        <v>21</v>
      </c>
      <c r="CB124" s="33">
        <f t="shared" si="113"/>
        <v>39</v>
      </c>
      <c r="CC124" s="33">
        <f t="shared" si="114"/>
        <v>6</v>
      </c>
      <c r="CD124" s="33">
        <f t="shared" si="115"/>
        <v>15</v>
      </c>
      <c r="CE124" s="33">
        <f t="shared" si="116"/>
        <v>8</v>
      </c>
      <c r="CF124" s="33">
        <f t="shared" si="117"/>
        <v>6</v>
      </c>
      <c r="CG124" s="33">
        <f t="shared" si="118"/>
        <v>2</v>
      </c>
      <c r="CH124" s="38">
        <f t="shared" si="119"/>
        <v>3</v>
      </c>
      <c r="CI124" s="39">
        <f t="shared" si="120"/>
        <v>11</v>
      </c>
      <c r="CJ124" s="39">
        <f t="shared" si="121"/>
        <v>35</v>
      </c>
      <c r="CK124" s="39">
        <f t="shared" si="122"/>
        <v>1</v>
      </c>
      <c r="CL124" s="39">
        <f t="shared" si="123"/>
        <v>0</v>
      </c>
      <c r="CM124" s="39">
        <f t="shared" si="124"/>
        <v>1</v>
      </c>
      <c r="CN124" s="39">
        <f t="shared" si="125"/>
        <v>18</v>
      </c>
      <c r="CO124" s="38">
        <f t="shared" si="126"/>
        <v>3</v>
      </c>
      <c r="CP124" s="39">
        <f t="shared" si="127"/>
        <v>12</v>
      </c>
      <c r="CQ124" s="39">
        <f t="shared" si="128"/>
        <v>0</v>
      </c>
      <c r="CR124" s="39">
        <f t="shared" si="129"/>
        <v>11</v>
      </c>
      <c r="CS124" s="39">
        <f t="shared" si="130"/>
        <v>2</v>
      </c>
      <c r="CT124" s="39">
        <f t="shared" si="131"/>
        <v>5</v>
      </c>
      <c r="CU124" s="39">
        <f t="shared" si="132"/>
        <v>73</v>
      </c>
      <c r="CV124" s="44">
        <f t="shared" si="133"/>
        <v>0</v>
      </c>
      <c r="CW124" s="45"/>
      <c r="CX124" s="45">
        <f t="shared" si="134"/>
        <v>614</v>
      </c>
      <c r="DA124" s="94">
        <v>44021</v>
      </c>
      <c r="DB124" s="39">
        <f t="shared" si="180"/>
        <v>0.39024649242735976</v>
      </c>
      <c r="DC124" s="24">
        <f t="shared" ref="DC124:EQ124" si="204">SUM(BF111:BF124)/DC$6*1000</f>
        <v>0.14019674276234315</v>
      </c>
      <c r="DD124" s="25">
        <f t="shared" si="204"/>
        <v>6.966553576280279E-3</v>
      </c>
      <c r="DE124" s="25">
        <f t="shared" si="204"/>
        <v>0.80988715463456284</v>
      </c>
      <c r="DF124" s="25">
        <f t="shared" si="204"/>
        <v>0.15093286246608068</v>
      </c>
      <c r="DG124" s="25">
        <f t="shared" si="204"/>
        <v>6.430331700840114E-2</v>
      </c>
      <c r="DH124" s="25">
        <f t="shared" si="204"/>
        <v>0.38780679535330598</v>
      </c>
      <c r="DI124" s="25">
        <f t="shared" si="204"/>
        <v>0.17206865296903248</v>
      </c>
      <c r="DJ124" s="26">
        <f t="shared" si="204"/>
        <v>0.96865173510652447</v>
      </c>
      <c r="DK124" s="25">
        <f t="shared" si="204"/>
        <v>0.36424542046996999</v>
      </c>
      <c r="DL124" s="25">
        <f t="shared" si="204"/>
        <v>0.57640848739328132</v>
      </c>
      <c r="DM124" s="25">
        <f t="shared" si="204"/>
        <v>3.3831902807709612E-2</v>
      </c>
      <c r="DN124" s="25">
        <f t="shared" si="204"/>
        <v>0.12064260118490598</v>
      </c>
      <c r="DO124" s="25">
        <f t="shared" si="204"/>
        <v>7.8135626083408335E-2</v>
      </c>
      <c r="DP124" s="25">
        <f t="shared" si="204"/>
        <v>0.15202855797989132</v>
      </c>
      <c r="DQ124" s="32">
        <f t="shared" si="204"/>
        <v>0.22362104321595608</v>
      </c>
      <c r="DR124" s="33">
        <f t="shared" si="204"/>
        <v>0.67856075721211773</v>
      </c>
      <c r="DS124" s="33">
        <f t="shared" si="204"/>
        <v>0.1211122953202209</v>
      </c>
      <c r="DT124" s="33">
        <f t="shared" si="204"/>
        <v>0.61174969738905982</v>
      </c>
      <c r="DU124" s="33">
        <f t="shared" si="204"/>
        <v>6.0407501901059618E-2</v>
      </c>
      <c r="DV124" s="33">
        <f t="shared" si="204"/>
        <v>0.37764129346534187</v>
      </c>
      <c r="DW124" s="33">
        <f t="shared" si="204"/>
        <v>0.22517668327612775</v>
      </c>
      <c r="DX124" s="32">
        <f t="shared" si="204"/>
        <v>9.0786377265179838E-2</v>
      </c>
      <c r="DY124" s="33">
        <f t="shared" si="204"/>
        <v>0.31005150502648204</v>
      </c>
      <c r="DZ124" s="33">
        <f t="shared" si="204"/>
        <v>0.14112809251788053</v>
      </c>
      <c r="EA124" s="33">
        <f t="shared" si="204"/>
        <v>0.38586400094665302</v>
      </c>
      <c r="EB124" s="33">
        <f t="shared" si="204"/>
        <v>0.15877691634336763</v>
      </c>
      <c r="EC124" s="33">
        <f t="shared" si="204"/>
        <v>0.19970609291985381</v>
      </c>
      <c r="ED124" s="33">
        <f t="shared" si="204"/>
        <v>0.1180003122469801</v>
      </c>
      <c r="EE124" s="38">
        <f t="shared" si="204"/>
        <v>7.8595310621412756E-2</v>
      </c>
      <c r="EF124" s="39">
        <f t="shared" si="204"/>
        <v>0.34142988084326303</v>
      </c>
      <c r="EG124" s="39">
        <f t="shared" si="204"/>
        <v>0.52694635895795705</v>
      </c>
      <c r="EH124" s="39">
        <f t="shared" si="204"/>
        <v>1.7423626437449182E-2</v>
      </c>
      <c r="EI124" s="39">
        <f t="shared" si="204"/>
        <v>3.56531660011409E-2</v>
      </c>
      <c r="EJ124" s="39">
        <f t="shared" si="204"/>
        <v>0.14597731814498063</v>
      </c>
      <c r="EK124" s="39">
        <f t="shared" si="204"/>
        <v>0.25519446763598558</v>
      </c>
      <c r="EL124" s="38">
        <f t="shared" si="204"/>
        <v>4.7353093603912419E-2</v>
      </c>
      <c r="EM124" s="39">
        <f t="shared" si="204"/>
        <v>7.3148608713462265E-2</v>
      </c>
      <c r="EN124" s="39">
        <f t="shared" si="204"/>
        <v>7.5088111205492705E-2</v>
      </c>
      <c r="EO124" s="39">
        <f t="shared" si="204"/>
        <v>9.9538892804683171E-2</v>
      </c>
      <c r="EP124" s="39">
        <f t="shared" si="204"/>
        <v>0.11630876437108564</v>
      </c>
      <c r="EQ124" s="39">
        <f t="shared" si="204"/>
        <v>0.59651494225852897</v>
      </c>
      <c r="ER124" s="44">
        <f t="shared" si="178"/>
        <v>57.857142857142854</v>
      </c>
      <c r="ES124" s="45"/>
      <c r="ET124" s="45">
        <f t="shared" si="179"/>
        <v>0</v>
      </c>
    </row>
    <row r="125" spans="2:150">
      <c r="B125" s="19">
        <v>44022</v>
      </c>
      <c r="C125" s="24">
        <v>487</v>
      </c>
      <c r="D125" s="25">
        <v>712</v>
      </c>
      <c r="E125" s="25">
        <v>1194</v>
      </c>
      <c r="F125" s="25">
        <v>717</v>
      </c>
      <c r="G125" s="25">
        <v>705</v>
      </c>
      <c r="H125" s="25">
        <v>613</v>
      </c>
      <c r="I125" s="25">
        <v>1070</v>
      </c>
      <c r="J125" s="26">
        <v>1905</v>
      </c>
      <c r="K125" s="25">
        <v>275</v>
      </c>
      <c r="L125" s="25">
        <v>750</v>
      </c>
      <c r="M125" s="25">
        <v>124</v>
      </c>
      <c r="N125" s="25">
        <v>198</v>
      </c>
      <c r="O125" s="25">
        <v>734</v>
      </c>
      <c r="P125" s="25">
        <v>528</v>
      </c>
      <c r="Q125" s="32">
        <v>323</v>
      </c>
      <c r="R125" s="33">
        <v>857</v>
      </c>
      <c r="S125" s="33">
        <v>361</v>
      </c>
      <c r="T125" s="33">
        <v>1169</v>
      </c>
      <c r="U125" s="33">
        <v>281</v>
      </c>
      <c r="V125" s="33">
        <v>367</v>
      </c>
      <c r="W125" s="33">
        <v>367</v>
      </c>
      <c r="X125" s="32">
        <v>693</v>
      </c>
      <c r="Y125" s="33">
        <v>514</v>
      </c>
      <c r="Z125" s="33">
        <v>1055</v>
      </c>
      <c r="AA125" s="33">
        <v>868</v>
      </c>
      <c r="AB125" s="33">
        <v>228</v>
      </c>
      <c r="AC125" s="33">
        <v>249</v>
      </c>
      <c r="AD125" s="33">
        <v>804</v>
      </c>
      <c r="AE125" s="38">
        <v>995</v>
      </c>
      <c r="AF125" s="39">
        <v>339</v>
      </c>
      <c r="AG125" s="39">
        <v>710</v>
      </c>
      <c r="AH125" s="39">
        <v>82</v>
      </c>
      <c r="AI125" s="39">
        <v>121</v>
      </c>
      <c r="AJ125" s="39">
        <v>689</v>
      </c>
      <c r="AK125" s="39">
        <v>4141</v>
      </c>
      <c r="AL125" s="38">
        <v>175</v>
      </c>
      <c r="AM125" s="39">
        <v>569</v>
      </c>
      <c r="AN125" s="39">
        <v>198</v>
      </c>
      <c r="AO125" s="39">
        <v>221</v>
      </c>
      <c r="AP125" s="39">
        <v>99</v>
      </c>
      <c r="AQ125" s="39">
        <v>1198</v>
      </c>
      <c r="AR125" s="39">
        <v>3659</v>
      </c>
      <c r="AS125" s="44">
        <v>37</v>
      </c>
      <c r="AT125" s="45"/>
      <c r="AU125" s="45">
        <v>31381</v>
      </c>
      <c r="AV125" s="49" t="s">
        <v>145</v>
      </c>
      <c r="AW125" s="4"/>
      <c r="AZ125">
        <f t="shared" si="91"/>
        <v>592</v>
      </c>
      <c r="BF125" s="24">
        <f t="shared" si="177"/>
        <v>8</v>
      </c>
      <c r="BG125" s="25">
        <f t="shared" si="92"/>
        <v>3</v>
      </c>
      <c r="BH125" s="25">
        <f t="shared" si="93"/>
        <v>56</v>
      </c>
      <c r="BI125" s="25">
        <f t="shared" si="94"/>
        <v>19</v>
      </c>
      <c r="BJ125" s="25">
        <f t="shared" si="95"/>
        <v>1</v>
      </c>
      <c r="BK125" s="25">
        <f t="shared" si="96"/>
        <v>10</v>
      </c>
      <c r="BL125" s="25">
        <f t="shared" si="97"/>
        <v>10</v>
      </c>
      <c r="BM125" s="26">
        <f t="shared" si="98"/>
        <v>54</v>
      </c>
      <c r="BN125" s="25">
        <f t="shared" si="99"/>
        <v>4</v>
      </c>
      <c r="BO125" s="25">
        <f t="shared" si="100"/>
        <v>23</v>
      </c>
      <c r="BP125" s="25">
        <f t="shared" si="101"/>
        <v>2</v>
      </c>
      <c r="BQ125" s="25">
        <f t="shared" si="102"/>
        <v>1</v>
      </c>
      <c r="BR125" s="25">
        <f t="shared" si="103"/>
        <v>17</v>
      </c>
      <c r="BS125" s="25">
        <f t="shared" si="104"/>
        <v>20</v>
      </c>
      <c r="BT125" s="32">
        <f t="shared" si="105"/>
        <v>5</v>
      </c>
      <c r="BU125" s="33">
        <f t="shared" si="106"/>
        <v>35</v>
      </c>
      <c r="BV125" s="33">
        <f t="shared" si="107"/>
        <v>5</v>
      </c>
      <c r="BW125" s="33">
        <f t="shared" si="108"/>
        <v>31</v>
      </c>
      <c r="BX125" s="33">
        <f t="shared" si="109"/>
        <v>0</v>
      </c>
      <c r="BY125" s="33">
        <f t="shared" si="110"/>
        <v>29</v>
      </c>
      <c r="BZ125" s="33">
        <f t="shared" si="111"/>
        <v>7</v>
      </c>
      <c r="CA125" s="32">
        <f t="shared" si="112"/>
        <v>5</v>
      </c>
      <c r="CB125" s="33">
        <f t="shared" si="113"/>
        <v>11</v>
      </c>
      <c r="CC125" s="33">
        <f t="shared" si="114"/>
        <v>7</v>
      </c>
      <c r="CD125" s="33">
        <f t="shared" si="115"/>
        <v>18</v>
      </c>
      <c r="CE125" s="33">
        <f t="shared" si="116"/>
        <v>1</v>
      </c>
      <c r="CF125" s="33">
        <f t="shared" si="117"/>
        <v>16</v>
      </c>
      <c r="CG125" s="33">
        <f t="shared" si="118"/>
        <v>14</v>
      </c>
      <c r="CH125" s="38">
        <f t="shared" si="119"/>
        <v>3</v>
      </c>
      <c r="CI125" s="39">
        <f t="shared" si="120"/>
        <v>11</v>
      </c>
      <c r="CJ125" s="39">
        <f t="shared" si="121"/>
        <v>31</v>
      </c>
      <c r="CK125" s="39">
        <f t="shared" si="122"/>
        <v>0</v>
      </c>
      <c r="CL125" s="39">
        <f t="shared" si="123"/>
        <v>0</v>
      </c>
      <c r="CM125" s="39">
        <f t="shared" si="124"/>
        <v>4</v>
      </c>
      <c r="CN125" s="39">
        <f t="shared" si="125"/>
        <v>7</v>
      </c>
      <c r="CO125" s="38">
        <f t="shared" si="126"/>
        <v>2</v>
      </c>
      <c r="CP125" s="39">
        <f t="shared" si="127"/>
        <v>3</v>
      </c>
      <c r="CQ125" s="39">
        <f t="shared" si="128"/>
        <v>6</v>
      </c>
      <c r="CR125" s="39">
        <f t="shared" si="129"/>
        <v>12</v>
      </c>
      <c r="CS125" s="39">
        <f t="shared" si="130"/>
        <v>5</v>
      </c>
      <c r="CT125" s="39">
        <f t="shared" si="131"/>
        <v>27</v>
      </c>
      <c r="CU125" s="39">
        <f t="shared" si="132"/>
        <v>69</v>
      </c>
      <c r="CV125" s="44">
        <f t="shared" si="133"/>
        <v>0</v>
      </c>
      <c r="CW125" s="45"/>
      <c r="CX125" s="45">
        <f t="shared" si="134"/>
        <v>592</v>
      </c>
      <c r="DA125" s="94">
        <v>44022</v>
      </c>
      <c r="DB125" s="39">
        <f t="shared" si="180"/>
        <v>0.393432178079828</v>
      </c>
      <c r="DC125" s="24">
        <f t="shared" ref="DC125:EQ125" si="205">SUM(BF112:BF125)/DC$6*1000</f>
        <v>0.16356286655606703</v>
      </c>
      <c r="DD125" s="25">
        <f t="shared" si="205"/>
        <v>1.3933107152560558E-2</v>
      </c>
      <c r="DE125" s="25">
        <f t="shared" si="205"/>
        <v>0.80009013260269324</v>
      </c>
      <c r="DF125" s="25">
        <f t="shared" si="205"/>
        <v>0.17689980654626661</v>
      </c>
      <c r="DG125" s="25">
        <f t="shared" si="205"/>
        <v>6.430331700840114E-2</v>
      </c>
      <c r="DH125" s="25">
        <f t="shared" si="205"/>
        <v>0.38431304044021314</v>
      </c>
      <c r="DI125" s="25">
        <f t="shared" si="205"/>
        <v>0.18176266158700616</v>
      </c>
      <c r="DJ125" s="26">
        <f t="shared" si="205"/>
        <v>1.008708761746268</v>
      </c>
      <c r="DK125" s="25">
        <f t="shared" si="205"/>
        <v>0.35490579430407332</v>
      </c>
      <c r="DL125" s="25">
        <f t="shared" si="205"/>
        <v>0.60079500032145861</v>
      </c>
      <c r="DM125" s="25">
        <f t="shared" si="205"/>
        <v>3.7215093088480575E-2</v>
      </c>
      <c r="DN125" s="25">
        <f t="shared" si="205"/>
        <v>0.11412137949923538</v>
      </c>
      <c r="DO125" s="25">
        <f t="shared" si="205"/>
        <v>9.405214250780633E-2</v>
      </c>
      <c r="DP125" s="25">
        <f t="shared" si="205"/>
        <v>0.17103212772737772</v>
      </c>
      <c r="DQ125" s="32">
        <f t="shared" si="205"/>
        <v>0.23789472682548518</v>
      </c>
      <c r="DR125" s="33">
        <f t="shared" si="205"/>
        <v>0.73253718108126342</v>
      </c>
      <c r="DS125" s="33">
        <f t="shared" si="205"/>
        <v>0.12716791008623196</v>
      </c>
      <c r="DT125" s="33">
        <f t="shared" si="205"/>
        <v>0.64905150820546587</v>
      </c>
      <c r="DU125" s="33">
        <f t="shared" si="205"/>
        <v>5.6854119436291407E-2</v>
      </c>
      <c r="DV125" s="33">
        <f t="shared" si="205"/>
        <v>0.45375504253587595</v>
      </c>
      <c r="DW125" s="33">
        <f t="shared" si="205"/>
        <v>0.20909263447069004</v>
      </c>
      <c r="DX125" s="32">
        <f t="shared" si="205"/>
        <v>9.7953722838746662E-2</v>
      </c>
      <c r="DY125" s="33">
        <f t="shared" si="205"/>
        <v>0.342880487911639</v>
      </c>
      <c r="DZ125" s="33">
        <f t="shared" si="205"/>
        <v>0.12688580795185589</v>
      </c>
      <c r="EA125" s="33">
        <f t="shared" si="205"/>
        <v>0.40901584100345217</v>
      </c>
      <c r="EB125" s="33">
        <f t="shared" si="205"/>
        <v>0.15459857643959476</v>
      </c>
      <c r="EC125" s="33">
        <f t="shared" si="205"/>
        <v>0.2562266852556615</v>
      </c>
      <c r="ED125" s="33">
        <f t="shared" si="205"/>
        <v>0.13796959585800753</v>
      </c>
      <c r="EE125" s="38">
        <f t="shared" si="205"/>
        <v>8.0719508205775267E-2</v>
      </c>
      <c r="EF125" s="39">
        <f t="shared" si="205"/>
        <v>0.35059578368469291</v>
      </c>
      <c r="EG125" s="39">
        <f t="shared" si="205"/>
        <v>0.47975713278261756</v>
      </c>
      <c r="EH125" s="39">
        <f t="shared" si="205"/>
        <v>1.7423626437449182E-2</v>
      </c>
      <c r="EI125" s="39">
        <f t="shared" si="205"/>
        <v>3.119652025099829E-2</v>
      </c>
      <c r="EJ125" s="39">
        <f t="shared" si="205"/>
        <v>0.14346046783213617</v>
      </c>
      <c r="EK125" s="39">
        <f t="shared" si="205"/>
        <v>0.24889336966966491</v>
      </c>
      <c r="EL125" s="38">
        <f t="shared" si="205"/>
        <v>4.4722366181472843E-2</v>
      </c>
      <c r="EM125" s="39">
        <f t="shared" si="205"/>
        <v>7.753752523627E-2</v>
      </c>
      <c r="EN125" s="39">
        <f t="shared" si="205"/>
        <v>0.10324615290755246</v>
      </c>
      <c r="EO125" s="39">
        <f t="shared" si="205"/>
        <v>0.12913153661148086</v>
      </c>
      <c r="EP125" s="39">
        <f t="shared" si="205"/>
        <v>0.12642256996857135</v>
      </c>
      <c r="EQ125" s="39">
        <f t="shared" si="205"/>
        <v>0.60533043401604414</v>
      </c>
      <c r="ER125" s="44">
        <f t="shared" si="178"/>
        <v>63.571428571428569</v>
      </c>
      <c r="ES125" s="45"/>
      <c r="ET125" s="45">
        <f t="shared" si="179"/>
        <v>0</v>
      </c>
    </row>
    <row r="126" spans="2:150">
      <c r="B126" s="19">
        <v>44023</v>
      </c>
      <c r="C126" s="24">
        <v>491</v>
      </c>
      <c r="D126" s="25">
        <v>713</v>
      </c>
      <c r="E126" s="25">
        <v>1284</v>
      </c>
      <c r="F126" s="25">
        <v>744</v>
      </c>
      <c r="G126" s="25">
        <v>707</v>
      </c>
      <c r="H126" s="25">
        <v>625</v>
      </c>
      <c r="I126" s="25">
        <v>1070</v>
      </c>
      <c r="J126" s="26">
        <v>1950</v>
      </c>
      <c r="K126" s="25">
        <v>287</v>
      </c>
      <c r="L126" s="25">
        <v>772</v>
      </c>
      <c r="M126" s="25">
        <v>126</v>
      </c>
      <c r="N126" s="25">
        <v>200</v>
      </c>
      <c r="O126" s="25">
        <v>753</v>
      </c>
      <c r="P126" s="25">
        <v>534</v>
      </c>
      <c r="Q126" s="32">
        <v>328</v>
      </c>
      <c r="R126" s="33">
        <v>885</v>
      </c>
      <c r="S126" s="33">
        <v>386</v>
      </c>
      <c r="T126" s="33">
        <v>1220</v>
      </c>
      <c r="U126" s="33">
        <v>283</v>
      </c>
      <c r="V126" s="33">
        <v>405</v>
      </c>
      <c r="W126" s="33">
        <v>372</v>
      </c>
      <c r="X126" s="32">
        <v>706</v>
      </c>
      <c r="Y126" s="33">
        <v>521</v>
      </c>
      <c r="Z126" s="33">
        <v>1063</v>
      </c>
      <c r="AA126" s="33">
        <v>886</v>
      </c>
      <c r="AB126" s="33">
        <v>232</v>
      </c>
      <c r="AC126" s="33">
        <v>256</v>
      </c>
      <c r="AD126" s="33">
        <v>808</v>
      </c>
      <c r="AE126" s="38">
        <v>1000</v>
      </c>
      <c r="AF126" s="39">
        <v>365</v>
      </c>
      <c r="AG126" s="39">
        <v>732</v>
      </c>
      <c r="AH126" s="39">
        <v>82</v>
      </c>
      <c r="AI126" s="39">
        <v>121</v>
      </c>
      <c r="AJ126" s="39">
        <v>696</v>
      </c>
      <c r="AK126" s="39">
        <v>4162</v>
      </c>
      <c r="AL126" s="38">
        <v>179</v>
      </c>
      <c r="AM126" s="39">
        <v>585</v>
      </c>
      <c r="AN126" s="39">
        <v>201</v>
      </c>
      <c r="AO126" s="39">
        <v>226</v>
      </c>
      <c r="AP126" s="39">
        <v>103</v>
      </c>
      <c r="AQ126" s="39">
        <v>1222</v>
      </c>
      <c r="AR126" s="39">
        <v>3761</v>
      </c>
      <c r="AS126" s="44">
        <v>37</v>
      </c>
      <c r="AT126" s="45"/>
      <c r="AU126" s="45">
        <v>32079</v>
      </c>
      <c r="AV126" s="49" t="s">
        <v>146</v>
      </c>
      <c r="AW126" s="4"/>
      <c r="AZ126">
        <f t="shared" si="91"/>
        <v>698</v>
      </c>
      <c r="BF126" s="24">
        <f t="shared" si="177"/>
        <v>4</v>
      </c>
      <c r="BG126" s="25">
        <f t="shared" si="92"/>
        <v>1</v>
      </c>
      <c r="BH126" s="25">
        <f t="shared" si="93"/>
        <v>90</v>
      </c>
      <c r="BI126" s="25">
        <f t="shared" si="94"/>
        <v>27</v>
      </c>
      <c r="BJ126" s="25">
        <f t="shared" si="95"/>
        <v>2</v>
      </c>
      <c r="BK126" s="25">
        <f t="shared" si="96"/>
        <v>12</v>
      </c>
      <c r="BL126" s="25">
        <f t="shared" si="97"/>
        <v>0</v>
      </c>
      <c r="BM126" s="26">
        <f t="shared" si="98"/>
        <v>45</v>
      </c>
      <c r="BN126" s="25">
        <f t="shared" si="99"/>
        <v>12</v>
      </c>
      <c r="BO126" s="25">
        <f t="shared" si="100"/>
        <v>22</v>
      </c>
      <c r="BP126" s="25">
        <f t="shared" si="101"/>
        <v>2</v>
      </c>
      <c r="BQ126" s="25">
        <f t="shared" si="102"/>
        <v>2</v>
      </c>
      <c r="BR126" s="25">
        <f t="shared" si="103"/>
        <v>19</v>
      </c>
      <c r="BS126" s="25">
        <f t="shared" si="104"/>
        <v>6</v>
      </c>
      <c r="BT126" s="32">
        <f t="shared" si="105"/>
        <v>5</v>
      </c>
      <c r="BU126" s="33">
        <f t="shared" si="106"/>
        <v>28</v>
      </c>
      <c r="BV126" s="33">
        <f t="shared" si="107"/>
        <v>25</v>
      </c>
      <c r="BW126" s="33">
        <f t="shared" si="108"/>
        <v>51</v>
      </c>
      <c r="BX126" s="33">
        <f t="shared" si="109"/>
        <v>2</v>
      </c>
      <c r="BY126" s="33">
        <f t="shared" si="110"/>
        <v>38</v>
      </c>
      <c r="BZ126" s="33">
        <f t="shared" si="111"/>
        <v>5</v>
      </c>
      <c r="CA126" s="32">
        <f t="shared" si="112"/>
        <v>13</v>
      </c>
      <c r="CB126" s="33">
        <f t="shared" si="113"/>
        <v>7</v>
      </c>
      <c r="CC126" s="33">
        <f t="shared" si="114"/>
        <v>8</v>
      </c>
      <c r="CD126" s="33">
        <f t="shared" si="115"/>
        <v>18</v>
      </c>
      <c r="CE126" s="33">
        <f t="shared" si="116"/>
        <v>4</v>
      </c>
      <c r="CF126" s="33">
        <f t="shared" si="117"/>
        <v>7</v>
      </c>
      <c r="CG126" s="33">
        <f t="shared" si="118"/>
        <v>4</v>
      </c>
      <c r="CH126" s="38">
        <f t="shared" si="119"/>
        <v>5</v>
      </c>
      <c r="CI126" s="39">
        <f t="shared" si="120"/>
        <v>26</v>
      </c>
      <c r="CJ126" s="39">
        <f t="shared" si="121"/>
        <v>22</v>
      </c>
      <c r="CK126" s="39">
        <f t="shared" si="122"/>
        <v>0</v>
      </c>
      <c r="CL126" s="39">
        <f t="shared" si="123"/>
        <v>0</v>
      </c>
      <c r="CM126" s="39">
        <f t="shared" si="124"/>
        <v>7</v>
      </c>
      <c r="CN126" s="39">
        <f t="shared" si="125"/>
        <v>21</v>
      </c>
      <c r="CO126" s="38">
        <f t="shared" si="126"/>
        <v>4</v>
      </c>
      <c r="CP126" s="39">
        <f t="shared" si="127"/>
        <v>16</v>
      </c>
      <c r="CQ126" s="39">
        <f t="shared" si="128"/>
        <v>3</v>
      </c>
      <c r="CR126" s="39">
        <f t="shared" si="129"/>
        <v>5</v>
      </c>
      <c r="CS126" s="39">
        <f t="shared" si="130"/>
        <v>4</v>
      </c>
      <c r="CT126" s="39">
        <f t="shared" si="131"/>
        <v>24</v>
      </c>
      <c r="CU126" s="39">
        <f t="shared" si="132"/>
        <v>102</v>
      </c>
      <c r="CV126" s="44">
        <f t="shared" si="133"/>
        <v>0</v>
      </c>
      <c r="CW126" s="45"/>
      <c r="CX126" s="45">
        <f t="shared" si="134"/>
        <v>698</v>
      </c>
      <c r="DA126" s="94">
        <v>44023</v>
      </c>
      <c r="DB126" s="39">
        <f t="shared" si="180"/>
        <v>0.40086544460225387</v>
      </c>
      <c r="DC126" s="24">
        <f t="shared" ref="DC126:EQ126" si="206">SUM(BF113:BF126)/DC$6*1000</f>
        <v>0.16940439750449796</v>
      </c>
      <c r="DD126" s="25">
        <f t="shared" si="206"/>
        <v>1.6255291677987314E-2</v>
      </c>
      <c r="DE126" s="25">
        <f t="shared" si="206"/>
        <v>0.92908425602231104</v>
      </c>
      <c r="DF126" s="25">
        <f t="shared" si="206"/>
        <v>0.21260435465652225</v>
      </c>
      <c r="DG126" s="25">
        <f t="shared" si="206"/>
        <v>6.430331700840114E-2</v>
      </c>
      <c r="DH126" s="25">
        <f t="shared" si="206"/>
        <v>0.40178181500567733</v>
      </c>
      <c r="DI126" s="25">
        <f t="shared" si="206"/>
        <v>0.18176266158700616</v>
      </c>
      <c r="DJ126" s="26">
        <f t="shared" si="206"/>
        <v>1.0105295356844379</v>
      </c>
      <c r="DK126" s="25">
        <f t="shared" si="206"/>
        <v>0.37981146407979777</v>
      </c>
      <c r="DL126" s="25">
        <f t="shared" si="206"/>
        <v>0.61631369036666228</v>
      </c>
      <c r="DM126" s="25">
        <f t="shared" si="206"/>
        <v>4.3981473650022501E-2</v>
      </c>
      <c r="DN126" s="25">
        <f t="shared" si="206"/>
        <v>0.11412137949923538</v>
      </c>
      <c r="DO126" s="25">
        <f t="shared" si="206"/>
        <v>0.12154430724085741</v>
      </c>
      <c r="DP126" s="25">
        <f t="shared" si="206"/>
        <v>0.16518487549738189</v>
      </c>
      <c r="DQ126" s="32">
        <f t="shared" si="206"/>
        <v>0.24741051589850457</v>
      </c>
      <c r="DR126" s="33">
        <f t="shared" si="206"/>
        <v>0.75952539301583633</v>
      </c>
      <c r="DS126" s="33">
        <f t="shared" si="206"/>
        <v>0.16047379129929271</v>
      </c>
      <c r="DT126" s="33">
        <f t="shared" si="206"/>
        <v>0.70500422443007493</v>
      </c>
      <c r="DU126" s="33">
        <f t="shared" si="206"/>
        <v>6.0407501901059618E-2</v>
      </c>
      <c r="DV126" s="33">
        <f t="shared" si="206"/>
        <v>0.55036095481770764</v>
      </c>
      <c r="DW126" s="33">
        <f t="shared" si="206"/>
        <v>0.20265901494851496</v>
      </c>
      <c r="DX126" s="32">
        <f t="shared" si="206"/>
        <v>0.12423398994182504</v>
      </c>
      <c r="DY126" s="33">
        <f t="shared" si="206"/>
        <v>0.35747114697170873</v>
      </c>
      <c r="DZ126" s="33">
        <f t="shared" si="206"/>
        <v>0.13335957366368528</v>
      </c>
      <c r="EA126" s="33">
        <f t="shared" si="206"/>
        <v>0.44245738775216215</v>
      </c>
      <c r="EB126" s="33">
        <f t="shared" si="206"/>
        <v>0.1566877463914812</v>
      </c>
      <c r="EC126" s="33">
        <f t="shared" si="206"/>
        <v>0.27506688270093071</v>
      </c>
      <c r="ED126" s="33">
        <f t="shared" si="206"/>
        <v>0.13978498527719183</v>
      </c>
      <c r="EE126" s="38">
        <f t="shared" si="206"/>
        <v>8.9216298543225298E-2</v>
      </c>
      <c r="EF126" s="39">
        <f t="shared" si="206"/>
        <v>0.40788267644362974</v>
      </c>
      <c r="EG126" s="39">
        <f t="shared" si="206"/>
        <v>0.48893281565004465</v>
      </c>
      <c r="EH126" s="39">
        <f t="shared" si="206"/>
        <v>1.7423626437449182E-2</v>
      </c>
      <c r="EI126" s="39">
        <f t="shared" si="206"/>
        <v>1.782658300057045E-2</v>
      </c>
      <c r="EJ126" s="39">
        <f t="shared" si="206"/>
        <v>0.14597731814498063</v>
      </c>
      <c r="EK126" s="39">
        <f t="shared" si="206"/>
        <v>0.27094721255178716</v>
      </c>
      <c r="EL126" s="38">
        <f t="shared" si="206"/>
        <v>5.524527587123116E-2</v>
      </c>
      <c r="EM126" s="39">
        <f t="shared" si="206"/>
        <v>9.9482107850308685E-2</v>
      </c>
      <c r="EN126" s="39">
        <f t="shared" si="206"/>
        <v>9.8553145957209154E-2</v>
      </c>
      <c r="EO126" s="39">
        <f t="shared" si="206"/>
        <v>0.13720225764969843</v>
      </c>
      <c r="EP126" s="39">
        <f t="shared" si="206"/>
        <v>0.1314794727673142</v>
      </c>
      <c r="EQ126" s="39">
        <f t="shared" si="206"/>
        <v>0.62296141753107459</v>
      </c>
      <c r="ER126" s="44">
        <f t="shared" si="178"/>
        <v>64.857142857142861</v>
      </c>
      <c r="ES126" s="45"/>
      <c r="ET126" s="45">
        <f t="shared" si="179"/>
        <v>0</v>
      </c>
    </row>
    <row r="127" spans="2:150">
      <c r="B127" s="19">
        <v>44024</v>
      </c>
      <c r="C127" s="24">
        <v>493</v>
      </c>
      <c r="D127" s="25">
        <v>714</v>
      </c>
      <c r="E127" s="25">
        <v>1349</v>
      </c>
      <c r="F127" s="25">
        <v>746</v>
      </c>
      <c r="G127" s="25">
        <v>708</v>
      </c>
      <c r="H127" s="25">
        <v>631</v>
      </c>
      <c r="I127" s="25">
        <v>1073</v>
      </c>
      <c r="J127" s="26">
        <v>1997</v>
      </c>
      <c r="K127" s="25">
        <v>298</v>
      </c>
      <c r="L127" s="25">
        <v>794</v>
      </c>
      <c r="M127" s="25">
        <v>128</v>
      </c>
      <c r="N127" s="25">
        <v>209</v>
      </c>
      <c r="O127" s="25">
        <v>762</v>
      </c>
      <c r="P127" s="25">
        <v>542</v>
      </c>
      <c r="Q127" s="32">
        <v>329</v>
      </c>
      <c r="R127" s="33">
        <v>935</v>
      </c>
      <c r="S127" s="33">
        <v>387</v>
      </c>
      <c r="T127" s="33">
        <v>1239</v>
      </c>
      <c r="U127" s="33">
        <v>283</v>
      </c>
      <c r="V127" s="33">
        <v>422</v>
      </c>
      <c r="W127" s="33">
        <v>380</v>
      </c>
      <c r="X127" s="32">
        <v>709</v>
      </c>
      <c r="Y127" s="33">
        <v>522</v>
      </c>
      <c r="Z127" s="33">
        <v>1070</v>
      </c>
      <c r="AA127" s="33">
        <v>899</v>
      </c>
      <c r="AB127" s="33">
        <v>236</v>
      </c>
      <c r="AC127" s="33">
        <v>263</v>
      </c>
      <c r="AD127" s="33">
        <v>810</v>
      </c>
      <c r="AE127" s="38">
        <v>1003</v>
      </c>
      <c r="AF127" s="39">
        <v>368</v>
      </c>
      <c r="AG127" s="39">
        <v>765</v>
      </c>
      <c r="AH127" s="39">
        <v>82</v>
      </c>
      <c r="AI127" s="39">
        <v>121</v>
      </c>
      <c r="AJ127" s="39">
        <v>699</v>
      </c>
      <c r="AK127" s="39">
        <v>4167</v>
      </c>
      <c r="AL127" s="38">
        <v>179</v>
      </c>
      <c r="AM127" s="39">
        <v>600</v>
      </c>
      <c r="AN127" s="39">
        <v>203</v>
      </c>
      <c r="AO127" s="39">
        <v>231</v>
      </c>
      <c r="AP127" s="39">
        <v>115</v>
      </c>
      <c r="AQ127" s="39">
        <v>1236</v>
      </c>
      <c r="AR127" s="39">
        <v>3801</v>
      </c>
      <c r="AS127" s="44">
        <v>37</v>
      </c>
      <c r="AT127" s="45"/>
      <c r="AU127" s="45">
        <v>32535</v>
      </c>
      <c r="AV127" s="49" t="s">
        <v>147</v>
      </c>
      <c r="AW127" s="4"/>
      <c r="AZ127">
        <f t="shared" si="91"/>
        <v>456</v>
      </c>
      <c r="BF127" s="24">
        <f t="shared" si="177"/>
        <v>2</v>
      </c>
      <c r="BG127" s="25">
        <f t="shared" si="92"/>
        <v>1</v>
      </c>
      <c r="BH127" s="25">
        <f t="shared" si="93"/>
        <v>65</v>
      </c>
      <c r="BI127" s="25">
        <f t="shared" si="94"/>
        <v>2</v>
      </c>
      <c r="BJ127" s="25">
        <f t="shared" si="95"/>
        <v>1</v>
      </c>
      <c r="BK127" s="25">
        <f t="shared" si="96"/>
        <v>6</v>
      </c>
      <c r="BL127" s="25">
        <f t="shared" si="97"/>
        <v>3</v>
      </c>
      <c r="BM127" s="26">
        <f t="shared" si="98"/>
        <v>47</v>
      </c>
      <c r="BN127" s="25">
        <f t="shared" si="99"/>
        <v>11</v>
      </c>
      <c r="BO127" s="25">
        <f t="shared" si="100"/>
        <v>22</v>
      </c>
      <c r="BP127" s="25">
        <f t="shared" si="101"/>
        <v>2</v>
      </c>
      <c r="BQ127" s="25">
        <f t="shared" si="102"/>
        <v>9</v>
      </c>
      <c r="BR127" s="25">
        <f t="shared" si="103"/>
        <v>9</v>
      </c>
      <c r="BS127" s="25">
        <f t="shared" si="104"/>
        <v>8</v>
      </c>
      <c r="BT127" s="32">
        <f t="shared" si="105"/>
        <v>1</v>
      </c>
      <c r="BU127" s="33">
        <f t="shared" si="106"/>
        <v>50</v>
      </c>
      <c r="BV127" s="33">
        <f t="shared" si="107"/>
        <v>1</v>
      </c>
      <c r="BW127" s="33">
        <f t="shared" si="108"/>
        <v>19</v>
      </c>
      <c r="BX127" s="33">
        <f t="shared" si="109"/>
        <v>0</v>
      </c>
      <c r="BY127" s="33">
        <f t="shared" si="110"/>
        <v>17</v>
      </c>
      <c r="BZ127" s="33">
        <f t="shared" si="111"/>
        <v>8</v>
      </c>
      <c r="CA127" s="32">
        <f t="shared" si="112"/>
        <v>3</v>
      </c>
      <c r="CB127" s="33">
        <f t="shared" si="113"/>
        <v>1</v>
      </c>
      <c r="CC127" s="33">
        <f t="shared" si="114"/>
        <v>7</v>
      </c>
      <c r="CD127" s="33">
        <f t="shared" si="115"/>
        <v>13</v>
      </c>
      <c r="CE127" s="33">
        <f t="shared" si="116"/>
        <v>4</v>
      </c>
      <c r="CF127" s="33">
        <f t="shared" si="117"/>
        <v>7</v>
      </c>
      <c r="CG127" s="33">
        <f t="shared" si="118"/>
        <v>2</v>
      </c>
      <c r="CH127" s="38">
        <f t="shared" si="119"/>
        <v>3</v>
      </c>
      <c r="CI127" s="39">
        <f t="shared" si="120"/>
        <v>3</v>
      </c>
      <c r="CJ127" s="39">
        <f t="shared" si="121"/>
        <v>33</v>
      </c>
      <c r="CK127" s="39">
        <f t="shared" si="122"/>
        <v>0</v>
      </c>
      <c r="CL127" s="39">
        <f t="shared" si="123"/>
        <v>0</v>
      </c>
      <c r="CM127" s="39">
        <f t="shared" si="124"/>
        <v>3</v>
      </c>
      <c r="CN127" s="39">
        <f t="shared" si="125"/>
        <v>5</v>
      </c>
      <c r="CO127" s="38">
        <f t="shared" si="126"/>
        <v>0</v>
      </c>
      <c r="CP127" s="39">
        <f t="shared" si="127"/>
        <v>15</v>
      </c>
      <c r="CQ127" s="39">
        <f t="shared" si="128"/>
        <v>2</v>
      </c>
      <c r="CR127" s="39">
        <f t="shared" si="129"/>
        <v>5</v>
      </c>
      <c r="CS127" s="39">
        <f t="shared" si="130"/>
        <v>12</v>
      </c>
      <c r="CT127" s="39">
        <f t="shared" si="131"/>
        <v>14</v>
      </c>
      <c r="CU127" s="39">
        <f t="shared" si="132"/>
        <v>40</v>
      </c>
      <c r="CV127" s="44">
        <f t="shared" si="133"/>
        <v>0</v>
      </c>
      <c r="CW127" s="45"/>
      <c r="CX127" s="45">
        <f t="shared" si="134"/>
        <v>456</v>
      </c>
      <c r="DA127" s="94">
        <v>44024</v>
      </c>
      <c r="DB127" s="39">
        <f t="shared" si="180"/>
        <v>0.4093606063421692</v>
      </c>
      <c r="DC127" s="24">
        <f t="shared" ref="DC127:EQ127" si="207">SUM(BF114:BF127)/DC$6*1000</f>
        <v>0.16940439750449796</v>
      </c>
      <c r="DD127" s="25">
        <f t="shared" si="207"/>
        <v>1.8577476203414076E-2</v>
      </c>
      <c r="DE127" s="25">
        <f t="shared" si="207"/>
        <v>0.98786638821352923</v>
      </c>
      <c r="DF127" s="25">
        <f t="shared" si="207"/>
        <v>0.1996208826164293</v>
      </c>
      <c r="DG127" s="25">
        <f t="shared" si="207"/>
        <v>6.6041244495114698E-2</v>
      </c>
      <c r="DH127" s="25">
        <f t="shared" si="207"/>
        <v>0.39479430517949166</v>
      </c>
      <c r="DI127" s="25">
        <f t="shared" si="207"/>
        <v>0.15752764004207198</v>
      </c>
      <c r="DJ127" s="26">
        <f t="shared" si="207"/>
        <v>1.0706150756440533</v>
      </c>
      <c r="DK127" s="25">
        <f t="shared" si="207"/>
        <v>0.33622654197228002</v>
      </c>
      <c r="DL127" s="25">
        <f t="shared" si="207"/>
        <v>0.60301195604220192</v>
      </c>
      <c r="DM127" s="25">
        <f t="shared" si="207"/>
        <v>5.0747854211564421E-2</v>
      </c>
      <c r="DN127" s="25">
        <f t="shared" si="207"/>
        <v>0.14346687708475306</v>
      </c>
      <c r="DO127" s="25">
        <f t="shared" si="207"/>
        <v>0.12443821931802068</v>
      </c>
      <c r="DP127" s="25">
        <f t="shared" si="207"/>
        <v>0.16518487549738189</v>
      </c>
      <c r="DQ127" s="32">
        <f t="shared" si="207"/>
        <v>0.24741051589850457</v>
      </c>
      <c r="DR127" s="33">
        <f t="shared" si="207"/>
        <v>0.82506819342837046</v>
      </c>
      <c r="DS127" s="33">
        <f t="shared" si="207"/>
        <v>0.15139036915027612</v>
      </c>
      <c r="DT127" s="33">
        <f t="shared" si="207"/>
        <v>0.71619476767499679</v>
      </c>
      <c r="DU127" s="33">
        <f t="shared" si="207"/>
        <v>6.0407501901059618E-2</v>
      </c>
      <c r="DV127" s="33">
        <f t="shared" si="207"/>
        <v>0.59134528124030283</v>
      </c>
      <c r="DW127" s="33">
        <f t="shared" si="207"/>
        <v>0.2155262539928651</v>
      </c>
      <c r="DX127" s="32">
        <f t="shared" si="207"/>
        <v>0.12901222032420293</v>
      </c>
      <c r="DY127" s="33">
        <f t="shared" si="207"/>
        <v>0.35382348220669124</v>
      </c>
      <c r="DZ127" s="33">
        <f t="shared" si="207"/>
        <v>0.13077006737895355</v>
      </c>
      <c r="EA127" s="33">
        <f t="shared" si="207"/>
        <v>0.47589893450087206</v>
      </c>
      <c r="EB127" s="33">
        <f t="shared" si="207"/>
        <v>0.15459857643959476</v>
      </c>
      <c r="EC127" s="33">
        <f t="shared" si="207"/>
        <v>0.29390708014619993</v>
      </c>
      <c r="ED127" s="33">
        <f t="shared" si="207"/>
        <v>0.14160037469637612</v>
      </c>
      <c r="EE127" s="38">
        <f t="shared" si="207"/>
        <v>9.1340496127587795E-2</v>
      </c>
      <c r="EF127" s="39">
        <f t="shared" si="207"/>
        <v>0.34830430797433543</v>
      </c>
      <c r="EG127" s="39">
        <f t="shared" si="207"/>
        <v>0.52432473528154921</v>
      </c>
      <c r="EH127" s="39">
        <f t="shared" si="207"/>
        <v>1.7423626437449182E-2</v>
      </c>
      <c r="EI127" s="39">
        <f t="shared" si="207"/>
        <v>1.3369937250427838E-2</v>
      </c>
      <c r="EJ127" s="39">
        <f t="shared" si="207"/>
        <v>0.13842676720644717</v>
      </c>
      <c r="EK127" s="39">
        <f t="shared" si="207"/>
        <v>0.26622138907704668</v>
      </c>
      <c r="EL127" s="38">
        <f t="shared" si="207"/>
        <v>5.524527587123116E-2</v>
      </c>
      <c r="EM127" s="39">
        <f t="shared" si="207"/>
        <v>0.12142669046434737</v>
      </c>
      <c r="EN127" s="39">
        <f t="shared" si="207"/>
        <v>0.10793915985789575</v>
      </c>
      <c r="EO127" s="39">
        <f t="shared" si="207"/>
        <v>0.14796321903398849</v>
      </c>
      <c r="EP127" s="39">
        <f t="shared" si="207"/>
        <v>0.16182088955977134</v>
      </c>
      <c r="EQ127" s="39">
        <f t="shared" si="207"/>
        <v>0.64646939555111516</v>
      </c>
      <c r="ER127" s="44">
        <f t="shared" si="178"/>
        <v>66.857142857142861</v>
      </c>
      <c r="ES127" s="45"/>
      <c r="ET127" s="45">
        <f t="shared" si="179"/>
        <v>0</v>
      </c>
    </row>
    <row r="128" spans="2:150">
      <c r="B128" s="20">
        <v>44025</v>
      </c>
      <c r="C128" s="27">
        <v>496</v>
      </c>
      <c r="D128" s="28">
        <v>719</v>
      </c>
      <c r="E128" s="28">
        <v>1390</v>
      </c>
      <c r="F128" s="28">
        <v>757</v>
      </c>
      <c r="G128" s="28">
        <v>711</v>
      </c>
      <c r="H128" s="28">
        <v>633</v>
      </c>
      <c r="I128" s="28">
        <v>1076</v>
      </c>
      <c r="J128" s="29">
        <v>2014</v>
      </c>
      <c r="K128" s="28">
        <v>303</v>
      </c>
      <c r="L128" s="28">
        <v>824</v>
      </c>
      <c r="M128" s="28">
        <v>128</v>
      </c>
      <c r="N128" s="28">
        <v>209</v>
      </c>
      <c r="O128" s="28">
        <v>771</v>
      </c>
      <c r="P128" s="28">
        <v>542</v>
      </c>
      <c r="Q128" s="34">
        <v>331</v>
      </c>
      <c r="R128" s="35">
        <v>965</v>
      </c>
      <c r="S128" s="35">
        <v>391</v>
      </c>
      <c r="T128" s="35">
        <v>1269</v>
      </c>
      <c r="U128" s="35">
        <v>283</v>
      </c>
      <c r="V128" s="35">
        <v>429</v>
      </c>
      <c r="W128" s="35">
        <v>383</v>
      </c>
      <c r="X128" s="34">
        <v>711</v>
      </c>
      <c r="Y128" s="35">
        <v>537</v>
      </c>
      <c r="Z128" s="35">
        <v>1075</v>
      </c>
      <c r="AA128" s="35">
        <v>899</v>
      </c>
      <c r="AB128" s="35">
        <v>237</v>
      </c>
      <c r="AC128" s="35">
        <v>270</v>
      </c>
      <c r="AD128" s="35">
        <v>818</v>
      </c>
      <c r="AE128" s="40">
        <v>1004</v>
      </c>
      <c r="AF128" s="41">
        <v>385</v>
      </c>
      <c r="AG128" s="41">
        <v>813</v>
      </c>
      <c r="AH128" s="41">
        <v>82</v>
      </c>
      <c r="AI128" s="41">
        <v>121</v>
      </c>
      <c r="AJ128" s="41">
        <v>702</v>
      </c>
      <c r="AK128" s="41">
        <v>4177</v>
      </c>
      <c r="AL128" s="40">
        <v>191</v>
      </c>
      <c r="AM128" s="41">
        <v>607</v>
      </c>
      <c r="AN128" s="41">
        <v>205</v>
      </c>
      <c r="AO128" s="41">
        <v>232</v>
      </c>
      <c r="AP128" s="41">
        <v>118</v>
      </c>
      <c r="AQ128" s="41">
        <v>1247</v>
      </c>
      <c r="AR128" s="41">
        <v>3856</v>
      </c>
      <c r="AS128" s="46">
        <v>37</v>
      </c>
      <c r="AT128" s="47"/>
      <c r="AU128" s="47">
        <v>32948</v>
      </c>
      <c r="AV128" s="50" t="s">
        <v>148</v>
      </c>
      <c r="AW128" s="4"/>
      <c r="AZ128">
        <f t="shared" si="91"/>
        <v>413</v>
      </c>
      <c r="BF128" s="27">
        <f t="shared" si="177"/>
        <v>3</v>
      </c>
      <c r="BG128" s="28">
        <f t="shared" si="92"/>
        <v>5</v>
      </c>
      <c r="BH128" s="28">
        <f t="shared" si="93"/>
        <v>41</v>
      </c>
      <c r="BI128" s="28">
        <f t="shared" si="94"/>
        <v>11</v>
      </c>
      <c r="BJ128" s="28">
        <f t="shared" si="95"/>
        <v>3</v>
      </c>
      <c r="BK128" s="28">
        <f t="shared" si="96"/>
        <v>2</v>
      </c>
      <c r="BL128" s="28">
        <f t="shared" si="97"/>
        <v>3</v>
      </c>
      <c r="BM128" s="29">
        <f t="shared" si="98"/>
        <v>17</v>
      </c>
      <c r="BN128" s="28">
        <f t="shared" si="99"/>
        <v>5</v>
      </c>
      <c r="BO128" s="28">
        <f t="shared" si="100"/>
        <v>30</v>
      </c>
      <c r="BP128" s="28">
        <f t="shared" si="101"/>
        <v>0</v>
      </c>
      <c r="BQ128" s="28">
        <f t="shared" si="102"/>
        <v>0</v>
      </c>
      <c r="BR128" s="28">
        <f t="shared" si="103"/>
        <v>9</v>
      </c>
      <c r="BS128" s="28">
        <f t="shared" si="104"/>
        <v>0</v>
      </c>
      <c r="BT128" s="34">
        <f t="shared" si="105"/>
        <v>2</v>
      </c>
      <c r="BU128" s="35">
        <f t="shared" si="106"/>
        <v>30</v>
      </c>
      <c r="BV128" s="35">
        <f t="shared" si="107"/>
        <v>4</v>
      </c>
      <c r="BW128" s="35">
        <f t="shared" si="108"/>
        <v>30</v>
      </c>
      <c r="BX128" s="35">
        <f t="shared" si="109"/>
        <v>0</v>
      </c>
      <c r="BY128" s="35">
        <f t="shared" si="110"/>
        <v>7</v>
      </c>
      <c r="BZ128" s="35">
        <f t="shared" si="111"/>
        <v>3</v>
      </c>
      <c r="CA128" s="34">
        <f t="shared" si="112"/>
        <v>2</v>
      </c>
      <c r="CB128" s="35">
        <f t="shared" si="113"/>
        <v>15</v>
      </c>
      <c r="CC128" s="35">
        <f t="shared" si="114"/>
        <v>5</v>
      </c>
      <c r="CD128" s="35">
        <f t="shared" si="115"/>
        <v>0</v>
      </c>
      <c r="CE128" s="35">
        <f t="shared" si="116"/>
        <v>1</v>
      </c>
      <c r="CF128" s="35">
        <f t="shared" si="117"/>
        <v>7</v>
      </c>
      <c r="CG128" s="35">
        <f t="shared" si="118"/>
        <v>8</v>
      </c>
      <c r="CH128" s="40">
        <f t="shared" si="119"/>
        <v>1</v>
      </c>
      <c r="CI128" s="41">
        <f t="shared" si="120"/>
        <v>17</v>
      </c>
      <c r="CJ128" s="41">
        <f t="shared" si="121"/>
        <v>48</v>
      </c>
      <c r="CK128" s="41">
        <f t="shared" si="122"/>
        <v>0</v>
      </c>
      <c r="CL128" s="41">
        <f t="shared" si="123"/>
        <v>0</v>
      </c>
      <c r="CM128" s="41">
        <f t="shared" si="124"/>
        <v>3</v>
      </c>
      <c r="CN128" s="41">
        <f t="shared" si="125"/>
        <v>10</v>
      </c>
      <c r="CO128" s="40">
        <f t="shared" si="126"/>
        <v>12</v>
      </c>
      <c r="CP128" s="41">
        <f t="shared" si="127"/>
        <v>7</v>
      </c>
      <c r="CQ128" s="41">
        <f t="shared" si="128"/>
        <v>2</v>
      </c>
      <c r="CR128" s="41">
        <f t="shared" si="129"/>
        <v>1</v>
      </c>
      <c r="CS128" s="41">
        <f t="shared" si="130"/>
        <v>3</v>
      </c>
      <c r="CT128" s="41">
        <f t="shared" si="131"/>
        <v>11</v>
      </c>
      <c r="CU128" s="41">
        <f t="shared" si="132"/>
        <v>55</v>
      </c>
      <c r="CV128" s="46">
        <f t="shared" si="133"/>
        <v>0</v>
      </c>
      <c r="CW128" s="47"/>
      <c r="CX128" s="47">
        <f t="shared" si="134"/>
        <v>413</v>
      </c>
      <c r="DA128" s="95">
        <v>44025</v>
      </c>
      <c r="DB128" s="41">
        <f t="shared" si="180"/>
        <v>0.41679387286459513</v>
      </c>
      <c r="DC128" s="27">
        <f t="shared" ref="DC128:EQ128" si="208">SUM(BF115:BF128)/DC$6*1000</f>
        <v>0.16648363203028252</v>
      </c>
      <c r="DD128" s="28">
        <f t="shared" si="208"/>
        <v>3.0188398830547872E-2</v>
      </c>
      <c r="DE128" s="28">
        <f t="shared" si="208"/>
        <v>1.0123589432932036</v>
      </c>
      <c r="DF128" s="28">
        <f t="shared" si="208"/>
        <v>0.20286675062645251</v>
      </c>
      <c r="DG128" s="28">
        <f t="shared" si="208"/>
        <v>6.9517099468541774E-2</v>
      </c>
      <c r="DH128" s="28">
        <f t="shared" si="208"/>
        <v>0.39828806009258449</v>
      </c>
      <c r="DI128" s="28">
        <f t="shared" si="208"/>
        <v>0.15752764004207198</v>
      </c>
      <c r="DJ128" s="29">
        <f t="shared" si="208"/>
        <v>1.0505865623241815</v>
      </c>
      <c r="DK128" s="28">
        <f t="shared" si="208"/>
        <v>0.31754728964048667</v>
      </c>
      <c r="DL128" s="28">
        <f t="shared" si="208"/>
        <v>0.64513411473632631</v>
      </c>
      <c r="DM128" s="28">
        <f t="shared" si="208"/>
        <v>5.0747854211564421E-2</v>
      </c>
      <c r="DN128" s="28">
        <f t="shared" si="208"/>
        <v>0.12390321202774128</v>
      </c>
      <c r="DO128" s="28">
        <f t="shared" si="208"/>
        <v>0.13746082366525542</v>
      </c>
      <c r="DP128" s="28">
        <f t="shared" si="208"/>
        <v>0.15787581020988711</v>
      </c>
      <c r="DQ128" s="34">
        <f t="shared" si="208"/>
        <v>0.24741051589850457</v>
      </c>
      <c r="DR128" s="35">
        <f t="shared" si="208"/>
        <v>0.87133369960192386</v>
      </c>
      <c r="DS128" s="35">
        <f t="shared" si="208"/>
        <v>0.14987646545877337</v>
      </c>
      <c r="DT128" s="35">
        <f t="shared" si="208"/>
        <v>0.75163148795058266</v>
      </c>
      <c r="DU128" s="35">
        <f t="shared" si="208"/>
        <v>5.330073697152319E-2</v>
      </c>
      <c r="DV128" s="35">
        <f t="shared" si="208"/>
        <v>0.59427273312763107</v>
      </c>
      <c r="DW128" s="35">
        <f t="shared" si="208"/>
        <v>0.22195987351504021</v>
      </c>
      <c r="DX128" s="34">
        <f t="shared" si="208"/>
        <v>0.1337904507065808</v>
      </c>
      <c r="DY128" s="35">
        <f t="shared" si="208"/>
        <v>0.4085384536819528</v>
      </c>
      <c r="DZ128" s="35">
        <f t="shared" si="208"/>
        <v>0.12300154852475827</v>
      </c>
      <c r="EA128" s="35">
        <f t="shared" si="208"/>
        <v>0.4398849610791844</v>
      </c>
      <c r="EB128" s="35">
        <f t="shared" si="208"/>
        <v>0.1169935173056393</v>
      </c>
      <c r="EC128" s="35">
        <f t="shared" si="208"/>
        <v>0.32028335656957685</v>
      </c>
      <c r="ED128" s="35">
        <f t="shared" si="208"/>
        <v>0.1561234900498506</v>
      </c>
      <c r="EE128" s="40">
        <f t="shared" si="208"/>
        <v>9.3464693711950306E-2</v>
      </c>
      <c r="EF128" s="41">
        <f t="shared" si="208"/>
        <v>0.37121906507791019</v>
      </c>
      <c r="EG128" s="41">
        <f t="shared" si="208"/>
        <v>0.56495990226586934</v>
      </c>
      <c r="EH128" s="41">
        <f t="shared" si="208"/>
        <v>1.7423626437449182E-2</v>
      </c>
      <c r="EI128" s="41">
        <f t="shared" si="208"/>
        <v>1.3369937250427838E-2</v>
      </c>
      <c r="EJ128" s="41">
        <f t="shared" si="208"/>
        <v>0.13087621626791368</v>
      </c>
      <c r="EK128" s="41">
        <f t="shared" si="208"/>
        <v>0.2756730360265276</v>
      </c>
      <c r="EL128" s="40">
        <f t="shared" si="208"/>
        <v>8.681400494050609E-2</v>
      </c>
      <c r="EM128" s="41">
        <f t="shared" si="208"/>
        <v>0.13166749568423208</v>
      </c>
      <c r="EN128" s="41">
        <f t="shared" si="208"/>
        <v>0.11732517375858233</v>
      </c>
      <c r="EO128" s="41">
        <f t="shared" si="208"/>
        <v>0.14796321903398849</v>
      </c>
      <c r="EP128" s="41">
        <f t="shared" si="208"/>
        <v>0.16687779235851419</v>
      </c>
      <c r="EQ128" s="41">
        <f t="shared" si="208"/>
        <v>0.64940789280362032</v>
      </c>
      <c r="ER128" s="46">
        <f t="shared" si="178"/>
        <v>72.285714285714292</v>
      </c>
      <c r="ES128" s="47"/>
      <c r="ET128" s="47">
        <f t="shared" si="179"/>
        <v>0</v>
      </c>
    </row>
    <row r="129" spans="2:150">
      <c r="B129" s="19">
        <v>44026</v>
      </c>
      <c r="C129" s="24">
        <v>499</v>
      </c>
      <c r="D129" s="25">
        <v>726</v>
      </c>
      <c r="E129" s="25">
        <v>1483</v>
      </c>
      <c r="F129" s="25">
        <v>775</v>
      </c>
      <c r="G129" s="25">
        <v>715</v>
      </c>
      <c r="H129" s="25">
        <v>642</v>
      </c>
      <c r="I129" s="25">
        <v>1081</v>
      </c>
      <c r="J129" s="26">
        <v>2076</v>
      </c>
      <c r="K129" s="25">
        <v>317</v>
      </c>
      <c r="L129" s="25">
        <v>842</v>
      </c>
      <c r="M129" s="25">
        <v>130</v>
      </c>
      <c r="N129" s="25">
        <v>214</v>
      </c>
      <c r="O129" s="25">
        <v>790</v>
      </c>
      <c r="P129" s="25">
        <v>553</v>
      </c>
      <c r="Q129" s="32">
        <v>331</v>
      </c>
      <c r="R129" s="33">
        <v>987</v>
      </c>
      <c r="S129" s="33">
        <v>394</v>
      </c>
      <c r="T129" s="33">
        <v>1316</v>
      </c>
      <c r="U129" s="33">
        <v>293</v>
      </c>
      <c r="V129" s="33">
        <v>429</v>
      </c>
      <c r="W129" s="33">
        <v>389</v>
      </c>
      <c r="X129" s="32">
        <v>717</v>
      </c>
      <c r="Y129" s="33">
        <v>544</v>
      </c>
      <c r="Z129" s="33">
        <v>1084</v>
      </c>
      <c r="AA129" s="33">
        <v>923</v>
      </c>
      <c r="AB129" s="33">
        <v>239</v>
      </c>
      <c r="AC129" s="33">
        <v>283</v>
      </c>
      <c r="AD129" s="33">
        <v>821</v>
      </c>
      <c r="AE129" s="38">
        <v>1006</v>
      </c>
      <c r="AF129" s="39">
        <v>394</v>
      </c>
      <c r="AG129" s="39">
        <v>845</v>
      </c>
      <c r="AH129" s="39">
        <v>82</v>
      </c>
      <c r="AI129" s="39">
        <v>123</v>
      </c>
      <c r="AJ129" s="39">
        <v>707</v>
      </c>
      <c r="AK129" s="39">
        <v>4188</v>
      </c>
      <c r="AL129" s="38">
        <v>198</v>
      </c>
      <c r="AM129" s="39">
        <v>616</v>
      </c>
      <c r="AN129" s="39">
        <v>206</v>
      </c>
      <c r="AO129" s="39">
        <v>236</v>
      </c>
      <c r="AP129" s="39">
        <v>171</v>
      </c>
      <c r="AQ129" s="39">
        <v>1265</v>
      </c>
      <c r="AR129" s="39">
        <v>3918</v>
      </c>
      <c r="AS129" s="44">
        <v>37</v>
      </c>
      <c r="AT129" s="45"/>
      <c r="AU129" s="45">
        <v>33585</v>
      </c>
      <c r="AV129" s="49" t="s">
        <v>149</v>
      </c>
      <c r="AW129" s="4"/>
      <c r="AZ129">
        <f t="shared" si="91"/>
        <v>637</v>
      </c>
      <c r="BF129" s="24">
        <f t="shared" si="177"/>
        <v>3</v>
      </c>
      <c r="BG129" s="25">
        <f t="shared" si="92"/>
        <v>7</v>
      </c>
      <c r="BH129" s="25">
        <f t="shared" si="93"/>
        <v>93</v>
      </c>
      <c r="BI129" s="25">
        <f t="shared" si="94"/>
        <v>18</v>
      </c>
      <c r="BJ129" s="25">
        <f t="shared" si="95"/>
        <v>4</v>
      </c>
      <c r="BK129" s="25">
        <f t="shared" si="96"/>
        <v>9</v>
      </c>
      <c r="BL129" s="25">
        <f t="shared" si="97"/>
        <v>5</v>
      </c>
      <c r="BM129" s="26">
        <f t="shared" si="98"/>
        <v>62</v>
      </c>
      <c r="BN129" s="25">
        <f t="shared" si="99"/>
        <v>14</v>
      </c>
      <c r="BO129" s="25">
        <f t="shared" si="100"/>
        <v>18</v>
      </c>
      <c r="BP129" s="25">
        <f t="shared" si="101"/>
        <v>2</v>
      </c>
      <c r="BQ129" s="25">
        <f t="shared" si="102"/>
        <v>5</v>
      </c>
      <c r="BR129" s="25">
        <f t="shared" si="103"/>
        <v>19</v>
      </c>
      <c r="BS129" s="25">
        <f t="shared" si="104"/>
        <v>11</v>
      </c>
      <c r="BT129" s="32">
        <f t="shared" si="105"/>
        <v>0</v>
      </c>
      <c r="BU129" s="33">
        <f t="shared" si="106"/>
        <v>22</v>
      </c>
      <c r="BV129" s="33">
        <f t="shared" si="107"/>
        <v>3</v>
      </c>
      <c r="BW129" s="33">
        <f t="shared" si="108"/>
        <v>47</v>
      </c>
      <c r="BX129" s="33">
        <f t="shared" si="109"/>
        <v>10</v>
      </c>
      <c r="BY129" s="33">
        <f t="shared" si="110"/>
        <v>0</v>
      </c>
      <c r="BZ129" s="33">
        <f t="shared" si="111"/>
        <v>6</v>
      </c>
      <c r="CA129" s="32">
        <f t="shared" si="112"/>
        <v>6</v>
      </c>
      <c r="CB129" s="33">
        <f t="shared" si="113"/>
        <v>7</v>
      </c>
      <c r="CC129" s="33">
        <f t="shared" si="114"/>
        <v>9</v>
      </c>
      <c r="CD129" s="33">
        <f t="shared" si="115"/>
        <v>24</v>
      </c>
      <c r="CE129" s="33">
        <f t="shared" si="116"/>
        <v>2</v>
      </c>
      <c r="CF129" s="33">
        <f t="shared" si="117"/>
        <v>13</v>
      </c>
      <c r="CG129" s="33">
        <f t="shared" si="118"/>
        <v>3</v>
      </c>
      <c r="CH129" s="38">
        <f t="shared" si="119"/>
        <v>2</v>
      </c>
      <c r="CI129" s="39">
        <f t="shared" si="120"/>
        <v>9</v>
      </c>
      <c r="CJ129" s="39">
        <f t="shared" si="121"/>
        <v>32</v>
      </c>
      <c r="CK129" s="39">
        <f t="shared" si="122"/>
        <v>0</v>
      </c>
      <c r="CL129" s="39">
        <f t="shared" si="123"/>
        <v>2</v>
      </c>
      <c r="CM129" s="39">
        <f t="shared" si="124"/>
        <v>5</v>
      </c>
      <c r="CN129" s="39">
        <f t="shared" si="125"/>
        <v>11</v>
      </c>
      <c r="CO129" s="38">
        <f t="shared" si="126"/>
        <v>7</v>
      </c>
      <c r="CP129" s="39">
        <f t="shared" si="127"/>
        <v>9</v>
      </c>
      <c r="CQ129" s="39">
        <f t="shared" si="128"/>
        <v>1</v>
      </c>
      <c r="CR129" s="39">
        <f t="shared" si="129"/>
        <v>4</v>
      </c>
      <c r="CS129" s="39">
        <f t="shared" si="130"/>
        <v>53</v>
      </c>
      <c r="CT129" s="39">
        <f t="shared" si="131"/>
        <v>18</v>
      </c>
      <c r="CU129" s="39">
        <f t="shared" si="132"/>
        <v>62</v>
      </c>
      <c r="CV129" s="44">
        <f t="shared" si="133"/>
        <v>0</v>
      </c>
      <c r="CW129" s="45"/>
      <c r="CX129" s="45">
        <f t="shared" si="134"/>
        <v>637</v>
      </c>
      <c r="DA129" s="94">
        <v>44026</v>
      </c>
      <c r="DB129" s="39">
        <f t="shared" si="180"/>
        <v>0.41254629199463744</v>
      </c>
      <c r="DC129" s="24">
        <f t="shared" ref="DC129:EQ129" si="209">SUM(BF116:BF129)/DC$6*1000</f>
        <v>0.16064210108185153</v>
      </c>
      <c r="DD129" s="25">
        <f t="shared" si="209"/>
        <v>4.6443690508535189E-2</v>
      </c>
      <c r="DE129" s="25">
        <f t="shared" si="209"/>
        <v>1.1266575336650171</v>
      </c>
      <c r="DF129" s="25">
        <f t="shared" si="209"/>
        <v>0.22883369470663845</v>
      </c>
      <c r="DG129" s="25">
        <f t="shared" si="209"/>
        <v>7.6468809415395952E-2</v>
      </c>
      <c r="DH129" s="25">
        <f t="shared" si="209"/>
        <v>0.41575683465804869</v>
      </c>
      <c r="DI129" s="25">
        <f t="shared" si="209"/>
        <v>0.14783363142409833</v>
      </c>
      <c r="DJ129" s="26">
        <f t="shared" si="209"/>
        <v>1.0778981713967339</v>
      </c>
      <c r="DK129" s="25">
        <f t="shared" si="209"/>
        <v>0.30820766347459</v>
      </c>
      <c r="DL129" s="25">
        <f t="shared" si="209"/>
        <v>0.61409673464591896</v>
      </c>
      <c r="DM129" s="25">
        <f t="shared" si="209"/>
        <v>5.751423477310634E-2</v>
      </c>
      <c r="DN129" s="25">
        <f t="shared" si="209"/>
        <v>0.12064260118490598</v>
      </c>
      <c r="DO129" s="25">
        <f t="shared" si="209"/>
        <v>0.15771820820539831</v>
      </c>
      <c r="DP129" s="25">
        <f t="shared" si="209"/>
        <v>0.15641399715238816</v>
      </c>
      <c r="DQ129" s="32">
        <f t="shared" si="209"/>
        <v>0.24265262136199489</v>
      </c>
      <c r="DR129" s="33">
        <f t="shared" si="209"/>
        <v>0.87133369960192386</v>
      </c>
      <c r="DS129" s="33">
        <f t="shared" si="209"/>
        <v>0.14987646545877337</v>
      </c>
      <c r="DT129" s="33">
        <f t="shared" si="209"/>
        <v>0.80758420417519172</v>
      </c>
      <c r="DU129" s="33">
        <f t="shared" si="209"/>
        <v>8.8834561619205318E-2</v>
      </c>
      <c r="DV129" s="33">
        <f t="shared" si="209"/>
        <v>0.59427273312763107</v>
      </c>
      <c r="DW129" s="33">
        <f t="shared" si="209"/>
        <v>0.22839349303721526</v>
      </c>
      <c r="DX129" s="32">
        <f t="shared" si="209"/>
        <v>0.13856868108895873</v>
      </c>
      <c r="DY129" s="33">
        <f t="shared" si="209"/>
        <v>0.41583378321198766</v>
      </c>
      <c r="DZ129" s="33">
        <f t="shared" si="209"/>
        <v>0.12041204224002651</v>
      </c>
      <c r="EA129" s="33">
        <f t="shared" si="209"/>
        <v>0.48104378784682744</v>
      </c>
      <c r="EB129" s="33">
        <f t="shared" si="209"/>
        <v>9.6101817786775137E-2</v>
      </c>
      <c r="EC129" s="33">
        <f t="shared" si="209"/>
        <v>0.36549983043822298</v>
      </c>
      <c r="ED129" s="33">
        <f t="shared" si="209"/>
        <v>0.1543081006306663</v>
      </c>
      <c r="EE129" s="38">
        <f t="shared" si="209"/>
        <v>9.1340496127587795E-2</v>
      </c>
      <c r="EF129" s="39">
        <f t="shared" si="209"/>
        <v>0.37121906507791019</v>
      </c>
      <c r="EG129" s="39">
        <f t="shared" si="209"/>
        <v>0.58855451535353909</v>
      </c>
      <c r="EH129" s="39">
        <f t="shared" si="209"/>
        <v>1.7423626437449182E-2</v>
      </c>
      <c r="EI129" s="39">
        <f t="shared" si="209"/>
        <v>2.2283228750713063E-2</v>
      </c>
      <c r="EJ129" s="39">
        <f t="shared" si="209"/>
        <v>0.13842676720644717</v>
      </c>
      <c r="EK129" s="39">
        <f t="shared" si="209"/>
        <v>0.28039885950126808</v>
      </c>
      <c r="EL129" s="38">
        <f t="shared" si="209"/>
        <v>0.10259836947514357</v>
      </c>
      <c r="EM129" s="39">
        <f t="shared" si="209"/>
        <v>0.14044532872984758</v>
      </c>
      <c r="EN129" s="39">
        <f t="shared" si="209"/>
        <v>0.12201818070892563</v>
      </c>
      <c r="EO129" s="39">
        <f t="shared" si="209"/>
        <v>0.13989249799577094</v>
      </c>
      <c r="EP129" s="39">
        <f t="shared" si="209"/>
        <v>0.30088571652519985</v>
      </c>
      <c r="EQ129" s="39">
        <f t="shared" si="209"/>
        <v>0.65528488730863033</v>
      </c>
      <c r="ER129" s="44">
        <f t="shared" si="178"/>
        <v>73.285714285714292</v>
      </c>
      <c r="ES129" s="45"/>
      <c r="ET129" s="45">
        <f t="shared" si="179"/>
        <v>0.14285714285714285</v>
      </c>
    </row>
    <row r="130" spans="2:150">
      <c r="B130" s="19">
        <v>44027</v>
      </c>
      <c r="C130" s="24">
        <v>499</v>
      </c>
      <c r="D130" s="25">
        <v>732</v>
      </c>
      <c r="E130" s="25">
        <v>1570</v>
      </c>
      <c r="F130" s="25">
        <v>791</v>
      </c>
      <c r="G130" s="25">
        <v>715</v>
      </c>
      <c r="H130" s="25">
        <v>652</v>
      </c>
      <c r="I130" s="25">
        <v>1084</v>
      </c>
      <c r="J130" s="26">
        <v>2130</v>
      </c>
      <c r="K130" s="25">
        <v>330</v>
      </c>
      <c r="L130" s="25">
        <v>859</v>
      </c>
      <c r="M130" s="25">
        <v>134</v>
      </c>
      <c r="N130" s="25">
        <v>219</v>
      </c>
      <c r="O130" s="25">
        <v>803</v>
      </c>
      <c r="P130" s="25">
        <v>562</v>
      </c>
      <c r="Q130" s="32">
        <v>335</v>
      </c>
      <c r="R130" s="33">
        <v>1037</v>
      </c>
      <c r="S130" s="33">
        <v>402</v>
      </c>
      <c r="T130" s="33">
        <v>1363</v>
      </c>
      <c r="U130" s="33">
        <v>295</v>
      </c>
      <c r="V130" s="33">
        <v>444</v>
      </c>
      <c r="W130" s="33">
        <v>395</v>
      </c>
      <c r="X130" s="32">
        <v>728</v>
      </c>
      <c r="Y130" s="33">
        <v>553</v>
      </c>
      <c r="Z130" s="33">
        <v>1094</v>
      </c>
      <c r="AA130" s="33">
        <v>938</v>
      </c>
      <c r="AB130" s="33">
        <v>250</v>
      </c>
      <c r="AC130" s="33">
        <v>291</v>
      </c>
      <c r="AD130" s="33">
        <v>829</v>
      </c>
      <c r="AE130" s="38">
        <v>1013</v>
      </c>
      <c r="AF130" s="39">
        <v>407</v>
      </c>
      <c r="AG130" s="39">
        <v>880</v>
      </c>
      <c r="AH130" s="39">
        <v>82</v>
      </c>
      <c r="AI130" s="39">
        <v>124</v>
      </c>
      <c r="AJ130" s="39">
        <v>717</v>
      </c>
      <c r="AK130" s="39">
        <v>4200</v>
      </c>
      <c r="AL130" s="38">
        <v>200</v>
      </c>
      <c r="AM130" s="39">
        <v>639</v>
      </c>
      <c r="AN130" s="39">
        <v>208</v>
      </c>
      <c r="AO130" s="39">
        <v>246</v>
      </c>
      <c r="AP130" s="39">
        <v>172</v>
      </c>
      <c r="AQ130" s="39">
        <v>1282</v>
      </c>
      <c r="AR130" s="39">
        <v>3985</v>
      </c>
      <c r="AS130" s="44">
        <v>37</v>
      </c>
      <c r="AT130" s="45"/>
      <c r="AU130" s="45">
        <v>34226</v>
      </c>
      <c r="AV130" s="49" t="s">
        <v>150</v>
      </c>
      <c r="AW130" s="4"/>
      <c r="AZ130">
        <f t="shared" si="91"/>
        <v>641</v>
      </c>
      <c r="BF130" s="24">
        <f t="shared" si="177"/>
        <v>0</v>
      </c>
      <c r="BG130" s="25">
        <f t="shared" si="92"/>
        <v>6</v>
      </c>
      <c r="BH130" s="25">
        <f t="shared" si="93"/>
        <v>87</v>
      </c>
      <c r="BI130" s="25">
        <f t="shared" si="94"/>
        <v>16</v>
      </c>
      <c r="BJ130" s="25">
        <f t="shared" si="95"/>
        <v>0</v>
      </c>
      <c r="BK130" s="25">
        <f t="shared" si="96"/>
        <v>10</v>
      </c>
      <c r="BL130" s="25">
        <f t="shared" si="97"/>
        <v>3</v>
      </c>
      <c r="BM130" s="26">
        <f t="shared" si="98"/>
        <v>54</v>
      </c>
      <c r="BN130" s="25">
        <f t="shared" si="99"/>
        <v>13</v>
      </c>
      <c r="BO130" s="25">
        <f t="shared" si="100"/>
        <v>17</v>
      </c>
      <c r="BP130" s="25">
        <f t="shared" si="101"/>
        <v>4</v>
      </c>
      <c r="BQ130" s="25">
        <f t="shared" si="102"/>
        <v>5</v>
      </c>
      <c r="BR130" s="25">
        <f t="shared" si="103"/>
        <v>13</v>
      </c>
      <c r="BS130" s="25">
        <f t="shared" si="104"/>
        <v>9</v>
      </c>
      <c r="BT130" s="32">
        <f t="shared" si="105"/>
        <v>4</v>
      </c>
      <c r="BU130" s="33">
        <f t="shared" si="106"/>
        <v>50</v>
      </c>
      <c r="BV130" s="33">
        <f t="shared" si="107"/>
        <v>8</v>
      </c>
      <c r="BW130" s="33">
        <f t="shared" si="108"/>
        <v>47</v>
      </c>
      <c r="BX130" s="33">
        <f t="shared" si="109"/>
        <v>2</v>
      </c>
      <c r="BY130" s="33">
        <f t="shared" si="110"/>
        <v>15</v>
      </c>
      <c r="BZ130" s="33">
        <f t="shared" si="111"/>
        <v>6</v>
      </c>
      <c r="CA130" s="32">
        <f t="shared" si="112"/>
        <v>11</v>
      </c>
      <c r="CB130" s="33">
        <f t="shared" si="113"/>
        <v>9</v>
      </c>
      <c r="CC130" s="33">
        <f t="shared" si="114"/>
        <v>10</v>
      </c>
      <c r="CD130" s="33">
        <f t="shared" si="115"/>
        <v>15</v>
      </c>
      <c r="CE130" s="33">
        <f t="shared" si="116"/>
        <v>11</v>
      </c>
      <c r="CF130" s="33">
        <f t="shared" si="117"/>
        <v>8</v>
      </c>
      <c r="CG130" s="33">
        <f t="shared" si="118"/>
        <v>8</v>
      </c>
      <c r="CH130" s="38">
        <f t="shared" si="119"/>
        <v>7</v>
      </c>
      <c r="CI130" s="39">
        <f t="shared" si="120"/>
        <v>13</v>
      </c>
      <c r="CJ130" s="39">
        <f t="shared" si="121"/>
        <v>35</v>
      </c>
      <c r="CK130" s="39">
        <f t="shared" si="122"/>
        <v>0</v>
      </c>
      <c r="CL130" s="39">
        <f t="shared" si="123"/>
        <v>1</v>
      </c>
      <c r="CM130" s="39">
        <f t="shared" si="124"/>
        <v>10</v>
      </c>
      <c r="CN130" s="39">
        <f t="shared" si="125"/>
        <v>12</v>
      </c>
      <c r="CO130" s="38">
        <f t="shared" si="126"/>
        <v>2</v>
      </c>
      <c r="CP130" s="39">
        <f t="shared" si="127"/>
        <v>23</v>
      </c>
      <c r="CQ130" s="39">
        <f t="shared" si="128"/>
        <v>2</v>
      </c>
      <c r="CR130" s="39">
        <f t="shared" si="129"/>
        <v>10</v>
      </c>
      <c r="CS130" s="39">
        <f t="shared" si="130"/>
        <v>1</v>
      </c>
      <c r="CT130" s="39">
        <f t="shared" si="131"/>
        <v>17</v>
      </c>
      <c r="CU130" s="39">
        <f t="shared" si="132"/>
        <v>67</v>
      </c>
      <c r="CV130" s="44">
        <f t="shared" si="133"/>
        <v>0</v>
      </c>
      <c r="CW130" s="45"/>
      <c r="CX130" s="45">
        <f t="shared" si="134"/>
        <v>641</v>
      </c>
      <c r="DA130" s="94">
        <v>44027</v>
      </c>
      <c r="DB130" s="39">
        <f t="shared" si="180"/>
        <v>0.42051050612580804</v>
      </c>
      <c r="DC130" s="24">
        <f t="shared" ref="DC130:EQ130" si="210">SUM(BF117:BF130)/DC$6*1000</f>
        <v>0.15187980465920506</v>
      </c>
      <c r="DD130" s="25">
        <f t="shared" si="210"/>
        <v>6.0376797661095744E-2</v>
      </c>
      <c r="DE130" s="25">
        <f t="shared" si="210"/>
        <v>1.1854396658562354</v>
      </c>
      <c r="DF130" s="25">
        <f t="shared" si="210"/>
        <v>0.24506303475675467</v>
      </c>
      <c r="DG130" s="25">
        <f t="shared" si="210"/>
        <v>7.6468809415395952E-2</v>
      </c>
      <c r="DH130" s="25">
        <f t="shared" si="210"/>
        <v>0.40876932483186301</v>
      </c>
      <c r="DI130" s="25">
        <f t="shared" si="210"/>
        <v>0.14783363142409833</v>
      </c>
      <c r="DJ130" s="26">
        <f t="shared" si="210"/>
        <v>1.1525499028617103</v>
      </c>
      <c r="DK130" s="25">
        <f t="shared" si="210"/>
        <v>0.3455661681381767</v>
      </c>
      <c r="DL130" s="25">
        <f t="shared" si="210"/>
        <v>0.61187977892517553</v>
      </c>
      <c r="DM130" s="25">
        <f t="shared" si="210"/>
        <v>6.7663805615419223E-2</v>
      </c>
      <c r="DN130" s="25">
        <f t="shared" si="210"/>
        <v>0.13368504455624719</v>
      </c>
      <c r="DO130" s="25">
        <f t="shared" si="210"/>
        <v>0.17508168066837795</v>
      </c>
      <c r="DP130" s="25">
        <f t="shared" si="210"/>
        <v>0.15787581020988711</v>
      </c>
      <c r="DQ130" s="32">
        <f t="shared" si="210"/>
        <v>0.23313683228897547</v>
      </c>
      <c r="DR130" s="33">
        <f t="shared" si="210"/>
        <v>0.91759920577547738</v>
      </c>
      <c r="DS130" s="33">
        <f t="shared" si="210"/>
        <v>0.15441817653328166</v>
      </c>
      <c r="DT130" s="33">
        <f t="shared" si="210"/>
        <v>0.84115583390995718</v>
      </c>
      <c r="DU130" s="33">
        <f t="shared" si="210"/>
        <v>9.2387944083973536E-2</v>
      </c>
      <c r="DV130" s="33">
        <f t="shared" si="210"/>
        <v>0.61476489633892872</v>
      </c>
      <c r="DW130" s="33">
        <f t="shared" si="210"/>
        <v>0.23482711255939037</v>
      </c>
      <c r="DX130" s="32">
        <f t="shared" si="210"/>
        <v>0.16007071780965917</v>
      </c>
      <c r="DY130" s="33">
        <f t="shared" si="210"/>
        <v>0.44136743656710975</v>
      </c>
      <c r="DZ130" s="33">
        <f t="shared" si="210"/>
        <v>0.1320648205213194</v>
      </c>
      <c r="EA130" s="33">
        <f t="shared" si="210"/>
        <v>0.49390592121171584</v>
      </c>
      <c r="EB130" s="33">
        <f t="shared" si="210"/>
        <v>0.10863683749809364</v>
      </c>
      <c r="EC130" s="33">
        <f t="shared" si="210"/>
        <v>0.38057198839443834</v>
      </c>
      <c r="ED130" s="33">
        <f t="shared" si="210"/>
        <v>0.16520043714577215</v>
      </c>
      <c r="EE130" s="38">
        <f t="shared" si="210"/>
        <v>0.10196148404940034</v>
      </c>
      <c r="EF130" s="39">
        <f t="shared" si="210"/>
        <v>0.39184234647112737</v>
      </c>
      <c r="EG130" s="39">
        <f t="shared" si="210"/>
        <v>0.62132481130863582</v>
      </c>
      <c r="EH130" s="39">
        <f t="shared" si="210"/>
        <v>1.4519688697874318E-2</v>
      </c>
      <c r="EI130" s="39">
        <f t="shared" si="210"/>
        <v>2.6739874500855677E-2</v>
      </c>
      <c r="EJ130" s="39">
        <f t="shared" si="210"/>
        <v>0.15856156970920313</v>
      </c>
      <c r="EK130" s="39">
        <f t="shared" si="210"/>
        <v>0.2646461145854665</v>
      </c>
      <c r="EL130" s="38">
        <f t="shared" si="210"/>
        <v>0.10522909689758315</v>
      </c>
      <c r="EM130" s="39">
        <f t="shared" si="210"/>
        <v>0.17116774438950172</v>
      </c>
      <c r="EN130" s="39">
        <f t="shared" si="210"/>
        <v>0.13140419460961222</v>
      </c>
      <c r="EO130" s="39">
        <f t="shared" si="210"/>
        <v>0.16679490145649611</v>
      </c>
      <c r="EP130" s="39">
        <f t="shared" si="210"/>
        <v>0.30341416792457121</v>
      </c>
      <c r="EQ130" s="39">
        <f t="shared" si="210"/>
        <v>0.68466985983368112</v>
      </c>
      <c r="ER130" s="44">
        <f t="shared" si="178"/>
        <v>71.285714285714292</v>
      </c>
      <c r="ES130" s="45"/>
      <c r="ET130" s="45">
        <f t="shared" si="179"/>
        <v>0.2857142857142857</v>
      </c>
    </row>
    <row r="131" spans="2:150">
      <c r="B131" s="19">
        <v>44028</v>
      </c>
      <c r="C131" s="24">
        <v>506</v>
      </c>
      <c r="D131" s="25">
        <v>743</v>
      </c>
      <c r="E131" s="25">
        <v>1653</v>
      </c>
      <c r="F131" s="25">
        <v>809</v>
      </c>
      <c r="G131" s="25">
        <v>718</v>
      </c>
      <c r="H131" s="25">
        <v>660</v>
      </c>
      <c r="I131" s="25">
        <v>1089</v>
      </c>
      <c r="J131" s="26">
        <v>2184</v>
      </c>
      <c r="K131" s="25">
        <v>336</v>
      </c>
      <c r="L131" s="25">
        <v>883</v>
      </c>
      <c r="M131" s="25">
        <v>135</v>
      </c>
      <c r="N131" s="25">
        <v>224</v>
      </c>
      <c r="O131" s="25">
        <v>820</v>
      </c>
      <c r="P131" s="25">
        <v>576</v>
      </c>
      <c r="Q131" s="32">
        <v>342</v>
      </c>
      <c r="R131" s="33">
        <v>1053</v>
      </c>
      <c r="S131" s="33">
        <v>409</v>
      </c>
      <c r="T131" s="33">
        <v>1416</v>
      </c>
      <c r="U131" s="33">
        <v>313</v>
      </c>
      <c r="V131" s="33">
        <v>475</v>
      </c>
      <c r="W131" s="33">
        <v>403</v>
      </c>
      <c r="X131" s="32">
        <v>744</v>
      </c>
      <c r="Y131" s="33">
        <v>559</v>
      </c>
      <c r="Z131" s="33">
        <v>1108</v>
      </c>
      <c r="AA131" s="33">
        <v>948</v>
      </c>
      <c r="AB131" s="33">
        <v>251</v>
      </c>
      <c r="AC131" s="33">
        <v>303</v>
      </c>
      <c r="AD131" s="33">
        <v>838</v>
      </c>
      <c r="AE131" s="38">
        <v>1029</v>
      </c>
      <c r="AF131" s="39">
        <v>437</v>
      </c>
      <c r="AG131" s="39">
        <v>920</v>
      </c>
      <c r="AH131" s="39">
        <v>82</v>
      </c>
      <c r="AI131" s="39">
        <v>124</v>
      </c>
      <c r="AJ131" s="39">
        <v>730</v>
      </c>
      <c r="AK131" s="39">
        <v>4218</v>
      </c>
      <c r="AL131" s="38">
        <v>206</v>
      </c>
      <c r="AM131" s="39">
        <v>673</v>
      </c>
      <c r="AN131" s="39">
        <v>218</v>
      </c>
      <c r="AO131" s="39">
        <v>261</v>
      </c>
      <c r="AP131" s="39">
        <v>191</v>
      </c>
      <c r="AQ131" s="39">
        <v>1283</v>
      </c>
      <c r="AR131" s="39">
        <v>4096</v>
      </c>
      <c r="AS131" s="44">
        <v>37</v>
      </c>
      <c r="AT131" s="45"/>
      <c r="AU131" s="45">
        <v>35003</v>
      </c>
      <c r="AV131" s="49" t="s">
        <v>151</v>
      </c>
      <c r="AW131" s="4"/>
      <c r="AZ131">
        <f t="shared" si="91"/>
        <v>777</v>
      </c>
      <c r="BF131" s="24">
        <f t="shared" si="177"/>
        <v>7</v>
      </c>
      <c r="BG131" s="25">
        <f t="shared" si="92"/>
        <v>11</v>
      </c>
      <c r="BH131" s="25">
        <f t="shared" si="93"/>
        <v>83</v>
      </c>
      <c r="BI131" s="25">
        <f t="shared" si="94"/>
        <v>18</v>
      </c>
      <c r="BJ131" s="25">
        <f t="shared" si="95"/>
        <v>3</v>
      </c>
      <c r="BK131" s="25">
        <f t="shared" si="96"/>
        <v>8</v>
      </c>
      <c r="BL131" s="25">
        <f t="shared" si="97"/>
        <v>5</v>
      </c>
      <c r="BM131" s="26">
        <f t="shared" si="98"/>
        <v>54</v>
      </c>
      <c r="BN131" s="25">
        <f t="shared" si="99"/>
        <v>6</v>
      </c>
      <c r="BO131" s="25">
        <f t="shared" si="100"/>
        <v>24</v>
      </c>
      <c r="BP131" s="25">
        <f t="shared" si="101"/>
        <v>1</v>
      </c>
      <c r="BQ131" s="25">
        <f t="shared" si="102"/>
        <v>5</v>
      </c>
      <c r="BR131" s="25">
        <f t="shared" si="103"/>
        <v>17</v>
      </c>
      <c r="BS131" s="25">
        <f t="shared" si="104"/>
        <v>14</v>
      </c>
      <c r="BT131" s="32">
        <f t="shared" si="105"/>
        <v>7</v>
      </c>
      <c r="BU131" s="33">
        <f t="shared" si="106"/>
        <v>16</v>
      </c>
      <c r="BV131" s="33">
        <f t="shared" si="107"/>
        <v>7</v>
      </c>
      <c r="BW131" s="33">
        <f t="shared" si="108"/>
        <v>53</v>
      </c>
      <c r="BX131" s="33">
        <f t="shared" si="109"/>
        <v>18</v>
      </c>
      <c r="BY131" s="33">
        <f t="shared" si="110"/>
        <v>31</v>
      </c>
      <c r="BZ131" s="33">
        <f t="shared" si="111"/>
        <v>8</v>
      </c>
      <c r="CA131" s="32">
        <f t="shared" si="112"/>
        <v>16</v>
      </c>
      <c r="CB131" s="33">
        <f t="shared" si="113"/>
        <v>6</v>
      </c>
      <c r="CC131" s="33">
        <f t="shared" si="114"/>
        <v>14</v>
      </c>
      <c r="CD131" s="33">
        <f t="shared" si="115"/>
        <v>10</v>
      </c>
      <c r="CE131" s="33">
        <f t="shared" si="116"/>
        <v>1</v>
      </c>
      <c r="CF131" s="33">
        <f t="shared" si="117"/>
        <v>12</v>
      </c>
      <c r="CG131" s="33">
        <f t="shared" si="118"/>
        <v>9</v>
      </c>
      <c r="CH131" s="38">
        <f t="shared" si="119"/>
        <v>16</v>
      </c>
      <c r="CI131" s="39">
        <f t="shared" si="120"/>
        <v>30</v>
      </c>
      <c r="CJ131" s="39">
        <f t="shared" si="121"/>
        <v>40</v>
      </c>
      <c r="CK131" s="39">
        <f t="shared" si="122"/>
        <v>0</v>
      </c>
      <c r="CL131" s="39">
        <f t="shared" si="123"/>
        <v>0</v>
      </c>
      <c r="CM131" s="39">
        <f t="shared" si="124"/>
        <v>13</v>
      </c>
      <c r="CN131" s="39">
        <f t="shared" si="125"/>
        <v>18</v>
      </c>
      <c r="CO131" s="38">
        <f t="shared" si="126"/>
        <v>6</v>
      </c>
      <c r="CP131" s="39">
        <f t="shared" si="127"/>
        <v>34</v>
      </c>
      <c r="CQ131" s="39">
        <f t="shared" si="128"/>
        <v>10</v>
      </c>
      <c r="CR131" s="39">
        <f t="shared" si="129"/>
        <v>15</v>
      </c>
      <c r="CS131" s="39">
        <f t="shared" si="130"/>
        <v>19</v>
      </c>
      <c r="CT131" s="39">
        <f t="shared" si="131"/>
        <v>1</v>
      </c>
      <c r="CU131" s="39">
        <f t="shared" si="132"/>
        <v>111</v>
      </c>
      <c r="CV131" s="44">
        <f t="shared" si="133"/>
        <v>0</v>
      </c>
      <c r="CW131" s="45"/>
      <c r="CX131" s="45">
        <f t="shared" si="134"/>
        <v>777</v>
      </c>
      <c r="DA131" s="94">
        <v>44028</v>
      </c>
      <c r="DB131" s="39">
        <f t="shared" si="180"/>
        <v>0.45555304830295873</v>
      </c>
      <c r="DC131" s="24">
        <f t="shared" ref="DC131:EQ131" si="211">SUM(BF118:BF131)/DC$6*1000</f>
        <v>0.14895903918498962</v>
      </c>
      <c r="DD131" s="25">
        <f t="shared" si="211"/>
        <v>8.5920827440790104E-2</v>
      </c>
      <c r="DE131" s="25">
        <f t="shared" si="211"/>
        <v>1.2752457011483744</v>
      </c>
      <c r="DF131" s="25">
        <f t="shared" si="211"/>
        <v>0.2580465067968476</v>
      </c>
      <c r="DG131" s="25">
        <f t="shared" si="211"/>
        <v>7.8206736902109497E-2</v>
      </c>
      <c r="DH131" s="25">
        <f t="shared" si="211"/>
        <v>0.40527556991877017</v>
      </c>
      <c r="DI131" s="25">
        <f t="shared" si="211"/>
        <v>0.15025713357859177</v>
      </c>
      <c r="DJ131" s="26">
        <f t="shared" si="211"/>
        <v>1.14890835498537</v>
      </c>
      <c r="DK131" s="25">
        <f t="shared" si="211"/>
        <v>0.34245295941621112</v>
      </c>
      <c r="DL131" s="25">
        <f t="shared" si="211"/>
        <v>0.59857804460071518</v>
      </c>
      <c r="DM131" s="25">
        <f t="shared" si="211"/>
        <v>6.4280615334648267E-2</v>
      </c>
      <c r="DN131" s="25">
        <f t="shared" si="211"/>
        <v>0.15324870961325895</v>
      </c>
      <c r="DO131" s="25">
        <f t="shared" si="211"/>
        <v>0.19244515313135757</v>
      </c>
      <c r="DP131" s="25">
        <f t="shared" si="211"/>
        <v>0.17249394078487668</v>
      </c>
      <c r="DQ131" s="32">
        <f t="shared" si="211"/>
        <v>0.25692630497152397</v>
      </c>
      <c r="DR131" s="33">
        <f t="shared" si="211"/>
        <v>0.91181601750378316</v>
      </c>
      <c r="DS131" s="33">
        <f t="shared" si="211"/>
        <v>0.15895988760778995</v>
      </c>
      <c r="DT131" s="33">
        <f t="shared" si="211"/>
        <v>0.89337836905292567</v>
      </c>
      <c r="DU131" s="33">
        <f t="shared" si="211"/>
        <v>0.15634882844980136</v>
      </c>
      <c r="DV131" s="33">
        <f t="shared" si="211"/>
        <v>0.68502374163480617</v>
      </c>
      <c r="DW131" s="33">
        <f t="shared" si="211"/>
        <v>0.25412797112591556</v>
      </c>
      <c r="DX131" s="32">
        <f t="shared" si="211"/>
        <v>0.1935183304863044</v>
      </c>
      <c r="DY131" s="33">
        <f t="shared" si="211"/>
        <v>0.44866276609714462</v>
      </c>
      <c r="DZ131" s="33">
        <f t="shared" si="211"/>
        <v>0.14112809251788053</v>
      </c>
      <c r="EA131" s="33">
        <f t="shared" si="211"/>
        <v>0.5041956279036266</v>
      </c>
      <c r="EB131" s="33">
        <f t="shared" si="211"/>
        <v>0.10028015769054796</v>
      </c>
      <c r="EC131" s="33">
        <f t="shared" si="211"/>
        <v>0.41448434379592303</v>
      </c>
      <c r="ED131" s="33">
        <f t="shared" si="211"/>
        <v>0.16883121598414078</v>
      </c>
      <c r="EE131" s="38">
        <f t="shared" si="211"/>
        <v>0.12532765747738792</v>
      </c>
      <c r="EF131" s="39">
        <f t="shared" si="211"/>
        <v>0.4307974335472044</v>
      </c>
      <c r="EG131" s="39">
        <f t="shared" si="211"/>
        <v>0.58724370351533517</v>
      </c>
      <c r="EH131" s="39">
        <f t="shared" si="211"/>
        <v>1.4519688697874318E-2</v>
      </c>
      <c r="EI131" s="39">
        <f t="shared" si="211"/>
        <v>2.2283228750713063E-2</v>
      </c>
      <c r="EJ131" s="39">
        <f t="shared" si="211"/>
        <v>0.17617952189911457</v>
      </c>
      <c r="EK131" s="39">
        <f t="shared" si="211"/>
        <v>0.27094721255178716</v>
      </c>
      <c r="EL131" s="38">
        <f t="shared" si="211"/>
        <v>0.11312127916490189</v>
      </c>
      <c r="EM131" s="39">
        <f t="shared" si="211"/>
        <v>0.21359393744330984</v>
      </c>
      <c r="EN131" s="39">
        <f t="shared" si="211"/>
        <v>0.16425524326201527</v>
      </c>
      <c r="EO131" s="39">
        <f t="shared" si="211"/>
        <v>0.19907778560936634</v>
      </c>
      <c r="EP131" s="39">
        <f t="shared" si="211"/>
        <v>0.3489262931132569</v>
      </c>
      <c r="EQ131" s="39">
        <f t="shared" si="211"/>
        <v>0.60239193676353908</v>
      </c>
      <c r="ER131" s="44">
        <f t="shared" si="178"/>
        <v>79.857142857142861</v>
      </c>
      <c r="ES131" s="45"/>
      <c r="ET131" s="45">
        <f t="shared" si="179"/>
        <v>0.2857142857142857</v>
      </c>
    </row>
    <row r="132" spans="2:150">
      <c r="B132" s="19">
        <v>44029</v>
      </c>
      <c r="C132" s="24">
        <v>510</v>
      </c>
      <c r="D132" s="25">
        <v>756</v>
      </c>
      <c r="E132" s="25">
        <v>1758</v>
      </c>
      <c r="F132" s="25">
        <v>821</v>
      </c>
      <c r="G132" s="25">
        <v>720</v>
      </c>
      <c r="H132" s="25">
        <v>673</v>
      </c>
      <c r="I132" s="25">
        <v>1091</v>
      </c>
      <c r="J132" s="26">
        <v>2229</v>
      </c>
      <c r="K132" s="25">
        <v>356</v>
      </c>
      <c r="L132" s="25">
        <v>912</v>
      </c>
      <c r="M132" s="25">
        <v>137</v>
      </c>
      <c r="N132" s="25">
        <v>229</v>
      </c>
      <c r="O132" s="25">
        <v>825</v>
      </c>
      <c r="P132" s="25">
        <v>590</v>
      </c>
      <c r="Q132" s="32">
        <v>351</v>
      </c>
      <c r="R132" s="33">
        <v>1113</v>
      </c>
      <c r="S132" s="33">
        <v>418</v>
      </c>
      <c r="T132" s="33">
        <v>1475</v>
      </c>
      <c r="U132" s="33">
        <v>319</v>
      </c>
      <c r="V132" s="33">
        <v>501</v>
      </c>
      <c r="W132" s="33">
        <v>408</v>
      </c>
      <c r="X132" s="32">
        <v>754</v>
      </c>
      <c r="Y132" s="33">
        <v>567</v>
      </c>
      <c r="Z132" s="33">
        <v>1117</v>
      </c>
      <c r="AA132" s="33">
        <v>959</v>
      </c>
      <c r="AB132" s="33">
        <v>257</v>
      </c>
      <c r="AC132" s="33">
        <v>315</v>
      </c>
      <c r="AD132" s="33">
        <v>848</v>
      </c>
      <c r="AE132" s="38">
        <v>1034</v>
      </c>
      <c r="AF132" s="39">
        <v>448</v>
      </c>
      <c r="AG132" s="39">
        <v>993</v>
      </c>
      <c r="AH132" s="39">
        <v>82</v>
      </c>
      <c r="AI132" s="39">
        <v>127</v>
      </c>
      <c r="AJ132" s="39">
        <v>735</v>
      </c>
      <c r="AK132" s="39">
        <v>4233</v>
      </c>
      <c r="AL132" s="38">
        <v>208</v>
      </c>
      <c r="AM132" s="39">
        <v>693</v>
      </c>
      <c r="AN132" s="39">
        <v>222</v>
      </c>
      <c r="AO132" s="39">
        <v>275</v>
      </c>
      <c r="AP132" s="39">
        <v>203</v>
      </c>
      <c r="AQ132" s="39">
        <v>1330</v>
      </c>
      <c r="AR132" s="39">
        <v>4172</v>
      </c>
      <c r="AS132" s="44">
        <v>38</v>
      </c>
      <c r="AT132" s="45"/>
      <c r="AU132" s="45">
        <v>35802</v>
      </c>
      <c r="AV132" s="49" t="s">
        <v>152</v>
      </c>
      <c r="AW132" s="4"/>
      <c r="AZ132">
        <f t="shared" si="91"/>
        <v>799</v>
      </c>
      <c r="BF132" s="24">
        <f t="shared" si="177"/>
        <v>4</v>
      </c>
      <c r="BG132" s="25">
        <f t="shared" si="92"/>
        <v>13</v>
      </c>
      <c r="BH132" s="25">
        <f t="shared" si="93"/>
        <v>105</v>
      </c>
      <c r="BI132" s="25">
        <f t="shared" si="94"/>
        <v>12</v>
      </c>
      <c r="BJ132" s="25">
        <f t="shared" si="95"/>
        <v>2</v>
      </c>
      <c r="BK132" s="25">
        <f t="shared" si="96"/>
        <v>13</v>
      </c>
      <c r="BL132" s="25">
        <f t="shared" si="97"/>
        <v>2</v>
      </c>
      <c r="BM132" s="26">
        <f t="shared" si="98"/>
        <v>45</v>
      </c>
      <c r="BN132" s="25">
        <f t="shared" si="99"/>
        <v>20</v>
      </c>
      <c r="BO132" s="25">
        <f t="shared" si="100"/>
        <v>29</v>
      </c>
      <c r="BP132" s="25">
        <f t="shared" si="101"/>
        <v>2</v>
      </c>
      <c r="BQ132" s="25">
        <f t="shared" si="102"/>
        <v>5</v>
      </c>
      <c r="BR132" s="25">
        <f t="shared" si="103"/>
        <v>5</v>
      </c>
      <c r="BS132" s="25">
        <f t="shared" si="104"/>
        <v>14</v>
      </c>
      <c r="BT132" s="32">
        <f t="shared" si="105"/>
        <v>9</v>
      </c>
      <c r="BU132" s="33">
        <f t="shared" si="106"/>
        <v>60</v>
      </c>
      <c r="BV132" s="33">
        <f t="shared" si="107"/>
        <v>9</v>
      </c>
      <c r="BW132" s="33">
        <f t="shared" si="108"/>
        <v>59</v>
      </c>
      <c r="BX132" s="33">
        <f t="shared" si="109"/>
        <v>6</v>
      </c>
      <c r="BY132" s="33">
        <f t="shared" si="110"/>
        <v>26</v>
      </c>
      <c r="BZ132" s="33">
        <f t="shared" si="111"/>
        <v>5</v>
      </c>
      <c r="CA132" s="32">
        <f t="shared" si="112"/>
        <v>10</v>
      </c>
      <c r="CB132" s="33">
        <f t="shared" si="113"/>
        <v>8</v>
      </c>
      <c r="CC132" s="33">
        <f t="shared" si="114"/>
        <v>9</v>
      </c>
      <c r="CD132" s="33">
        <f t="shared" si="115"/>
        <v>11</v>
      </c>
      <c r="CE132" s="33">
        <f t="shared" si="116"/>
        <v>6</v>
      </c>
      <c r="CF132" s="33">
        <f t="shared" si="117"/>
        <v>12</v>
      </c>
      <c r="CG132" s="33">
        <f t="shared" si="118"/>
        <v>10</v>
      </c>
      <c r="CH132" s="38">
        <f t="shared" si="119"/>
        <v>5</v>
      </c>
      <c r="CI132" s="39">
        <f t="shared" si="120"/>
        <v>11</v>
      </c>
      <c r="CJ132" s="39">
        <f t="shared" si="121"/>
        <v>73</v>
      </c>
      <c r="CK132" s="39">
        <f t="shared" si="122"/>
        <v>0</v>
      </c>
      <c r="CL132" s="39">
        <f t="shared" si="123"/>
        <v>3</v>
      </c>
      <c r="CM132" s="39">
        <f t="shared" si="124"/>
        <v>5</v>
      </c>
      <c r="CN132" s="39">
        <f t="shared" si="125"/>
        <v>15</v>
      </c>
      <c r="CO132" s="38">
        <f t="shared" si="126"/>
        <v>2</v>
      </c>
      <c r="CP132" s="39">
        <f t="shared" si="127"/>
        <v>20</v>
      </c>
      <c r="CQ132" s="39">
        <f t="shared" si="128"/>
        <v>4</v>
      </c>
      <c r="CR132" s="39">
        <f t="shared" si="129"/>
        <v>14</v>
      </c>
      <c r="CS132" s="39">
        <f t="shared" si="130"/>
        <v>12</v>
      </c>
      <c r="CT132" s="39">
        <f t="shared" si="131"/>
        <v>47</v>
      </c>
      <c r="CU132" s="39">
        <f t="shared" si="132"/>
        <v>76</v>
      </c>
      <c r="CV132" s="44">
        <f t="shared" si="133"/>
        <v>1</v>
      </c>
      <c r="CW132" s="45"/>
      <c r="CX132" s="45">
        <f t="shared" si="134"/>
        <v>799</v>
      </c>
      <c r="DA132" s="94">
        <v>44029</v>
      </c>
      <c r="DB132" s="39">
        <f t="shared" si="180"/>
        <v>0.47626000504400229</v>
      </c>
      <c r="DC132" s="24">
        <f t="shared" ref="DC132:EQ132" si="212">SUM(BF119:BF132)/DC$6*1000</f>
        <v>0.14311750823655864</v>
      </c>
      <c r="DD132" s="25">
        <f t="shared" si="212"/>
        <v>0.11378704174591121</v>
      </c>
      <c r="DE132" s="25">
        <f t="shared" si="212"/>
        <v>1.3699502474564482</v>
      </c>
      <c r="DF132" s="25">
        <f t="shared" si="212"/>
        <v>0.26940704483192895</v>
      </c>
      <c r="DG132" s="25">
        <f t="shared" si="212"/>
        <v>8.1682591875536587E-2</v>
      </c>
      <c r="DH132" s="25">
        <f t="shared" si="212"/>
        <v>0.41575683465804869</v>
      </c>
      <c r="DI132" s="25">
        <f t="shared" si="212"/>
        <v>0.1405631249606181</v>
      </c>
      <c r="DJ132" s="26">
        <f t="shared" si="212"/>
        <v>1.1179551980364772</v>
      </c>
      <c r="DK132" s="25">
        <f t="shared" si="212"/>
        <v>0.37669825535783225</v>
      </c>
      <c r="DL132" s="25">
        <f t="shared" si="212"/>
        <v>0.63183238041186596</v>
      </c>
      <c r="DM132" s="25">
        <f t="shared" si="212"/>
        <v>6.4280615334648267E-2</v>
      </c>
      <c r="DN132" s="25">
        <f t="shared" si="212"/>
        <v>0.16955176382743542</v>
      </c>
      <c r="DO132" s="25">
        <f t="shared" si="212"/>
        <v>0.19823297728568412</v>
      </c>
      <c r="DP132" s="25">
        <f t="shared" si="212"/>
        <v>0.1783411930148725</v>
      </c>
      <c r="DQ132" s="32">
        <f t="shared" si="212"/>
        <v>0.28547367219058223</v>
      </c>
      <c r="DR132" s="33">
        <f t="shared" si="212"/>
        <v>0.94073195886225414</v>
      </c>
      <c r="DS132" s="33">
        <f t="shared" si="212"/>
        <v>0.17258502083131477</v>
      </c>
      <c r="DT132" s="33">
        <f t="shared" si="212"/>
        <v>0.94933108527753485</v>
      </c>
      <c r="DU132" s="33">
        <f t="shared" si="212"/>
        <v>0.17411574077364242</v>
      </c>
      <c r="DV132" s="33">
        <f t="shared" si="212"/>
        <v>0.74357277938137079</v>
      </c>
      <c r="DW132" s="33">
        <f t="shared" si="212"/>
        <v>0.25734478088700313</v>
      </c>
      <c r="DX132" s="32">
        <f t="shared" si="212"/>
        <v>0.21740948239819383</v>
      </c>
      <c r="DY132" s="33">
        <f t="shared" si="212"/>
        <v>0.46325342515721435</v>
      </c>
      <c r="DZ132" s="33">
        <f t="shared" si="212"/>
        <v>0.14501235194497819</v>
      </c>
      <c r="EA132" s="33">
        <f t="shared" si="212"/>
        <v>0.51705776126851499</v>
      </c>
      <c r="EB132" s="33">
        <f t="shared" si="212"/>
        <v>0.10654766754620722</v>
      </c>
      <c r="EC132" s="33">
        <f t="shared" si="212"/>
        <v>0.44462865970835375</v>
      </c>
      <c r="ED132" s="33">
        <f t="shared" si="212"/>
        <v>0.18153894191843092</v>
      </c>
      <c r="EE132" s="38">
        <f t="shared" si="212"/>
        <v>0.12745185506175044</v>
      </c>
      <c r="EF132" s="39">
        <f t="shared" si="212"/>
        <v>0.44225481209899176</v>
      </c>
      <c r="EG132" s="39">
        <f t="shared" si="212"/>
        <v>0.61214912844120883</v>
      </c>
      <c r="EH132" s="39">
        <f t="shared" si="212"/>
        <v>1.1615750958299455E-2</v>
      </c>
      <c r="EI132" s="39">
        <f t="shared" si="212"/>
        <v>3.56531660011409E-2</v>
      </c>
      <c r="EJ132" s="39">
        <f t="shared" si="212"/>
        <v>0.18373007283764806</v>
      </c>
      <c r="EK132" s="39">
        <f t="shared" si="212"/>
        <v>0.26779666356862686</v>
      </c>
      <c r="EL132" s="38">
        <f t="shared" si="212"/>
        <v>0.11575200658734147</v>
      </c>
      <c r="EM132" s="39">
        <f t="shared" si="212"/>
        <v>0.24285338092869474</v>
      </c>
      <c r="EN132" s="39">
        <f t="shared" si="212"/>
        <v>0.16425524326201527</v>
      </c>
      <c r="EO132" s="39">
        <f t="shared" si="212"/>
        <v>0.23136066976223657</v>
      </c>
      <c r="EP132" s="39">
        <f t="shared" si="212"/>
        <v>0.37421080710697119</v>
      </c>
      <c r="EQ132" s="39">
        <f t="shared" si="212"/>
        <v>0.73168581587376214</v>
      </c>
      <c r="ER132" s="44">
        <f t="shared" si="178"/>
        <v>87.285714285714292</v>
      </c>
      <c r="ES132" s="45"/>
      <c r="ET132" s="45">
        <f t="shared" si="179"/>
        <v>0.2857142857142857</v>
      </c>
    </row>
    <row r="133" spans="2:150">
      <c r="B133" s="19">
        <v>44030</v>
      </c>
      <c r="C133" s="24">
        <v>551</v>
      </c>
      <c r="D133" s="25">
        <v>773</v>
      </c>
      <c r="E133" s="25">
        <v>1862</v>
      </c>
      <c r="F133" s="25">
        <v>848</v>
      </c>
      <c r="G133" s="25">
        <v>721</v>
      </c>
      <c r="H133" s="25">
        <v>682</v>
      </c>
      <c r="I133" s="25">
        <v>1099</v>
      </c>
      <c r="J133" s="26">
        <v>2296</v>
      </c>
      <c r="K133" s="25">
        <v>376</v>
      </c>
      <c r="L133" s="25">
        <v>941</v>
      </c>
      <c r="M133" s="25">
        <v>144</v>
      </c>
      <c r="N133" s="25">
        <v>229</v>
      </c>
      <c r="O133" s="25">
        <v>845</v>
      </c>
      <c r="P133" s="25">
        <v>611</v>
      </c>
      <c r="Q133" s="32">
        <v>358</v>
      </c>
      <c r="R133" s="33">
        <v>1137</v>
      </c>
      <c r="S133" s="33">
        <v>430</v>
      </c>
      <c r="T133" s="33">
        <v>1514</v>
      </c>
      <c r="U133" s="33">
        <v>326</v>
      </c>
      <c r="V133" s="33">
        <v>525</v>
      </c>
      <c r="W133" s="33">
        <v>418</v>
      </c>
      <c r="X133" s="32">
        <v>759</v>
      </c>
      <c r="Y133" s="33">
        <v>576</v>
      </c>
      <c r="Z133" s="33">
        <v>1125</v>
      </c>
      <c r="AA133" s="33">
        <v>988</v>
      </c>
      <c r="AB133" s="33">
        <v>268</v>
      </c>
      <c r="AC133" s="33">
        <v>323</v>
      </c>
      <c r="AD133" s="33">
        <v>854</v>
      </c>
      <c r="AE133" s="38">
        <v>1048</v>
      </c>
      <c r="AF133" s="39">
        <v>469</v>
      </c>
      <c r="AG133" s="39">
        <v>1028</v>
      </c>
      <c r="AH133" s="39">
        <v>83</v>
      </c>
      <c r="AI133" s="39">
        <v>127</v>
      </c>
      <c r="AJ133" s="39">
        <v>745</v>
      </c>
      <c r="AK133" s="39">
        <v>4251</v>
      </c>
      <c r="AL133" s="38">
        <v>218</v>
      </c>
      <c r="AM133" s="39">
        <v>765</v>
      </c>
      <c r="AN133" s="39">
        <v>229</v>
      </c>
      <c r="AO133" s="39">
        <v>297</v>
      </c>
      <c r="AP133" s="39">
        <v>210</v>
      </c>
      <c r="AQ133" s="39">
        <v>1343</v>
      </c>
      <c r="AR133" s="39">
        <v>4260</v>
      </c>
      <c r="AS133" s="44">
        <v>39</v>
      </c>
      <c r="AT133" s="45"/>
      <c r="AU133" s="45">
        <v>36691</v>
      </c>
      <c r="AV133" s="49" t="s">
        <v>153</v>
      </c>
      <c r="AW133" s="4"/>
      <c r="AZ133">
        <f t="shared" si="91"/>
        <v>889</v>
      </c>
      <c r="BF133" s="24">
        <f t="shared" si="177"/>
        <v>41</v>
      </c>
      <c r="BG133" s="25">
        <f t="shared" si="92"/>
        <v>17</v>
      </c>
      <c r="BH133" s="25">
        <f t="shared" si="93"/>
        <v>104</v>
      </c>
      <c r="BI133" s="25">
        <f t="shared" si="94"/>
        <v>27</v>
      </c>
      <c r="BJ133" s="25">
        <f t="shared" si="95"/>
        <v>1</v>
      </c>
      <c r="BK133" s="25">
        <f t="shared" si="96"/>
        <v>9</v>
      </c>
      <c r="BL133" s="25">
        <f t="shared" si="97"/>
        <v>8</v>
      </c>
      <c r="BM133" s="26">
        <f t="shared" si="98"/>
        <v>67</v>
      </c>
      <c r="BN133" s="25">
        <f t="shared" si="99"/>
        <v>20</v>
      </c>
      <c r="BO133" s="25">
        <f t="shared" si="100"/>
        <v>29</v>
      </c>
      <c r="BP133" s="25">
        <f t="shared" si="101"/>
        <v>7</v>
      </c>
      <c r="BQ133" s="25">
        <f t="shared" si="102"/>
        <v>0</v>
      </c>
      <c r="BR133" s="25">
        <f t="shared" si="103"/>
        <v>20</v>
      </c>
      <c r="BS133" s="25">
        <f t="shared" si="104"/>
        <v>21</v>
      </c>
      <c r="BT133" s="32">
        <f t="shared" si="105"/>
        <v>7</v>
      </c>
      <c r="BU133" s="33">
        <f t="shared" si="106"/>
        <v>24</v>
      </c>
      <c r="BV133" s="33">
        <f t="shared" si="107"/>
        <v>12</v>
      </c>
      <c r="BW133" s="33">
        <f t="shared" si="108"/>
        <v>39</v>
      </c>
      <c r="BX133" s="33">
        <f t="shared" si="109"/>
        <v>7</v>
      </c>
      <c r="BY133" s="33">
        <f t="shared" si="110"/>
        <v>24</v>
      </c>
      <c r="BZ133" s="33">
        <f t="shared" si="111"/>
        <v>10</v>
      </c>
      <c r="CA133" s="32">
        <f t="shared" si="112"/>
        <v>5</v>
      </c>
      <c r="CB133" s="33">
        <f t="shared" si="113"/>
        <v>9</v>
      </c>
      <c r="CC133" s="33">
        <f t="shared" si="114"/>
        <v>8</v>
      </c>
      <c r="CD133" s="33">
        <f t="shared" si="115"/>
        <v>29</v>
      </c>
      <c r="CE133" s="33">
        <f t="shared" si="116"/>
        <v>11</v>
      </c>
      <c r="CF133" s="33">
        <f t="shared" si="117"/>
        <v>8</v>
      </c>
      <c r="CG133" s="33">
        <f t="shared" si="118"/>
        <v>6</v>
      </c>
      <c r="CH133" s="38">
        <f t="shared" si="119"/>
        <v>14</v>
      </c>
      <c r="CI133" s="39">
        <f t="shared" si="120"/>
        <v>21</v>
      </c>
      <c r="CJ133" s="39">
        <f t="shared" si="121"/>
        <v>35</v>
      </c>
      <c r="CK133" s="39">
        <f t="shared" si="122"/>
        <v>1</v>
      </c>
      <c r="CL133" s="39">
        <f t="shared" si="123"/>
        <v>0</v>
      </c>
      <c r="CM133" s="39">
        <f t="shared" si="124"/>
        <v>10</v>
      </c>
      <c r="CN133" s="39">
        <f t="shared" si="125"/>
        <v>18</v>
      </c>
      <c r="CO133" s="38">
        <f t="shared" si="126"/>
        <v>10</v>
      </c>
      <c r="CP133" s="39">
        <f t="shared" si="127"/>
        <v>72</v>
      </c>
      <c r="CQ133" s="39">
        <f t="shared" si="128"/>
        <v>7</v>
      </c>
      <c r="CR133" s="39">
        <f t="shared" si="129"/>
        <v>22</v>
      </c>
      <c r="CS133" s="39">
        <f t="shared" si="130"/>
        <v>7</v>
      </c>
      <c r="CT133" s="39">
        <f t="shared" si="131"/>
        <v>13</v>
      </c>
      <c r="CU133" s="39">
        <f t="shared" si="132"/>
        <v>88</v>
      </c>
      <c r="CV133" s="44">
        <f t="shared" si="133"/>
        <v>1</v>
      </c>
      <c r="CW133" s="45"/>
      <c r="CX133" s="45">
        <f t="shared" si="134"/>
        <v>889</v>
      </c>
      <c r="DA133" s="94">
        <v>44030</v>
      </c>
      <c r="DB133" s="39">
        <f t="shared" si="180"/>
        <v>0.48369327156642822</v>
      </c>
      <c r="DC133" s="24">
        <f t="shared" ref="DC133:EQ133" si="213">SUM(BF120:BF133)/DC$6*1000</f>
        <v>0.25702736173096247</v>
      </c>
      <c r="DD133" s="25">
        <f t="shared" si="213"/>
        <v>0.15326417867816614</v>
      </c>
      <c r="DE133" s="25">
        <f t="shared" si="213"/>
        <v>1.4956786968654427</v>
      </c>
      <c r="DF133" s="25">
        <f t="shared" si="213"/>
        <v>0.29861985692213816</v>
      </c>
      <c r="DG133" s="25">
        <f t="shared" si="213"/>
        <v>7.2992954441968863E-2</v>
      </c>
      <c r="DH133" s="25">
        <f t="shared" si="213"/>
        <v>0.42274434448423442</v>
      </c>
      <c r="DI133" s="25">
        <f t="shared" si="213"/>
        <v>0.1405631249606181</v>
      </c>
      <c r="DJ133" s="26">
        <f t="shared" si="213"/>
        <v>1.1743991901197521</v>
      </c>
      <c r="DK133" s="25">
        <f t="shared" si="213"/>
        <v>0.42962280363124666</v>
      </c>
      <c r="DL133" s="25">
        <f t="shared" si="213"/>
        <v>0.68947322915119413</v>
      </c>
      <c r="DM133" s="25">
        <f t="shared" si="213"/>
        <v>8.4579757019274046E-2</v>
      </c>
      <c r="DN133" s="25">
        <f t="shared" si="213"/>
        <v>0.16629115298460015</v>
      </c>
      <c r="DO133" s="25">
        <f t="shared" si="213"/>
        <v>0.21993731786440865</v>
      </c>
      <c r="DP133" s="25">
        <f t="shared" si="213"/>
        <v>0.19880657581985786</v>
      </c>
      <c r="DQ133" s="32">
        <f t="shared" si="213"/>
        <v>0.29498946126360165</v>
      </c>
      <c r="DR133" s="33">
        <f t="shared" si="213"/>
        <v>0.96772017079682693</v>
      </c>
      <c r="DS133" s="33">
        <f t="shared" si="213"/>
        <v>0.16047379129929271</v>
      </c>
      <c r="DT133" s="33">
        <f t="shared" si="213"/>
        <v>0.97917253393065962</v>
      </c>
      <c r="DU133" s="33">
        <f t="shared" si="213"/>
        <v>0.19188265309748351</v>
      </c>
      <c r="DV133" s="33">
        <f t="shared" si="213"/>
        <v>0.77870220202930962</v>
      </c>
      <c r="DW133" s="33">
        <f t="shared" si="213"/>
        <v>0.25734478088700313</v>
      </c>
      <c r="DX133" s="32">
        <f t="shared" si="213"/>
        <v>0.2269659431629496</v>
      </c>
      <c r="DY133" s="33">
        <f t="shared" si="213"/>
        <v>0.4960824080423713</v>
      </c>
      <c r="DZ133" s="33">
        <f t="shared" si="213"/>
        <v>0.13465432680605116</v>
      </c>
      <c r="EA133" s="33">
        <f t="shared" si="213"/>
        <v>0.53249232130638124</v>
      </c>
      <c r="EB133" s="33">
        <f t="shared" si="213"/>
        <v>0.1295285370169578</v>
      </c>
      <c r="EC133" s="33">
        <f t="shared" si="213"/>
        <v>0.45970081766456916</v>
      </c>
      <c r="ED133" s="33">
        <f t="shared" si="213"/>
        <v>0.18698511017598385</v>
      </c>
      <c r="EE133" s="38">
        <f t="shared" si="213"/>
        <v>0.15081802848973802</v>
      </c>
      <c r="EF133" s="39">
        <f t="shared" si="213"/>
        <v>0.46516956920256647</v>
      </c>
      <c r="EG133" s="39">
        <f t="shared" si="213"/>
        <v>0.63050049417606302</v>
      </c>
      <c r="EH133" s="39">
        <f t="shared" si="213"/>
        <v>8.7118132187245911E-3</v>
      </c>
      <c r="EI133" s="39">
        <f t="shared" si="213"/>
        <v>3.119652025099829E-2</v>
      </c>
      <c r="EJ133" s="39">
        <f t="shared" si="213"/>
        <v>0.19379747408902603</v>
      </c>
      <c r="EK133" s="39">
        <f t="shared" si="213"/>
        <v>0.27252248704336729</v>
      </c>
      <c r="EL133" s="38">
        <f t="shared" si="213"/>
        <v>0.13942855338929766</v>
      </c>
      <c r="EM133" s="39">
        <f t="shared" si="213"/>
        <v>0.33794657225619573</v>
      </c>
      <c r="EN133" s="39">
        <f t="shared" si="213"/>
        <v>0.19241328496407503</v>
      </c>
      <c r="EO133" s="39">
        <f t="shared" si="213"/>
        <v>0.28516547668368691</v>
      </c>
      <c r="EP133" s="39">
        <f t="shared" si="213"/>
        <v>0.39190996690257118</v>
      </c>
      <c r="EQ133" s="39">
        <f t="shared" si="213"/>
        <v>0.6993623460962064</v>
      </c>
      <c r="ER133" s="44">
        <f t="shared" si="178"/>
        <v>100</v>
      </c>
      <c r="ES133" s="45"/>
      <c r="ET133" s="45">
        <f t="shared" si="179"/>
        <v>0.5714285714285714</v>
      </c>
    </row>
    <row r="134" spans="2:150">
      <c r="B134" s="19">
        <v>44031</v>
      </c>
      <c r="C134" s="24">
        <v>561</v>
      </c>
      <c r="D134" s="25">
        <v>786</v>
      </c>
      <c r="E134" s="25">
        <v>1960</v>
      </c>
      <c r="F134" s="25">
        <v>868</v>
      </c>
      <c r="G134" s="25">
        <v>723</v>
      </c>
      <c r="H134" s="25">
        <v>702</v>
      </c>
      <c r="I134" s="25">
        <v>1102</v>
      </c>
      <c r="J134" s="26">
        <v>2328</v>
      </c>
      <c r="K134" s="25">
        <v>392</v>
      </c>
      <c r="L134" s="25">
        <v>967</v>
      </c>
      <c r="M134" s="25">
        <v>145</v>
      </c>
      <c r="N134" s="25">
        <v>236</v>
      </c>
      <c r="O134" s="25">
        <v>867</v>
      </c>
      <c r="P134" s="25">
        <v>624</v>
      </c>
      <c r="Q134" s="32">
        <v>359</v>
      </c>
      <c r="R134" s="33">
        <v>1169</v>
      </c>
      <c r="S134" s="33">
        <v>452</v>
      </c>
      <c r="T134" s="33">
        <v>1571</v>
      </c>
      <c r="U134" s="33">
        <v>328</v>
      </c>
      <c r="V134" s="33">
        <v>545</v>
      </c>
      <c r="W134" s="33">
        <v>421</v>
      </c>
      <c r="X134" s="32">
        <v>765</v>
      </c>
      <c r="Y134" s="33">
        <v>585</v>
      </c>
      <c r="Z134" s="33">
        <v>1136</v>
      </c>
      <c r="AA134" s="33">
        <v>1009</v>
      </c>
      <c r="AB134" s="33">
        <v>270</v>
      </c>
      <c r="AC134" s="33">
        <v>334</v>
      </c>
      <c r="AD134" s="33">
        <v>860</v>
      </c>
      <c r="AE134" s="38">
        <v>1054</v>
      </c>
      <c r="AF134" s="39">
        <v>493</v>
      </c>
      <c r="AG134" s="39">
        <v>1099</v>
      </c>
      <c r="AH134" s="39">
        <v>84</v>
      </c>
      <c r="AI134" s="39">
        <v>127</v>
      </c>
      <c r="AJ134" s="39">
        <v>763</v>
      </c>
      <c r="AK134" s="39">
        <v>4257</v>
      </c>
      <c r="AL134" s="38">
        <v>218</v>
      </c>
      <c r="AM134" s="39">
        <v>780</v>
      </c>
      <c r="AN134" s="39">
        <v>231</v>
      </c>
      <c r="AO134" s="39">
        <v>312</v>
      </c>
      <c r="AP134" s="39">
        <v>214</v>
      </c>
      <c r="AQ134" s="39">
        <v>1362</v>
      </c>
      <c r="AR134" s="39">
        <v>4360</v>
      </c>
      <c r="AS134" s="44">
        <v>39</v>
      </c>
      <c r="AT134" s="45"/>
      <c r="AU134" s="45">
        <v>37458</v>
      </c>
      <c r="AV134" s="49" t="s">
        <v>154</v>
      </c>
      <c r="AW134" s="4"/>
      <c r="AZ134">
        <f t="shared" si="91"/>
        <v>767</v>
      </c>
      <c r="BF134" s="24">
        <f t="shared" si="177"/>
        <v>10</v>
      </c>
      <c r="BG134" s="25">
        <f t="shared" si="92"/>
        <v>13</v>
      </c>
      <c r="BH134" s="25">
        <f t="shared" si="93"/>
        <v>98</v>
      </c>
      <c r="BI134" s="25">
        <f t="shared" si="94"/>
        <v>20</v>
      </c>
      <c r="BJ134" s="25">
        <f t="shared" si="95"/>
        <v>2</v>
      </c>
      <c r="BK134" s="25">
        <f t="shared" si="96"/>
        <v>20</v>
      </c>
      <c r="BL134" s="25">
        <f t="shared" si="97"/>
        <v>3</v>
      </c>
      <c r="BM134" s="26">
        <f t="shared" si="98"/>
        <v>32</v>
      </c>
      <c r="BN134" s="25">
        <f t="shared" si="99"/>
        <v>16</v>
      </c>
      <c r="BO134" s="25">
        <f t="shared" si="100"/>
        <v>26</v>
      </c>
      <c r="BP134" s="25">
        <f t="shared" si="101"/>
        <v>1</v>
      </c>
      <c r="BQ134" s="25">
        <f t="shared" si="102"/>
        <v>7</v>
      </c>
      <c r="BR134" s="25">
        <f t="shared" si="103"/>
        <v>22</v>
      </c>
      <c r="BS134" s="25">
        <f t="shared" si="104"/>
        <v>13</v>
      </c>
      <c r="BT134" s="32">
        <f t="shared" si="105"/>
        <v>1</v>
      </c>
      <c r="BU134" s="33">
        <f t="shared" si="106"/>
        <v>32</v>
      </c>
      <c r="BV134" s="33">
        <f t="shared" si="107"/>
        <v>22</v>
      </c>
      <c r="BW134" s="33">
        <f t="shared" si="108"/>
        <v>57</v>
      </c>
      <c r="BX134" s="33">
        <f t="shared" si="109"/>
        <v>2</v>
      </c>
      <c r="BY134" s="33">
        <f t="shared" si="110"/>
        <v>20</v>
      </c>
      <c r="BZ134" s="33">
        <f t="shared" si="111"/>
        <v>3</v>
      </c>
      <c r="CA134" s="32">
        <f t="shared" si="112"/>
        <v>6</v>
      </c>
      <c r="CB134" s="33">
        <f t="shared" si="113"/>
        <v>9</v>
      </c>
      <c r="CC134" s="33">
        <f t="shared" si="114"/>
        <v>11</v>
      </c>
      <c r="CD134" s="33">
        <f t="shared" si="115"/>
        <v>21</v>
      </c>
      <c r="CE134" s="33">
        <f t="shared" si="116"/>
        <v>2</v>
      </c>
      <c r="CF134" s="33">
        <f t="shared" si="117"/>
        <v>11</v>
      </c>
      <c r="CG134" s="33">
        <f t="shared" si="118"/>
        <v>6</v>
      </c>
      <c r="CH134" s="38">
        <f t="shared" si="119"/>
        <v>6</v>
      </c>
      <c r="CI134" s="39">
        <f t="shared" si="120"/>
        <v>24</v>
      </c>
      <c r="CJ134" s="39">
        <f t="shared" si="121"/>
        <v>71</v>
      </c>
      <c r="CK134" s="39">
        <f t="shared" si="122"/>
        <v>1</v>
      </c>
      <c r="CL134" s="39">
        <f t="shared" si="123"/>
        <v>0</v>
      </c>
      <c r="CM134" s="39">
        <f t="shared" si="124"/>
        <v>18</v>
      </c>
      <c r="CN134" s="39">
        <f t="shared" si="125"/>
        <v>6</v>
      </c>
      <c r="CO134" s="38">
        <f t="shared" si="126"/>
        <v>0</v>
      </c>
      <c r="CP134" s="39">
        <f t="shared" si="127"/>
        <v>15</v>
      </c>
      <c r="CQ134" s="39">
        <f t="shared" si="128"/>
        <v>2</v>
      </c>
      <c r="CR134" s="39">
        <f t="shared" si="129"/>
        <v>15</v>
      </c>
      <c r="CS134" s="39">
        <f t="shared" si="130"/>
        <v>4</v>
      </c>
      <c r="CT134" s="39">
        <f t="shared" si="131"/>
        <v>19</v>
      </c>
      <c r="CU134" s="39">
        <f t="shared" si="132"/>
        <v>100</v>
      </c>
      <c r="CV134" s="44">
        <f t="shared" si="133"/>
        <v>0</v>
      </c>
      <c r="CW134" s="45"/>
      <c r="CX134" s="45">
        <f t="shared" si="134"/>
        <v>767</v>
      </c>
      <c r="DA134" s="94">
        <v>44031</v>
      </c>
      <c r="DB134" s="39">
        <f t="shared" si="180"/>
        <v>0.51183349482989771</v>
      </c>
      <c r="DC134" s="24">
        <f t="shared" ref="DC134:EQ134" si="214">SUM(BF121:BF134)/DC$6*1000</f>
        <v>0.27455195457625531</v>
      </c>
      <c r="DD134" s="25">
        <f t="shared" si="214"/>
        <v>0.18345257750871399</v>
      </c>
      <c r="DE134" s="25">
        <f t="shared" si="214"/>
        <v>1.5854847321575818</v>
      </c>
      <c r="DF134" s="25">
        <f t="shared" si="214"/>
        <v>0.3197179989872892</v>
      </c>
      <c r="DG134" s="25">
        <f t="shared" si="214"/>
        <v>5.0399897114692782E-2</v>
      </c>
      <c r="DH134" s="25">
        <f t="shared" si="214"/>
        <v>0.45069438378897719</v>
      </c>
      <c r="DI134" s="25">
        <f t="shared" si="214"/>
        <v>0.13813962280612466</v>
      </c>
      <c r="DJ134" s="26">
        <f t="shared" si="214"/>
        <v>1.1543706767998805</v>
      </c>
      <c r="DK134" s="25">
        <f t="shared" si="214"/>
        <v>0.46386809957286779</v>
      </c>
      <c r="DL134" s="25">
        <f t="shared" si="214"/>
        <v>0.73602929928680527</v>
      </c>
      <c r="DM134" s="25">
        <f t="shared" si="214"/>
        <v>8.7962947300045002E-2</v>
      </c>
      <c r="DN134" s="25">
        <f t="shared" si="214"/>
        <v>0.17933359635594132</v>
      </c>
      <c r="DO134" s="25">
        <f t="shared" si="214"/>
        <v>0.25177035071320464</v>
      </c>
      <c r="DP134" s="25">
        <f t="shared" si="214"/>
        <v>0.20757745416485157</v>
      </c>
      <c r="DQ134" s="32">
        <f t="shared" si="214"/>
        <v>0.28547367219058223</v>
      </c>
      <c r="DR134" s="33">
        <f t="shared" si="214"/>
        <v>0.96579244137292897</v>
      </c>
      <c r="DS134" s="33">
        <f t="shared" si="214"/>
        <v>0.1801545392888286</v>
      </c>
      <c r="DT134" s="33">
        <f t="shared" si="214"/>
        <v>1.0127441636654251</v>
      </c>
      <c r="DU134" s="33">
        <f t="shared" si="214"/>
        <v>0.19188265309748351</v>
      </c>
      <c r="DV134" s="33">
        <f t="shared" si="214"/>
        <v>0.8255414322265614</v>
      </c>
      <c r="DW134" s="33">
        <f t="shared" si="214"/>
        <v>0.25734478088700313</v>
      </c>
      <c r="DX134" s="32">
        <f t="shared" si="214"/>
        <v>0.24130063431008325</v>
      </c>
      <c r="DY134" s="33">
        <f t="shared" si="214"/>
        <v>0.51432073186745841</v>
      </c>
      <c r="DZ134" s="33">
        <f t="shared" si="214"/>
        <v>0.14242284566024641</v>
      </c>
      <c r="EA134" s="33">
        <f t="shared" si="214"/>
        <v>0.56078901470913567</v>
      </c>
      <c r="EB134" s="33">
        <f t="shared" si="214"/>
        <v>0.12535019711318496</v>
      </c>
      <c r="EC134" s="33">
        <f t="shared" si="214"/>
        <v>0.48607709408794603</v>
      </c>
      <c r="ED134" s="33">
        <f t="shared" si="214"/>
        <v>0.17790816308006233</v>
      </c>
      <c r="EE134" s="38">
        <f t="shared" si="214"/>
        <v>0.15719062124282551</v>
      </c>
      <c r="EF134" s="39">
        <f t="shared" si="214"/>
        <v>0.48808432630614113</v>
      </c>
      <c r="EG134" s="39">
        <f t="shared" si="214"/>
        <v>0.69473027424805278</v>
      </c>
      <c r="EH134" s="39">
        <f t="shared" si="214"/>
        <v>1.1615750958299455E-2</v>
      </c>
      <c r="EI134" s="39">
        <f t="shared" si="214"/>
        <v>3.119652025099829E-2</v>
      </c>
      <c r="EJ134" s="39">
        <f t="shared" si="214"/>
        <v>0.22651652815600445</v>
      </c>
      <c r="EK134" s="39">
        <f t="shared" si="214"/>
        <v>0.26779666356862686</v>
      </c>
      <c r="EL134" s="38">
        <f t="shared" si="214"/>
        <v>0.13942855338929766</v>
      </c>
      <c r="EM134" s="39">
        <f t="shared" si="214"/>
        <v>0.35989115487023438</v>
      </c>
      <c r="EN134" s="39">
        <f t="shared" si="214"/>
        <v>0.19710629191441831</v>
      </c>
      <c r="EO134" s="39">
        <f t="shared" si="214"/>
        <v>0.32013860118262966</v>
      </c>
      <c r="EP134" s="39">
        <f t="shared" si="214"/>
        <v>0.38179616130508548</v>
      </c>
      <c r="EQ134" s="39">
        <f t="shared" si="214"/>
        <v>0.75225529664129764</v>
      </c>
      <c r="ER134" s="44">
        <f t="shared" si="178"/>
        <v>112.14285714285714</v>
      </c>
      <c r="ES134" s="45"/>
      <c r="ET134" s="45">
        <f t="shared" si="179"/>
        <v>0.5714285714285714</v>
      </c>
    </row>
    <row r="135" spans="2:150">
      <c r="B135" s="20">
        <v>44032</v>
      </c>
      <c r="C135" s="27">
        <v>574</v>
      </c>
      <c r="D135" s="28">
        <v>788</v>
      </c>
      <c r="E135" s="28">
        <v>2079</v>
      </c>
      <c r="F135" s="28">
        <v>920</v>
      </c>
      <c r="G135" s="28">
        <v>723</v>
      </c>
      <c r="H135" s="28">
        <v>704</v>
      </c>
      <c r="I135" s="28">
        <v>1104</v>
      </c>
      <c r="J135" s="29">
        <v>2381</v>
      </c>
      <c r="K135" s="28">
        <v>401</v>
      </c>
      <c r="L135" s="28">
        <v>992</v>
      </c>
      <c r="M135" s="28">
        <v>145</v>
      </c>
      <c r="N135" s="28">
        <v>237</v>
      </c>
      <c r="O135" s="28">
        <v>891</v>
      </c>
      <c r="P135" s="28">
        <v>645</v>
      </c>
      <c r="Q135" s="34">
        <v>369</v>
      </c>
      <c r="R135" s="35">
        <v>1194</v>
      </c>
      <c r="S135" s="35">
        <v>458</v>
      </c>
      <c r="T135" s="35">
        <v>1626</v>
      </c>
      <c r="U135" s="35">
        <v>328</v>
      </c>
      <c r="V135" s="35">
        <v>550</v>
      </c>
      <c r="W135" s="35">
        <v>424</v>
      </c>
      <c r="X135" s="34">
        <v>766</v>
      </c>
      <c r="Y135" s="35">
        <v>592</v>
      </c>
      <c r="Z135" s="35">
        <v>1139</v>
      </c>
      <c r="AA135" s="35">
        <v>1012</v>
      </c>
      <c r="AB135" s="35">
        <v>278</v>
      </c>
      <c r="AC135" s="35">
        <v>337</v>
      </c>
      <c r="AD135" s="35">
        <v>866</v>
      </c>
      <c r="AE135" s="40">
        <v>1059</v>
      </c>
      <c r="AF135" s="41">
        <v>505</v>
      </c>
      <c r="AG135" s="41">
        <v>1126</v>
      </c>
      <c r="AH135" s="41">
        <v>84</v>
      </c>
      <c r="AI135" s="41">
        <v>127</v>
      </c>
      <c r="AJ135" s="41">
        <v>770</v>
      </c>
      <c r="AK135" s="41">
        <v>4268</v>
      </c>
      <c r="AL135" s="40">
        <v>218</v>
      </c>
      <c r="AM135" s="41">
        <v>786</v>
      </c>
      <c r="AN135" s="41">
        <v>230</v>
      </c>
      <c r="AO135" s="41">
        <v>340</v>
      </c>
      <c r="AP135" s="41">
        <v>219</v>
      </c>
      <c r="AQ135" s="41">
        <v>1378</v>
      </c>
      <c r="AR135" s="41">
        <v>4467</v>
      </c>
      <c r="AS135" s="46">
        <v>39</v>
      </c>
      <c r="AT135" s="47"/>
      <c r="AU135" s="47">
        <v>38139</v>
      </c>
      <c r="AV135" s="50" t="s">
        <v>155</v>
      </c>
      <c r="AW135" s="4"/>
      <c r="AZ135">
        <f t="shared" si="91"/>
        <v>681</v>
      </c>
      <c r="BF135" s="27">
        <f t="shared" si="177"/>
        <v>13</v>
      </c>
      <c r="BG135" s="28">
        <f t="shared" si="92"/>
        <v>2</v>
      </c>
      <c r="BH135" s="28">
        <f t="shared" si="93"/>
        <v>119</v>
      </c>
      <c r="BI135" s="28">
        <f t="shared" si="94"/>
        <v>52</v>
      </c>
      <c r="BJ135" s="28">
        <f t="shared" si="95"/>
        <v>0</v>
      </c>
      <c r="BK135" s="28">
        <f t="shared" si="96"/>
        <v>2</v>
      </c>
      <c r="BL135" s="28">
        <f t="shared" si="97"/>
        <v>2</v>
      </c>
      <c r="BM135" s="29">
        <f t="shared" si="98"/>
        <v>53</v>
      </c>
      <c r="BN135" s="28">
        <f t="shared" si="99"/>
        <v>9</v>
      </c>
      <c r="BO135" s="28">
        <f t="shared" si="100"/>
        <v>25</v>
      </c>
      <c r="BP135" s="28">
        <f t="shared" si="101"/>
        <v>0</v>
      </c>
      <c r="BQ135" s="28">
        <f t="shared" si="102"/>
        <v>1</v>
      </c>
      <c r="BR135" s="28">
        <f t="shared" si="103"/>
        <v>24</v>
      </c>
      <c r="BS135" s="28">
        <f t="shared" si="104"/>
        <v>21</v>
      </c>
      <c r="BT135" s="34">
        <f t="shared" si="105"/>
        <v>10</v>
      </c>
      <c r="BU135" s="35">
        <f t="shared" si="106"/>
        <v>25</v>
      </c>
      <c r="BV135" s="35">
        <f t="shared" si="107"/>
        <v>6</v>
      </c>
      <c r="BW135" s="35">
        <f t="shared" si="108"/>
        <v>55</v>
      </c>
      <c r="BX135" s="35">
        <f t="shared" si="109"/>
        <v>0</v>
      </c>
      <c r="BY135" s="35">
        <f t="shared" si="110"/>
        <v>5</v>
      </c>
      <c r="BZ135" s="35">
        <f t="shared" si="111"/>
        <v>3</v>
      </c>
      <c r="CA135" s="34">
        <f t="shared" si="112"/>
        <v>1</v>
      </c>
      <c r="CB135" s="35">
        <f t="shared" si="113"/>
        <v>7</v>
      </c>
      <c r="CC135" s="35">
        <f t="shared" si="114"/>
        <v>3</v>
      </c>
      <c r="CD135" s="35">
        <f t="shared" si="115"/>
        <v>3</v>
      </c>
      <c r="CE135" s="35">
        <f t="shared" si="116"/>
        <v>8</v>
      </c>
      <c r="CF135" s="35">
        <f t="shared" si="117"/>
        <v>3</v>
      </c>
      <c r="CG135" s="35">
        <f t="shared" si="118"/>
        <v>6</v>
      </c>
      <c r="CH135" s="40">
        <f t="shared" si="119"/>
        <v>5</v>
      </c>
      <c r="CI135" s="41">
        <f t="shared" si="120"/>
        <v>12</v>
      </c>
      <c r="CJ135" s="41">
        <f t="shared" si="121"/>
        <v>27</v>
      </c>
      <c r="CK135" s="41">
        <f t="shared" si="122"/>
        <v>0</v>
      </c>
      <c r="CL135" s="41">
        <f t="shared" si="123"/>
        <v>0</v>
      </c>
      <c r="CM135" s="41">
        <f t="shared" si="124"/>
        <v>7</v>
      </c>
      <c r="CN135" s="41">
        <f t="shared" si="125"/>
        <v>11</v>
      </c>
      <c r="CO135" s="40">
        <f t="shared" si="126"/>
        <v>0</v>
      </c>
      <c r="CP135" s="41">
        <f t="shared" si="127"/>
        <v>6</v>
      </c>
      <c r="CQ135" s="41">
        <f t="shared" si="128"/>
        <v>-1</v>
      </c>
      <c r="CR135" s="41">
        <f t="shared" si="129"/>
        <v>28</v>
      </c>
      <c r="CS135" s="41">
        <f t="shared" si="130"/>
        <v>5</v>
      </c>
      <c r="CT135" s="41">
        <f t="shared" si="131"/>
        <v>16</v>
      </c>
      <c r="CU135" s="41">
        <f t="shared" si="132"/>
        <v>107</v>
      </c>
      <c r="CV135" s="46">
        <f t="shared" si="133"/>
        <v>0</v>
      </c>
      <c r="CW135" s="47"/>
      <c r="CX135" s="47">
        <f t="shared" si="134"/>
        <v>681</v>
      </c>
      <c r="DA135" s="95">
        <v>44032</v>
      </c>
      <c r="DB135" s="41">
        <f t="shared" si="180"/>
        <v>0.56068067483441075</v>
      </c>
      <c r="DC135" s="27">
        <f t="shared" ref="DC135:EQ135" si="215">SUM(BF122:BF135)/DC$6*1000</f>
        <v>0.3096011402668411</v>
      </c>
      <c r="DD135" s="28">
        <f t="shared" si="215"/>
        <v>0.18809694655956752</v>
      </c>
      <c r="DE135" s="28">
        <f t="shared" si="215"/>
        <v>1.7357057366462507</v>
      </c>
      <c r="DF135" s="28">
        <f t="shared" si="215"/>
        <v>0.39437296321782372</v>
      </c>
      <c r="DG135" s="28">
        <f t="shared" si="215"/>
        <v>4.69240421412657E-2</v>
      </c>
      <c r="DH135" s="28">
        <f t="shared" si="215"/>
        <v>0.45418813870207009</v>
      </c>
      <c r="DI135" s="28">
        <f t="shared" si="215"/>
        <v>0.13813962280612466</v>
      </c>
      <c r="DJ135" s="29">
        <f t="shared" si="215"/>
        <v>1.2435885997702185</v>
      </c>
      <c r="DK135" s="28">
        <f t="shared" si="215"/>
        <v>0.46698130829483336</v>
      </c>
      <c r="DL135" s="28">
        <f t="shared" si="215"/>
        <v>0.77150059081869959</v>
      </c>
      <c r="DM135" s="28">
        <f t="shared" si="215"/>
        <v>8.7962947300045002E-2</v>
      </c>
      <c r="DN135" s="28">
        <f t="shared" si="215"/>
        <v>0.18259420719877661</v>
      </c>
      <c r="DO135" s="28">
        <f t="shared" si="215"/>
        <v>0.28649729563916387</v>
      </c>
      <c r="DP135" s="28">
        <f t="shared" si="215"/>
        <v>0.23535190225733171</v>
      </c>
      <c r="DQ135" s="34">
        <f t="shared" si="215"/>
        <v>0.33305261755567928</v>
      </c>
      <c r="DR135" s="35">
        <f t="shared" si="215"/>
        <v>0.98506973561190958</v>
      </c>
      <c r="DS135" s="35">
        <f t="shared" si="215"/>
        <v>0.18923796143784516</v>
      </c>
      <c r="DT135" s="35">
        <f t="shared" si="215"/>
        <v>1.0537761555634717</v>
      </c>
      <c r="DU135" s="35">
        <f t="shared" si="215"/>
        <v>0.18832927063271529</v>
      </c>
      <c r="DV135" s="35">
        <f t="shared" si="215"/>
        <v>0.76991984636732491</v>
      </c>
      <c r="DW135" s="35">
        <f t="shared" si="215"/>
        <v>0.26377840040917822</v>
      </c>
      <c r="DX135" s="34">
        <f t="shared" si="215"/>
        <v>0.2436897495012722</v>
      </c>
      <c r="DY135" s="35">
        <f t="shared" si="215"/>
        <v>0.53985438522258045</v>
      </c>
      <c r="DZ135" s="35">
        <f t="shared" si="215"/>
        <v>0.14501235194497819</v>
      </c>
      <c r="EA135" s="35">
        <f t="shared" si="215"/>
        <v>0.56336144138211341</v>
      </c>
      <c r="EB135" s="35">
        <f t="shared" si="215"/>
        <v>0.13370687692073063</v>
      </c>
      <c r="EC135" s="35">
        <f t="shared" si="215"/>
        <v>0.48607709408794603</v>
      </c>
      <c r="ED135" s="35">
        <f t="shared" si="215"/>
        <v>0.18516972075679955</v>
      </c>
      <c r="EE135" s="40">
        <f t="shared" si="215"/>
        <v>0.16781160916463805</v>
      </c>
      <c r="EF135" s="41">
        <f t="shared" si="215"/>
        <v>0.48350137488542622</v>
      </c>
      <c r="EG135" s="41">
        <f t="shared" si="215"/>
        <v>0.7065275807918876</v>
      </c>
      <c r="EH135" s="41">
        <f t="shared" si="215"/>
        <v>1.1615750958299455E-2</v>
      </c>
      <c r="EI135" s="41">
        <f t="shared" si="215"/>
        <v>3.119652025099829E-2</v>
      </c>
      <c r="EJ135" s="41">
        <f t="shared" si="215"/>
        <v>0.24413448034591592</v>
      </c>
      <c r="EK135" s="41">
        <f t="shared" si="215"/>
        <v>0.28039885950126808</v>
      </c>
      <c r="EL135" s="40">
        <f t="shared" si="215"/>
        <v>0.13942855338929766</v>
      </c>
      <c r="EM135" s="41">
        <f t="shared" si="215"/>
        <v>0.36281709921877286</v>
      </c>
      <c r="EN135" s="41">
        <f t="shared" si="215"/>
        <v>0.18772027801373176</v>
      </c>
      <c r="EO135" s="41">
        <f t="shared" si="215"/>
        <v>0.39277509052658766</v>
      </c>
      <c r="EP135" s="41">
        <f t="shared" si="215"/>
        <v>0.3388124875157712</v>
      </c>
      <c r="EQ135" s="41">
        <f t="shared" si="215"/>
        <v>0.72874731862125708</v>
      </c>
      <c r="ER135" s="46">
        <f t="shared" si="178"/>
        <v>110.71428571428571</v>
      </c>
      <c r="ES135" s="47"/>
      <c r="ET135" s="47">
        <f t="shared" si="179"/>
        <v>0.7142857142857143</v>
      </c>
    </row>
    <row r="136" spans="2:150">
      <c r="B136" s="19">
        <v>44033</v>
      </c>
      <c r="C136" s="24">
        <v>589</v>
      </c>
      <c r="D136" s="25">
        <v>801</v>
      </c>
      <c r="E136" s="25">
        <v>2176</v>
      </c>
      <c r="F136" s="25">
        <v>947</v>
      </c>
      <c r="G136" s="25">
        <v>729</v>
      </c>
      <c r="H136" s="25">
        <v>711</v>
      </c>
      <c r="I136" s="25">
        <v>1108</v>
      </c>
      <c r="J136" s="26">
        <v>2424</v>
      </c>
      <c r="K136" s="25">
        <v>421</v>
      </c>
      <c r="L136" s="25">
        <v>1018</v>
      </c>
      <c r="M136" s="25">
        <v>164</v>
      </c>
      <c r="N136" s="25">
        <v>243</v>
      </c>
      <c r="O136" s="25">
        <v>902</v>
      </c>
      <c r="P136" s="25">
        <v>657</v>
      </c>
      <c r="Q136" s="32">
        <v>376</v>
      </c>
      <c r="R136" s="33">
        <v>1253</v>
      </c>
      <c r="S136" s="33">
        <v>469</v>
      </c>
      <c r="T136" s="33">
        <v>1677</v>
      </c>
      <c r="U136" s="33">
        <v>328</v>
      </c>
      <c r="V136" s="33">
        <v>576</v>
      </c>
      <c r="W136" s="33">
        <v>424</v>
      </c>
      <c r="X136" s="32">
        <v>782</v>
      </c>
      <c r="Y136" s="33">
        <v>604</v>
      </c>
      <c r="Z136" s="33">
        <v>1149</v>
      </c>
      <c r="AA136" s="33">
        <v>1045</v>
      </c>
      <c r="AB136" s="33">
        <v>284</v>
      </c>
      <c r="AC136" s="33">
        <v>356</v>
      </c>
      <c r="AD136" s="33">
        <v>871</v>
      </c>
      <c r="AE136" s="38">
        <v>1071</v>
      </c>
      <c r="AF136" s="39">
        <v>526</v>
      </c>
      <c r="AG136" s="39">
        <v>1183</v>
      </c>
      <c r="AH136" s="39">
        <v>85</v>
      </c>
      <c r="AI136" s="39">
        <v>132</v>
      </c>
      <c r="AJ136" s="39">
        <v>779</v>
      </c>
      <c r="AK136" s="39">
        <v>4290</v>
      </c>
      <c r="AL136" s="38">
        <v>232</v>
      </c>
      <c r="AM136" s="39">
        <v>829</v>
      </c>
      <c r="AN136" s="39">
        <v>234</v>
      </c>
      <c r="AO136" s="39">
        <v>408</v>
      </c>
      <c r="AP136" s="39">
        <v>221</v>
      </c>
      <c r="AQ136" s="39">
        <v>1400</v>
      </c>
      <c r="AR136" s="39">
        <v>4618</v>
      </c>
      <c r="AS136" s="44">
        <v>41</v>
      </c>
      <c r="AT136" s="45"/>
      <c r="AU136" s="45">
        <v>39133</v>
      </c>
      <c r="AV136" s="49" t="s">
        <v>156</v>
      </c>
      <c r="AW136" s="4"/>
      <c r="AZ136">
        <f t="shared" si="91"/>
        <v>994</v>
      </c>
      <c r="BF136" s="24">
        <f t="shared" si="177"/>
        <v>15</v>
      </c>
      <c r="BG136" s="25">
        <f t="shared" si="92"/>
        <v>13</v>
      </c>
      <c r="BH136" s="25">
        <f t="shared" si="93"/>
        <v>97</v>
      </c>
      <c r="BI136" s="25">
        <f t="shared" si="94"/>
        <v>27</v>
      </c>
      <c r="BJ136" s="25">
        <f t="shared" si="95"/>
        <v>6</v>
      </c>
      <c r="BK136" s="25">
        <f t="shared" si="96"/>
        <v>7</v>
      </c>
      <c r="BL136" s="25">
        <f t="shared" si="97"/>
        <v>4</v>
      </c>
      <c r="BM136" s="26">
        <f t="shared" si="98"/>
        <v>43</v>
      </c>
      <c r="BN136" s="25">
        <f t="shared" si="99"/>
        <v>20</v>
      </c>
      <c r="BO136" s="25">
        <f t="shared" si="100"/>
        <v>26</v>
      </c>
      <c r="BP136" s="25">
        <f t="shared" si="101"/>
        <v>19</v>
      </c>
      <c r="BQ136" s="25">
        <f t="shared" si="102"/>
        <v>6</v>
      </c>
      <c r="BR136" s="25">
        <f t="shared" si="103"/>
        <v>11</v>
      </c>
      <c r="BS136" s="25">
        <f t="shared" si="104"/>
        <v>12</v>
      </c>
      <c r="BT136" s="32">
        <f t="shared" si="105"/>
        <v>7</v>
      </c>
      <c r="BU136" s="33">
        <f t="shared" si="106"/>
        <v>59</v>
      </c>
      <c r="BV136" s="33">
        <f t="shared" si="107"/>
        <v>11</v>
      </c>
      <c r="BW136" s="33">
        <f t="shared" si="108"/>
        <v>51</v>
      </c>
      <c r="BX136" s="33">
        <f t="shared" si="109"/>
        <v>0</v>
      </c>
      <c r="BY136" s="33">
        <f t="shared" si="110"/>
        <v>26</v>
      </c>
      <c r="BZ136" s="33">
        <f t="shared" si="111"/>
        <v>0</v>
      </c>
      <c r="CA136" s="32">
        <f t="shared" si="112"/>
        <v>16</v>
      </c>
      <c r="CB136" s="33">
        <f t="shared" si="113"/>
        <v>12</v>
      </c>
      <c r="CC136" s="33">
        <f t="shared" si="114"/>
        <v>10</v>
      </c>
      <c r="CD136" s="33">
        <f t="shared" si="115"/>
        <v>33</v>
      </c>
      <c r="CE136" s="33">
        <f t="shared" si="116"/>
        <v>6</v>
      </c>
      <c r="CF136" s="33">
        <f t="shared" si="117"/>
        <v>19</v>
      </c>
      <c r="CG136" s="33">
        <f t="shared" si="118"/>
        <v>5</v>
      </c>
      <c r="CH136" s="38">
        <f t="shared" si="119"/>
        <v>12</v>
      </c>
      <c r="CI136" s="39">
        <f t="shared" si="120"/>
        <v>21</v>
      </c>
      <c r="CJ136" s="39">
        <f t="shared" si="121"/>
        <v>57</v>
      </c>
      <c r="CK136" s="39">
        <f t="shared" si="122"/>
        <v>1</v>
      </c>
      <c r="CL136" s="39">
        <f t="shared" si="123"/>
        <v>5</v>
      </c>
      <c r="CM136" s="39">
        <f t="shared" si="124"/>
        <v>9</v>
      </c>
      <c r="CN136" s="39">
        <f t="shared" si="125"/>
        <v>22</v>
      </c>
      <c r="CO136" s="38">
        <f t="shared" si="126"/>
        <v>14</v>
      </c>
      <c r="CP136" s="39">
        <f t="shared" si="127"/>
        <v>43</v>
      </c>
      <c r="CQ136" s="39">
        <f t="shared" si="128"/>
        <v>4</v>
      </c>
      <c r="CR136" s="39">
        <f t="shared" si="129"/>
        <v>68</v>
      </c>
      <c r="CS136" s="39">
        <f t="shared" si="130"/>
        <v>2</v>
      </c>
      <c r="CT136" s="39">
        <f t="shared" si="131"/>
        <v>22</v>
      </c>
      <c r="CU136" s="39">
        <f t="shared" si="132"/>
        <v>151</v>
      </c>
      <c r="CV136" s="44">
        <f t="shared" si="133"/>
        <v>2</v>
      </c>
      <c r="CW136" s="45"/>
      <c r="CX136" s="45">
        <f t="shared" si="134"/>
        <v>994</v>
      </c>
      <c r="DA136" s="94">
        <v>44033</v>
      </c>
      <c r="DB136" s="39">
        <f t="shared" si="180"/>
        <v>0.61271354049139193</v>
      </c>
      <c r="DC136" s="24">
        <f t="shared" ref="DC136:EQ136" si="216">SUM(BF123:BF136)/DC$6*1000</f>
        <v>0.35049185690585788</v>
      </c>
      <c r="DD136" s="25">
        <f t="shared" si="216"/>
        <v>0.21828534539011538</v>
      </c>
      <c r="DE136" s="25">
        <f t="shared" si="216"/>
        <v>1.8712312080871152</v>
      </c>
      <c r="DF136" s="25">
        <f t="shared" si="216"/>
        <v>0.42358577530803287</v>
      </c>
      <c r="DG136" s="25">
        <f t="shared" si="216"/>
        <v>5.5613679574833423E-2</v>
      </c>
      <c r="DH136" s="25">
        <f t="shared" si="216"/>
        <v>0.45069438378897719</v>
      </c>
      <c r="DI136" s="25">
        <f t="shared" si="216"/>
        <v>0.1405631249606181</v>
      </c>
      <c r="DJ136" s="26">
        <f t="shared" si="216"/>
        <v>1.239947051893878</v>
      </c>
      <c r="DK136" s="25">
        <f t="shared" si="216"/>
        <v>0.52301906529021336</v>
      </c>
      <c r="DL136" s="25">
        <f t="shared" si="216"/>
        <v>0.81362274951282398</v>
      </c>
      <c r="DM136" s="25">
        <f t="shared" si="216"/>
        <v>0.15224356263469327</v>
      </c>
      <c r="DN136" s="25">
        <f t="shared" si="216"/>
        <v>0.19563665057011781</v>
      </c>
      <c r="DO136" s="25">
        <f t="shared" si="216"/>
        <v>0.27492164733051083</v>
      </c>
      <c r="DP136" s="25">
        <f t="shared" si="216"/>
        <v>0.24119915448732754</v>
      </c>
      <c r="DQ136" s="32">
        <f t="shared" si="216"/>
        <v>0.35208419570171806</v>
      </c>
      <c r="DR136" s="33">
        <f t="shared" si="216"/>
        <v>1.0718175596873223</v>
      </c>
      <c r="DS136" s="33">
        <f t="shared" si="216"/>
        <v>0.19680747989535899</v>
      </c>
      <c r="DT136" s="33">
        <f t="shared" si="216"/>
        <v>1.0668317893492139</v>
      </c>
      <c r="DU136" s="33">
        <f t="shared" si="216"/>
        <v>0.17766912323841064</v>
      </c>
      <c r="DV136" s="33">
        <f t="shared" si="216"/>
        <v>0.81090417278992011</v>
      </c>
      <c r="DW136" s="33">
        <f t="shared" si="216"/>
        <v>0.244477541842653</v>
      </c>
      <c r="DX136" s="32">
        <f t="shared" si="216"/>
        <v>0.27952647736910635</v>
      </c>
      <c r="DY136" s="33">
        <f t="shared" si="216"/>
        <v>0.54350204998759788</v>
      </c>
      <c r="DZ136" s="33">
        <f t="shared" si="216"/>
        <v>0.15278087079917343</v>
      </c>
      <c r="EA136" s="33">
        <f t="shared" si="216"/>
        <v>0.5890857081118902</v>
      </c>
      <c r="EB136" s="33">
        <f t="shared" si="216"/>
        <v>0.14206355672827631</v>
      </c>
      <c r="EC136" s="33">
        <f t="shared" si="216"/>
        <v>0.51998944948943071</v>
      </c>
      <c r="ED136" s="33">
        <f t="shared" si="216"/>
        <v>0.18880049959516818</v>
      </c>
      <c r="EE136" s="38">
        <f t="shared" si="216"/>
        <v>0.19117778259262563</v>
      </c>
      <c r="EF136" s="39">
        <f t="shared" si="216"/>
        <v>0.51558203483043075</v>
      </c>
      <c r="EG136" s="39">
        <f t="shared" si="216"/>
        <v>0.74585193593800381</v>
      </c>
      <c r="EH136" s="39">
        <f t="shared" si="216"/>
        <v>1.1615750958299455E-2</v>
      </c>
      <c r="EI136" s="39">
        <f t="shared" si="216"/>
        <v>4.9023103251568743E-2</v>
      </c>
      <c r="EJ136" s="39">
        <f t="shared" si="216"/>
        <v>0.25923558222298282</v>
      </c>
      <c r="EK136" s="39">
        <f t="shared" si="216"/>
        <v>0.30245270238339034</v>
      </c>
      <c r="EL136" s="38">
        <f t="shared" si="216"/>
        <v>0.16836655503613301</v>
      </c>
      <c r="EM136" s="39">
        <f t="shared" si="216"/>
        <v>0.41402112531819646</v>
      </c>
      <c r="EN136" s="39">
        <f t="shared" si="216"/>
        <v>0.20179929886476161</v>
      </c>
      <c r="EO136" s="39">
        <f t="shared" si="216"/>
        <v>0.5649504726752288</v>
      </c>
      <c r="EP136" s="39">
        <f t="shared" si="216"/>
        <v>0.34134093891514267</v>
      </c>
      <c r="EQ136" s="39">
        <f t="shared" si="216"/>
        <v>0.74050130763127742</v>
      </c>
      <c r="ER136" s="44">
        <f t="shared" si="178"/>
        <v>114.85714285714286</v>
      </c>
      <c r="ES136" s="45"/>
      <c r="ET136" s="45">
        <f t="shared" si="179"/>
        <v>0.5714285714285714</v>
      </c>
    </row>
    <row r="137" spans="2:150">
      <c r="B137" s="19">
        <v>44034</v>
      </c>
      <c r="C137" s="24">
        <v>613</v>
      </c>
      <c r="D137" s="25">
        <v>836</v>
      </c>
      <c r="E137" s="25">
        <v>2265</v>
      </c>
      <c r="F137" s="25">
        <v>955</v>
      </c>
      <c r="G137" s="25">
        <v>738</v>
      </c>
      <c r="H137" s="25">
        <v>728</v>
      </c>
      <c r="I137" s="25">
        <v>1112</v>
      </c>
      <c r="J137" s="26">
        <v>2472</v>
      </c>
      <c r="K137" s="25">
        <v>464</v>
      </c>
      <c r="L137" s="25">
        <v>1041</v>
      </c>
      <c r="M137" s="25">
        <v>167</v>
      </c>
      <c r="N137" s="25">
        <v>247</v>
      </c>
      <c r="O137" s="25">
        <v>948</v>
      </c>
      <c r="P137" s="25">
        <v>689</v>
      </c>
      <c r="Q137" s="32">
        <v>382</v>
      </c>
      <c r="R137" s="33">
        <v>1289</v>
      </c>
      <c r="S137" s="33">
        <v>485</v>
      </c>
      <c r="T137" s="33">
        <v>1727</v>
      </c>
      <c r="U137" s="33">
        <v>330</v>
      </c>
      <c r="V137" s="33">
        <v>602</v>
      </c>
      <c r="W137" s="33">
        <v>424</v>
      </c>
      <c r="X137" s="32">
        <v>798</v>
      </c>
      <c r="Y137" s="33">
        <v>609</v>
      </c>
      <c r="Z137" s="33">
        <v>1176</v>
      </c>
      <c r="AA137" s="33">
        <v>1069</v>
      </c>
      <c r="AB137" s="33">
        <v>287</v>
      </c>
      <c r="AC137" s="33">
        <v>371</v>
      </c>
      <c r="AD137" s="33">
        <v>878</v>
      </c>
      <c r="AE137" s="38">
        <v>1087</v>
      </c>
      <c r="AF137" s="39">
        <v>529</v>
      </c>
      <c r="AG137" s="39">
        <v>1253</v>
      </c>
      <c r="AH137" s="39">
        <v>86</v>
      </c>
      <c r="AI137" s="39">
        <v>137</v>
      </c>
      <c r="AJ137" s="39">
        <v>792</v>
      </c>
      <c r="AK137" s="39">
        <v>4317</v>
      </c>
      <c r="AL137" s="38">
        <v>250</v>
      </c>
      <c r="AM137" s="39">
        <v>858</v>
      </c>
      <c r="AN137" s="39">
        <v>241</v>
      </c>
      <c r="AO137" s="39">
        <v>418</v>
      </c>
      <c r="AP137" s="39">
        <v>248</v>
      </c>
      <c r="AQ137" s="39">
        <v>1434</v>
      </c>
      <c r="AR137" s="39">
        <v>4770</v>
      </c>
      <c r="AS137" s="44">
        <v>41</v>
      </c>
      <c r="AT137" s="45"/>
      <c r="AU137" s="45">
        <v>40163</v>
      </c>
      <c r="AV137" s="49" t="s">
        <v>157</v>
      </c>
      <c r="AW137" s="4"/>
      <c r="AZ137">
        <f t="shared" si="91"/>
        <v>1030</v>
      </c>
      <c r="BF137" s="24">
        <f t="shared" si="177"/>
        <v>24</v>
      </c>
      <c r="BG137" s="25">
        <f t="shared" si="92"/>
        <v>35</v>
      </c>
      <c r="BH137" s="25">
        <f t="shared" si="93"/>
        <v>89</v>
      </c>
      <c r="BI137" s="25">
        <f t="shared" si="94"/>
        <v>8</v>
      </c>
      <c r="BJ137" s="25">
        <f t="shared" si="95"/>
        <v>9</v>
      </c>
      <c r="BK137" s="25">
        <f t="shared" si="96"/>
        <v>17</v>
      </c>
      <c r="BL137" s="25">
        <f t="shared" si="97"/>
        <v>4</v>
      </c>
      <c r="BM137" s="26">
        <f t="shared" si="98"/>
        <v>48</v>
      </c>
      <c r="BN137" s="25">
        <f t="shared" si="99"/>
        <v>43</v>
      </c>
      <c r="BO137" s="25">
        <f t="shared" si="100"/>
        <v>23</v>
      </c>
      <c r="BP137" s="25">
        <f t="shared" si="101"/>
        <v>3</v>
      </c>
      <c r="BQ137" s="25">
        <f t="shared" si="102"/>
        <v>4</v>
      </c>
      <c r="BR137" s="25">
        <f t="shared" si="103"/>
        <v>46</v>
      </c>
      <c r="BS137" s="25">
        <f t="shared" si="104"/>
        <v>32</v>
      </c>
      <c r="BT137" s="32">
        <f t="shared" si="105"/>
        <v>6</v>
      </c>
      <c r="BU137" s="33">
        <f t="shared" si="106"/>
        <v>36</v>
      </c>
      <c r="BV137" s="33">
        <f t="shared" si="107"/>
        <v>16</v>
      </c>
      <c r="BW137" s="33">
        <f t="shared" si="108"/>
        <v>50</v>
      </c>
      <c r="BX137" s="33">
        <f t="shared" si="109"/>
        <v>2</v>
      </c>
      <c r="BY137" s="33">
        <f t="shared" si="110"/>
        <v>26</v>
      </c>
      <c r="BZ137" s="33">
        <f t="shared" si="111"/>
        <v>0</v>
      </c>
      <c r="CA137" s="32">
        <f t="shared" si="112"/>
        <v>16</v>
      </c>
      <c r="CB137" s="33">
        <f t="shared" si="113"/>
        <v>5</v>
      </c>
      <c r="CC137" s="33">
        <f t="shared" si="114"/>
        <v>27</v>
      </c>
      <c r="CD137" s="33">
        <f t="shared" si="115"/>
        <v>24</v>
      </c>
      <c r="CE137" s="33">
        <f t="shared" si="116"/>
        <v>3</v>
      </c>
      <c r="CF137" s="33">
        <f t="shared" si="117"/>
        <v>15</v>
      </c>
      <c r="CG137" s="33">
        <f t="shared" si="118"/>
        <v>7</v>
      </c>
      <c r="CH137" s="38">
        <f t="shared" si="119"/>
        <v>16</v>
      </c>
      <c r="CI137" s="39">
        <f t="shared" si="120"/>
        <v>3</v>
      </c>
      <c r="CJ137" s="39">
        <f t="shared" si="121"/>
        <v>70</v>
      </c>
      <c r="CK137" s="39">
        <f t="shared" si="122"/>
        <v>1</v>
      </c>
      <c r="CL137" s="39">
        <f t="shared" si="123"/>
        <v>5</v>
      </c>
      <c r="CM137" s="39">
        <f t="shared" si="124"/>
        <v>13</v>
      </c>
      <c r="CN137" s="39">
        <f t="shared" si="125"/>
        <v>27</v>
      </c>
      <c r="CO137" s="38">
        <f t="shared" si="126"/>
        <v>18</v>
      </c>
      <c r="CP137" s="39">
        <f t="shared" si="127"/>
        <v>29</v>
      </c>
      <c r="CQ137" s="39">
        <f t="shared" si="128"/>
        <v>7</v>
      </c>
      <c r="CR137" s="39">
        <f t="shared" si="129"/>
        <v>10</v>
      </c>
      <c r="CS137" s="39">
        <f t="shared" si="130"/>
        <v>27</v>
      </c>
      <c r="CT137" s="39">
        <f t="shared" si="131"/>
        <v>34</v>
      </c>
      <c r="CU137" s="39">
        <f t="shared" si="132"/>
        <v>152</v>
      </c>
      <c r="CV137" s="44">
        <f t="shared" si="133"/>
        <v>0</v>
      </c>
      <c r="CW137" s="45"/>
      <c r="CX137" s="45">
        <f t="shared" si="134"/>
        <v>1030</v>
      </c>
      <c r="DA137" s="94">
        <v>44034</v>
      </c>
      <c r="DB137" s="39">
        <f t="shared" si="180"/>
        <v>0.66527735375711805</v>
      </c>
      <c r="DC137" s="24">
        <f t="shared" ref="DC137:EQ137" si="217">SUM(BF124:BF137)/DC$6*1000</f>
        <v>0.41474869733859848</v>
      </c>
      <c r="DD137" s="25">
        <f t="shared" si="217"/>
        <v>0.29723961925462522</v>
      </c>
      <c r="DE137" s="25">
        <f t="shared" si="217"/>
        <v>1.9300133402783335</v>
      </c>
      <c r="DF137" s="25">
        <f t="shared" si="217"/>
        <v>0.42683164331805612</v>
      </c>
      <c r="DG137" s="25">
        <f t="shared" si="217"/>
        <v>6.430331700840114E-2</v>
      </c>
      <c r="DH137" s="25">
        <f t="shared" si="217"/>
        <v>0.47165691326753428</v>
      </c>
      <c r="DI137" s="25">
        <f t="shared" si="217"/>
        <v>0.13329261849713783</v>
      </c>
      <c r="DJ137" s="26">
        <f t="shared" si="217"/>
        <v>1.2308431822030272</v>
      </c>
      <c r="DK137" s="25">
        <f t="shared" si="217"/>
        <v>0.65688704033473222</v>
      </c>
      <c r="DL137" s="25">
        <f t="shared" si="217"/>
        <v>0.79145319230539002</v>
      </c>
      <c r="DM137" s="25">
        <f t="shared" si="217"/>
        <v>0.15900994319623518</v>
      </c>
      <c r="DN137" s="25">
        <f t="shared" si="217"/>
        <v>0.18585481804161191</v>
      </c>
      <c r="DO137" s="25">
        <f t="shared" si="217"/>
        <v>0.33714075698952112</v>
      </c>
      <c r="DP137" s="25">
        <f t="shared" si="217"/>
        <v>0.27628266786730243</v>
      </c>
      <c r="DQ137" s="32">
        <f t="shared" si="217"/>
        <v>0.34256840662869864</v>
      </c>
      <c r="DR137" s="33">
        <f t="shared" si="217"/>
        <v>1.027479782937667</v>
      </c>
      <c r="DS137" s="33">
        <f t="shared" si="217"/>
        <v>0.20134919096986725</v>
      </c>
      <c r="DT137" s="33">
        <f t="shared" si="217"/>
        <v>1.128379777196284</v>
      </c>
      <c r="DU137" s="33">
        <f t="shared" si="217"/>
        <v>0.17766912323841064</v>
      </c>
      <c r="DV137" s="33">
        <f t="shared" si="217"/>
        <v>0.84017869166320258</v>
      </c>
      <c r="DW137" s="33">
        <f t="shared" si="217"/>
        <v>0.2155262539928651</v>
      </c>
      <c r="DX137" s="32">
        <f t="shared" si="217"/>
        <v>0.31297409004575155</v>
      </c>
      <c r="DY137" s="33">
        <f t="shared" si="217"/>
        <v>0.52891139092752815</v>
      </c>
      <c r="DZ137" s="33">
        <f t="shared" si="217"/>
        <v>0.17349692107702747</v>
      </c>
      <c r="EA137" s="33">
        <f t="shared" si="217"/>
        <v>0.60194784147677871</v>
      </c>
      <c r="EB137" s="33">
        <f t="shared" si="217"/>
        <v>0.14206355672827631</v>
      </c>
      <c r="EC137" s="33">
        <f t="shared" si="217"/>
        <v>0.54259768642375372</v>
      </c>
      <c r="ED137" s="33">
        <f t="shared" si="217"/>
        <v>0.16338504772658785</v>
      </c>
      <c r="EE137" s="38">
        <f t="shared" si="217"/>
        <v>0.20817136326752569</v>
      </c>
      <c r="EF137" s="39">
        <f t="shared" si="217"/>
        <v>0.48579285059578364</v>
      </c>
      <c r="EG137" s="39">
        <f t="shared" si="217"/>
        <v>0.79828440946615875</v>
      </c>
      <c r="EH137" s="39">
        <f t="shared" si="217"/>
        <v>1.4519688697874318E-2</v>
      </c>
      <c r="EI137" s="39">
        <f t="shared" si="217"/>
        <v>7.13063320022818E-2</v>
      </c>
      <c r="EJ137" s="39">
        <f t="shared" si="217"/>
        <v>0.27181983378720531</v>
      </c>
      <c r="EK137" s="39">
        <f t="shared" si="217"/>
        <v>0.31663017280761174</v>
      </c>
      <c r="EL137" s="38">
        <f t="shared" si="217"/>
        <v>0.21045819379516631</v>
      </c>
      <c r="EM137" s="39">
        <f t="shared" si="217"/>
        <v>0.44474354097785063</v>
      </c>
      <c r="EN137" s="39">
        <f t="shared" si="217"/>
        <v>0.22995734056682138</v>
      </c>
      <c r="EO137" s="39">
        <f t="shared" si="217"/>
        <v>0.59185287613595394</v>
      </c>
      <c r="EP137" s="39">
        <f t="shared" si="217"/>
        <v>0.39443841830194259</v>
      </c>
      <c r="EQ137" s="39">
        <f t="shared" si="217"/>
        <v>0.78751726367135844</v>
      </c>
      <c r="ER137" s="44">
        <f t="shared" si="178"/>
        <v>119.14285714285714</v>
      </c>
      <c r="ES137" s="45"/>
      <c r="ET137" s="45">
        <f t="shared" si="179"/>
        <v>0.42857142857142855</v>
      </c>
    </row>
    <row r="138" spans="2:150">
      <c r="B138" s="19">
        <v>44035</v>
      </c>
      <c r="C138" s="24">
        <v>631</v>
      </c>
      <c r="D138" s="25">
        <v>851</v>
      </c>
      <c r="E138" s="25">
        <v>2371</v>
      </c>
      <c r="F138" s="25">
        <v>1023</v>
      </c>
      <c r="G138" s="25">
        <v>754</v>
      </c>
      <c r="H138" s="25">
        <v>745</v>
      </c>
      <c r="I138" s="25">
        <v>1117</v>
      </c>
      <c r="J138" s="26">
        <v>2585</v>
      </c>
      <c r="K138" s="25">
        <v>492</v>
      </c>
      <c r="L138" s="25">
        <v>1066</v>
      </c>
      <c r="M138" s="25">
        <v>171</v>
      </c>
      <c r="N138" s="25">
        <v>254</v>
      </c>
      <c r="O138" s="25">
        <v>970</v>
      </c>
      <c r="P138" s="25">
        <v>713</v>
      </c>
      <c r="Q138" s="32">
        <v>382</v>
      </c>
      <c r="R138" s="33">
        <v>1343</v>
      </c>
      <c r="S138" s="33">
        <v>500</v>
      </c>
      <c r="T138" s="33">
        <v>1786</v>
      </c>
      <c r="U138" s="33">
        <v>331</v>
      </c>
      <c r="V138" s="33">
        <v>613</v>
      </c>
      <c r="W138" s="33">
        <v>433</v>
      </c>
      <c r="X138" s="32">
        <v>831</v>
      </c>
      <c r="Y138" s="33">
        <v>659</v>
      </c>
      <c r="Z138" s="33">
        <v>1204</v>
      </c>
      <c r="AA138" s="33">
        <v>1077</v>
      </c>
      <c r="AB138" s="33">
        <v>298</v>
      </c>
      <c r="AC138" s="33">
        <v>391</v>
      </c>
      <c r="AD138" s="33">
        <v>885</v>
      </c>
      <c r="AE138" s="38">
        <v>1098</v>
      </c>
      <c r="AF138" s="39">
        <v>561</v>
      </c>
      <c r="AG138" s="39">
        <v>1288</v>
      </c>
      <c r="AH138" s="39">
        <v>86</v>
      </c>
      <c r="AI138" s="39">
        <v>139</v>
      </c>
      <c r="AJ138" s="39">
        <v>801</v>
      </c>
      <c r="AK138" s="39">
        <v>4337</v>
      </c>
      <c r="AL138" s="38">
        <v>262</v>
      </c>
      <c r="AM138" s="39">
        <v>896</v>
      </c>
      <c r="AN138" s="39">
        <v>244</v>
      </c>
      <c r="AO138" s="39">
        <v>456</v>
      </c>
      <c r="AP138" s="39">
        <v>269</v>
      </c>
      <c r="AQ138" s="39">
        <v>1449</v>
      </c>
      <c r="AR138" s="39">
        <v>4871</v>
      </c>
      <c r="AS138" s="44">
        <v>42</v>
      </c>
      <c r="AT138" s="45"/>
      <c r="AU138" s="45">
        <v>41275</v>
      </c>
      <c r="AV138" s="49" t="s">
        <v>158</v>
      </c>
      <c r="AW138" s="4"/>
      <c r="AZ138">
        <f t="shared" si="91"/>
        <v>1112</v>
      </c>
      <c r="BF138" s="24">
        <f t="shared" si="177"/>
        <v>18</v>
      </c>
      <c r="BG138" s="25">
        <f t="shared" si="92"/>
        <v>15</v>
      </c>
      <c r="BH138" s="25">
        <f t="shared" si="93"/>
        <v>106</v>
      </c>
      <c r="BI138" s="25">
        <f t="shared" si="94"/>
        <v>68</v>
      </c>
      <c r="BJ138" s="25">
        <f t="shared" si="95"/>
        <v>16</v>
      </c>
      <c r="BK138" s="25">
        <f t="shared" si="96"/>
        <v>17</v>
      </c>
      <c r="BL138" s="25">
        <f t="shared" si="97"/>
        <v>5</v>
      </c>
      <c r="BM138" s="26">
        <f t="shared" si="98"/>
        <v>113</v>
      </c>
      <c r="BN138" s="25">
        <f t="shared" si="99"/>
        <v>28</v>
      </c>
      <c r="BO138" s="25">
        <f t="shared" si="100"/>
        <v>25</v>
      </c>
      <c r="BP138" s="25">
        <f t="shared" si="101"/>
        <v>4</v>
      </c>
      <c r="BQ138" s="25">
        <f t="shared" si="102"/>
        <v>7</v>
      </c>
      <c r="BR138" s="25">
        <f t="shared" si="103"/>
        <v>22</v>
      </c>
      <c r="BS138" s="25">
        <f t="shared" si="104"/>
        <v>24</v>
      </c>
      <c r="BT138" s="32">
        <f t="shared" si="105"/>
        <v>0</v>
      </c>
      <c r="BU138" s="33">
        <f t="shared" si="106"/>
        <v>54</v>
      </c>
      <c r="BV138" s="33">
        <f t="shared" si="107"/>
        <v>15</v>
      </c>
      <c r="BW138" s="33">
        <f t="shared" si="108"/>
        <v>59</v>
      </c>
      <c r="BX138" s="33">
        <f t="shared" si="109"/>
        <v>1</v>
      </c>
      <c r="BY138" s="33">
        <f t="shared" si="110"/>
        <v>11</v>
      </c>
      <c r="BZ138" s="33">
        <f t="shared" si="111"/>
        <v>9</v>
      </c>
      <c r="CA138" s="32">
        <f t="shared" si="112"/>
        <v>33</v>
      </c>
      <c r="CB138" s="33">
        <f t="shared" si="113"/>
        <v>50</v>
      </c>
      <c r="CC138" s="33">
        <f t="shared" si="114"/>
        <v>28</v>
      </c>
      <c r="CD138" s="33">
        <f t="shared" si="115"/>
        <v>8</v>
      </c>
      <c r="CE138" s="33">
        <f t="shared" si="116"/>
        <v>11</v>
      </c>
      <c r="CF138" s="33">
        <f t="shared" si="117"/>
        <v>20</v>
      </c>
      <c r="CG138" s="33">
        <f t="shared" si="118"/>
        <v>7</v>
      </c>
      <c r="CH138" s="38">
        <f t="shared" si="119"/>
        <v>11</v>
      </c>
      <c r="CI138" s="39">
        <f t="shared" si="120"/>
        <v>32</v>
      </c>
      <c r="CJ138" s="39">
        <f t="shared" si="121"/>
        <v>35</v>
      </c>
      <c r="CK138" s="39">
        <f t="shared" si="122"/>
        <v>0</v>
      </c>
      <c r="CL138" s="39">
        <f t="shared" si="123"/>
        <v>2</v>
      </c>
      <c r="CM138" s="39">
        <f t="shared" si="124"/>
        <v>9</v>
      </c>
      <c r="CN138" s="39">
        <f t="shared" si="125"/>
        <v>20</v>
      </c>
      <c r="CO138" s="38">
        <f t="shared" si="126"/>
        <v>12</v>
      </c>
      <c r="CP138" s="39">
        <f t="shared" si="127"/>
        <v>38</v>
      </c>
      <c r="CQ138" s="39">
        <f t="shared" si="128"/>
        <v>3</v>
      </c>
      <c r="CR138" s="39">
        <f t="shared" si="129"/>
        <v>38</v>
      </c>
      <c r="CS138" s="39">
        <f t="shared" si="130"/>
        <v>21</v>
      </c>
      <c r="CT138" s="39">
        <f t="shared" si="131"/>
        <v>15</v>
      </c>
      <c r="CU138" s="39">
        <f t="shared" si="132"/>
        <v>101</v>
      </c>
      <c r="CV138" s="44">
        <f t="shared" si="133"/>
        <v>1</v>
      </c>
      <c r="CW138" s="45"/>
      <c r="CX138" s="45">
        <f t="shared" si="134"/>
        <v>1112</v>
      </c>
      <c r="DA138" s="94">
        <v>44035</v>
      </c>
      <c r="DB138" s="39">
        <f t="shared" si="180"/>
        <v>0.6801438868019698</v>
      </c>
      <c r="DC138" s="24">
        <f t="shared" ref="DC138:EQ138" si="218">SUM(BF125:BF138)/DC$6*1000</f>
        <v>0.44395635208075335</v>
      </c>
      <c r="DD138" s="25">
        <f t="shared" si="218"/>
        <v>0.32975020261059984</v>
      </c>
      <c r="DE138" s="25">
        <f t="shared" si="218"/>
        <v>2.0132880275492262</v>
      </c>
      <c r="DF138" s="25">
        <f t="shared" si="218"/>
        <v>0.52745355162877661</v>
      </c>
      <c r="DG138" s="25">
        <f t="shared" si="218"/>
        <v>8.6896374335677221E-2</v>
      </c>
      <c r="DH138" s="25">
        <f t="shared" si="218"/>
        <v>0.49611319765918421</v>
      </c>
      <c r="DI138" s="25">
        <f t="shared" si="218"/>
        <v>0.13813962280612466</v>
      </c>
      <c r="DJ138" s="26">
        <f t="shared" si="218"/>
        <v>1.3364480706168964</v>
      </c>
      <c r="DK138" s="25">
        <f t="shared" si="218"/>
        <v>0.68801912755438777</v>
      </c>
      <c r="DL138" s="25">
        <f t="shared" si="218"/>
        <v>0.75154798933200906</v>
      </c>
      <c r="DM138" s="25">
        <f t="shared" si="218"/>
        <v>0.16577632375777712</v>
      </c>
      <c r="DN138" s="25">
        <f t="shared" si="218"/>
        <v>0.18585481804161191</v>
      </c>
      <c r="DO138" s="25">
        <f t="shared" si="218"/>
        <v>0.36607987776115386</v>
      </c>
      <c r="DP138" s="25">
        <f t="shared" si="218"/>
        <v>0.29967167678728573</v>
      </c>
      <c r="DQ138" s="32">
        <f t="shared" si="218"/>
        <v>0.30450525033662107</v>
      </c>
      <c r="DR138" s="33">
        <f t="shared" si="218"/>
        <v>1.0043470298508901</v>
      </c>
      <c r="DS138" s="33">
        <f t="shared" si="218"/>
        <v>0.21800213157639764</v>
      </c>
      <c r="DT138" s="33">
        <f t="shared" si="218"/>
        <v>1.2085786704515571</v>
      </c>
      <c r="DU138" s="33">
        <f t="shared" si="218"/>
        <v>0.17766912323841064</v>
      </c>
      <c r="DV138" s="33">
        <f t="shared" si="218"/>
        <v>0.80504926901526364</v>
      </c>
      <c r="DW138" s="33">
        <f t="shared" si="218"/>
        <v>0.23482711255939037</v>
      </c>
      <c r="DX138" s="32">
        <f t="shared" si="218"/>
        <v>0.34164347234001885</v>
      </c>
      <c r="DY138" s="33">
        <f t="shared" si="218"/>
        <v>0.56903570334271991</v>
      </c>
      <c r="DZ138" s="33">
        <f t="shared" si="218"/>
        <v>0.20198149020907674</v>
      </c>
      <c r="EA138" s="33">
        <f t="shared" si="218"/>
        <v>0.58394085476593494</v>
      </c>
      <c r="EB138" s="33">
        <f t="shared" si="218"/>
        <v>0.14833106658393555</v>
      </c>
      <c r="EC138" s="33">
        <f t="shared" si="218"/>
        <v>0.59535023927050756</v>
      </c>
      <c r="ED138" s="33">
        <f t="shared" si="218"/>
        <v>0.17246199482250937</v>
      </c>
      <c r="EE138" s="38">
        <f t="shared" si="218"/>
        <v>0.22516494394242575</v>
      </c>
      <c r="EF138" s="39">
        <f t="shared" si="218"/>
        <v>0.53391384051329061</v>
      </c>
      <c r="EG138" s="39">
        <f t="shared" si="218"/>
        <v>0.79828440946615875</v>
      </c>
      <c r="EH138" s="39">
        <f t="shared" si="218"/>
        <v>1.1615750958299455E-2</v>
      </c>
      <c r="EI138" s="39">
        <f t="shared" si="218"/>
        <v>8.021962350256702E-2</v>
      </c>
      <c r="EJ138" s="39">
        <f t="shared" si="218"/>
        <v>0.29195463628996127</v>
      </c>
      <c r="EK138" s="39">
        <f t="shared" si="218"/>
        <v>0.31978072179077205</v>
      </c>
      <c r="EL138" s="38">
        <f t="shared" si="218"/>
        <v>0.23413474059712253</v>
      </c>
      <c r="EM138" s="39">
        <f t="shared" si="218"/>
        <v>0.48278081750885093</v>
      </c>
      <c r="EN138" s="39">
        <f t="shared" si="218"/>
        <v>0.24403636141785126</v>
      </c>
      <c r="EO138" s="39">
        <f t="shared" si="218"/>
        <v>0.664489365479912</v>
      </c>
      <c r="EP138" s="39">
        <f t="shared" si="218"/>
        <v>0.4424789948899997</v>
      </c>
      <c r="EQ138" s="39">
        <f t="shared" si="218"/>
        <v>0.81690223619640912</v>
      </c>
      <c r="ER138" s="44">
        <f t="shared" si="178"/>
        <v>114.42857142857143</v>
      </c>
      <c r="ES138" s="45"/>
      <c r="ET138" s="45">
        <f t="shared" si="179"/>
        <v>1</v>
      </c>
    </row>
    <row r="139" spans="2:150">
      <c r="B139" s="19">
        <v>44036</v>
      </c>
      <c r="C139" s="24">
        <v>642</v>
      </c>
      <c r="D139" s="25">
        <v>865</v>
      </c>
      <c r="E139" s="25">
        <v>2472</v>
      </c>
      <c r="F139" s="25">
        <v>1075</v>
      </c>
      <c r="G139" s="25">
        <v>765</v>
      </c>
      <c r="H139" s="25">
        <v>761</v>
      </c>
      <c r="I139" s="25">
        <v>1125</v>
      </c>
      <c r="J139" s="26">
        <v>2643</v>
      </c>
      <c r="K139" s="25">
        <v>544</v>
      </c>
      <c r="L139" s="25">
        <v>1099</v>
      </c>
      <c r="M139" s="25">
        <v>182</v>
      </c>
      <c r="N139" s="25">
        <v>256</v>
      </c>
      <c r="O139" s="25">
        <v>973</v>
      </c>
      <c r="P139" s="25">
        <v>745</v>
      </c>
      <c r="Q139" s="32">
        <v>386</v>
      </c>
      <c r="R139" s="33">
        <v>1413</v>
      </c>
      <c r="S139" s="33">
        <v>533</v>
      </c>
      <c r="T139" s="33">
        <v>1822</v>
      </c>
      <c r="U139" s="33">
        <v>348</v>
      </c>
      <c r="V139" s="33">
        <v>643</v>
      </c>
      <c r="W139" s="33">
        <v>437</v>
      </c>
      <c r="X139" s="32">
        <v>848</v>
      </c>
      <c r="Y139" s="33">
        <v>669</v>
      </c>
      <c r="Z139" s="33">
        <v>1220</v>
      </c>
      <c r="AA139" s="33">
        <v>1105</v>
      </c>
      <c r="AB139" s="33">
        <v>313</v>
      </c>
      <c r="AC139" s="33">
        <v>449</v>
      </c>
      <c r="AD139" s="33">
        <v>892</v>
      </c>
      <c r="AE139" s="38">
        <v>1108</v>
      </c>
      <c r="AF139" s="39">
        <v>581</v>
      </c>
      <c r="AG139" s="39">
        <v>1323</v>
      </c>
      <c r="AH139" s="39">
        <v>87</v>
      </c>
      <c r="AI139" s="39">
        <v>142</v>
      </c>
      <c r="AJ139" s="39">
        <v>832</v>
      </c>
      <c r="AK139" s="39">
        <v>4371</v>
      </c>
      <c r="AL139" s="38">
        <v>298</v>
      </c>
      <c r="AM139" s="39">
        <v>917</v>
      </c>
      <c r="AN139" s="39">
        <v>252</v>
      </c>
      <c r="AO139" s="39">
        <v>467</v>
      </c>
      <c r="AP139" s="39">
        <v>308</v>
      </c>
      <c r="AQ139" s="39">
        <v>1465</v>
      </c>
      <c r="AR139" s="39">
        <v>4976</v>
      </c>
      <c r="AS139" s="44">
        <v>42</v>
      </c>
      <c r="AT139" s="45"/>
      <c r="AU139" s="45">
        <v>42394</v>
      </c>
      <c r="AV139" s="49" t="s">
        <v>159</v>
      </c>
      <c r="AW139" s="4"/>
      <c r="AZ139">
        <f t="shared" si="91"/>
        <v>1119</v>
      </c>
      <c r="BF139" s="24">
        <f t="shared" si="177"/>
        <v>11</v>
      </c>
      <c r="BG139" s="25">
        <f t="shared" si="92"/>
        <v>14</v>
      </c>
      <c r="BH139" s="25">
        <f t="shared" si="93"/>
        <v>101</v>
      </c>
      <c r="BI139" s="25">
        <f t="shared" si="94"/>
        <v>52</v>
      </c>
      <c r="BJ139" s="25">
        <f t="shared" si="95"/>
        <v>11</v>
      </c>
      <c r="BK139" s="25">
        <f t="shared" si="96"/>
        <v>16</v>
      </c>
      <c r="BL139" s="25">
        <f t="shared" si="97"/>
        <v>8</v>
      </c>
      <c r="BM139" s="26">
        <f t="shared" si="98"/>
        <v>58</v>
      </c>
      <c r="BN139" s="25">
        <f t="shared" si="99"/>
        <v>52</v>
      </c>
      <c r="BO139" s="25">
        <f t="shared" si="100"/>
        <v>33</v>
      </c>
      <c r="BP139" s="25">
        <f t="shared" si="101"/>
        <v>11</v>
      </c>
      <c r="BQ139" s="25">
        <f t="shared" si="102"/>
        <v>2</v>
      </c>
      <c r="BR139" s="25">
        <f t="shared" si="103"/>
        <v>3</v>
      </c>
      <c r="BS139" s="25">
        <f t="shared" si="104"/>
        <v>32</v>
      </c>
      <c r="BT139" s="32">
        <f t="shared" si="105"/>
        <v>4</v>
      </c>
      <c r="BU139" s="33">
        <f t="shared" si="106"/>
        <v>70</v>
      </c>
      <c r="BV139" s="33">
        <f t="shared" si="107"/>
        <v>33</v>
      </c>
      <c r="BW139" s="33">
        <f t="shared" si="108"/>
        <v>36</v>
      </c>
      <c r="BX139" s="33">
        <f t="shared" si="109"/>
        <v>17</v>
      </c>
      <c r="BY139" s="33">
        <f t="shared" si="110"/>
        <v>30</v>
      </c>
      <c r="BZ139" s="33">
        <f t="shared" si="111"/>
        <v>4</v>
      </c>
      <c r="CA139" s="32">
        <f t="shared" si="112"/>
        <v>17</v>
      </c>
      <c r="CB139" s="33">
        <f t="shared" si="113"/>
        <v>10</v>
      </c>
      <c r="CC139" s="33">
        <f t="shared" si="114"/>
        <v>16</v>
      </c>
      <c r="CD139" s="33">
        <f t="shared" si="115"/>
        <v>28</v>
      </c>
      <c r="CE139" s="33">
        <f t="shared" si="116"/>
        <v>15</v>
      </c>
      <c r="CF139" s="33">
        <f t="shared" si="117"/>
        <v>58</v>
      </c>
      <c r="CG139" s="33">
        <f t="shared" si="118"/>
        <v>7</v>
      </c>
      <c r="CH139" s="38">
        <f t="shared" si="119"/>
        <v>10</v>
      </c>
      <c r="CI139" s="39">
        <f t="shared" si="120"/>
        <v>20</v>
      </c>
      <c r="CJ139" s="39">
        <f t="shared" si="121"/>
        <v>35</v>
      </c>
      <c r="CK139" s="39">
        <f t="shared" si="122"/>
        <v>1</v>
      </c>
      <c r="CL139" s="39">
        <f t="shared" si="123"/>
        <v>3</v>
      </c>
      <c r="CM139" s="39">
        <f t="shared" si="124"/>
        <v>31</v>
      </c>
      <c r="CN139" s="39">
        <f t="shared" si="125"/>
        <v>34</v>
      </c>
      <c r="CO139" s="38">
        <f t="shared" si="126"/>
        <v>36</v>
      </c>
      <c r="CP139" s="39">
        <f t="shared" si="127"/>
        <v>21</v>
      </c>
      <c r="CQ139" s="39">
        <f t="shared" si="128"/>
        <v>8</v>
      </c>
      <c r="CR139" s="39">
        <f t="shared" si="129"/>
        <v>11</v>
      </c>
      <c r="CS139" s="39">
        <f t="shared" si="130"/>
        <v>39</v>
      </c>
      <c r="CT139" s="39">
        <f t="shared" si="131"/>
        <v>16</v>
      </c>
      <c r="CU139" s="39">
        <f t="shared" si="132"/>
        <v>105</v>
      </c>
      <c r="CV139" s="44">
        <f t="shared" si="133"/>
        <v>0</v>
      </c>
      <c r="CW139" s="45"/>
      <c r="CX139" s="45">
        <f t="shared" si="134"/>
        <v>1119</v>
      </c>
      <c r="DA139" s="94">
        <v>44036</v>
      </c>
      <c r="DB139" s="39">
        <f t="shared" si="180"/>
        <v>0.69925800071677935</v>
      </c>
      <c r="DC139" s="24">
        <f t="shared" ref="DC139:EQ139" si="219">SUM(BF126:BF139)/DC$6*1000</f>
        <v>0.45271864850339977</v>
      </c>
      <c r="DD139" s="25">
        <f t="shared" si="219"/>
        <v>0.35529423239029423</v>
      </c>
      <c r="DE139" s="25">
        <f t="shared" si="219"/>
        <v>2.0867656927882487</v>
      </c>
      <c r="DF139" s="25">
        <f t="shared" si="219"/>
        <v>0.58101037379415998</v>
      </c>
      <c r="DG139" s="25">
        <f t="shared" si="219"/>
        <v>0.10427564920281265</v>
      </c>
      <c r="DH139" s="25">
        <f t="shared" si="219"/>
        <v>0.5170757271377413</v>
      </c>
      <c r="DI139" s="25">
        <f t="shared" si="219"/>
        <v>0.13329261849713783</v>
      </c>
      <c r="DJ139" s="26">
        <f t="shared" si="219"/>
        <v>1.343731166369577</v>
      </c>
      <c r="DK139" s="25">
        <f t="shared" si="219"/>
        <v>0.83745314620873446</v>
      </c>
      <c r="DL139" s="25">
        <f t="shared" si="219"/>
        <v>0.77371754653944302</v>
      </c>
      <c r="DM139" s="25">
        <f t="shared" si="219"/>
        <v>0.19622503628471574</v>
      </c>
      <c r="DN139" s="25">
        <f t="shared" si="219"/>
        <v>0.18911542888444721</v>
      </c>
      <c r="DO139" s="25">
        <f t="shared" si="219"/>
        <v>0.345822493221011</v>
      </c>
      <c r="DP139" s="25">
        <f t="shared" si="219"/>
        <v>0.31721343347727315</v>
      </c>
      <c r="DQ139" s="32">
        <f t="shared" si="219"/>
        <v>0.2997473558001113</v>
      </c>
      <c r="DR139" s="33">
        <f t="shared" si="219"/>
        <v>1.0718175596873223</v>
      </c>
      <c r="DS139" s="33">
        <f t="shared" si="219"/>
        <v>0.26039143493847494</v>
      </c>
      <c r="DT139" s="33">
        <f t="shared" si="219"/>
        <v>1.2179041231556584</v>
      </c>
      <c r="DU139" s="33">
        <f t="shared" si="219"/>
        <v>0.23807662513947025</v>
      </c>
      <c r="DV139" s="33">
        <f t="shared" si="219"/>
        <v>0.80797672090259187</v>
      </c>
      <c r="DW139" s="33">
        <f t="shared" si="219"/>
        <v>0.22517668327612775</v>
      </c>
      <c r="DX139" s="32">
        <f t="shared" si="219"/>
        <v>0.37031285463428615</v>
      </c>
      <c r="DY139" s="33">
        <f t="shared" si="219"/>
        <v>0.56538803857770259</v>
      </c>
      <c r="DZ139" s="33">
        <f t="shared" si="219"/>
        <v>0.21363426849036962</v>
      </c>
      <c r="EA139" s="33">
        <f t="shared" si="219"/>
        <v>0.60966512149571173</v>
      </c>
      <c r="EB139" s="33">
        <f t="shared" si="219"/>
        <v>0.17757944591034536</v>
      </c>
      <c r="EC139" s="33">
        <f t="shared" si="219"/>
        <v>0.75360789781076909</v>
      </c>
      <c r="ED139" s="33">
        <f t="shared" si="219"/>
        <v>0.15975426888821923</v>
      </c>
      <c r="EE139" s="38">
        <f t="shared" si="219"/>
        <v>0.24003432703296329</v>
      </c>
      <c r="EF139" s="39">
        <f t="shared" si="219"/>
        <v>0.55453712190650783</v>
      </c>
      <c r="EG139" s="39">
        <f t="shared" si="219"/>
        <v>0.80352765681897431</v>
      </c>
      <c r="EH139" s="39">
        <f t="shared" si="219"/>
        <v>1.4519688697874318E-2</v>
      </c>
      <c r="EI139" s="39">
        <f t="shared" si="219"/>
        <v>9.3589560752994863E-2</v>
      </c>
      <c r="EJ139" s="39">
        <f t="shared" si="219"/>
        <v>0.35990959473676259</v>
      </c>
      <c r="EK139" s="39">
        <f t="shared" si="219"/>
        <v>0.36231313306343632</v>
      </c>
      <c r="EL139" s="38">
        <f t="shared" si="219"/>
        <v>0.32357947296006817</v>
      </c>
      <c r="EM139" s="39">
        <f t="shared" si="219"/>
        <v>0.5091143166456974</v>
      </c>
      <c r="EN139" s="39">
        <f t="shared" si="219"/>
        <v>0.25342237531853784</v>
      </c>
      <c r="EO139" s="39">
        <f t="shared" si="219"/>
        <v>0.66179912513383943</v>
      </c>
      <c r="EP139" s="39">
        <f t="shared" si="219"/>
        <v>0.52844634246862821</v>
      </c>
      <c r="EQ139" s="39">
        <f t="shared" si="219"/>
        <v>0.78457876641885338</v>
      </c>
      <c r="ER139" s="44">
        <f t="shared" si="178"/>
        <v>123</v>
      </c>
      <c r="ES139" s="45"/>
      <c r="ET139" s="45">
        <f t="shared" si="179"/>
        <v>1</v>
      </c>
    </row>
    <row r="140" spans="2:150">
      <c r="B140" s="19">
        <v>44037</v>
      </c>
      <c r="C140" s="24">
        <v>661</v>
      </c>
      <c r="D140" s="25">
        <v>891</v>
      </c>
      <c r="E140" s="25">
        <v>2580</v>
      </c>
      <c r="F140" s="25">
        <v>1135</v>
      </c>
      <c r="G140" s="25">
        <v>779</v>
      </c>
      <c r="H140" s="25">
        <v>780</v>
      </c>
      <c r="I140" s="25">
        <v>1131</v>
      </c>
      <c r="J140" s="26">
        <v>2673</v>
      </c>
      <c r="K140" s="25">
        <v>596</v>
      </c>
      <c r="L140" s="25">
        <v>1125</v>
      </c>
      <c r="M140" s="25">
        <v>198</v>
      </c>
      <c r="N140" s="25">
        <v>270</v>
      </c>
      <c r="O140" s="25">
        <v>1004</v>
      </c>
      <c r="P140" s="25">
        <v>772</v>
      </c>
      <c r="Q140" s="32">
        <v>397</v>
      </c>
      <c r="R140" s="33">
        <v>1429</v>
      </c>
      <c r="S140" s="33">
        <v>567</v>
      </c>
      <c r="T140" s="33">
        <v>1844</v>
      </c>
      <c r="U140" s="33">
        <v>369</v>
      </c>
      <c r="V140" s="33">
        <v>679</v>
      </c>
      <c r="W140" s="33">
        <v>451</v>
      </c>
      <c r="X140" s="32">
        <v>860</v>
      </c>
      <c r="Y140" s="33">
        <v>677</v>
      </c>
      <c r="Z140" s="33">
        <v>1260</v>
      </c>
      <c r="AA140" s="33">
        <v>1131</v>
      </c>
      <c r="AB140" s="33">
        <v>332</v>
      </c>
      <c r="AC140" s="33">
        <v>531</v>
      </c>
      <c r="AD140" s="33">
        <v>908</v>
      </c>
      <c r="AE140" s="38">
        <v>1128</v>
      </c>
      <c r="AF140" s="39">
        <v>607</v>
      </c>
      <c r="AG140" s="39">
        <v>1431</v>
      </c>
      <c r="AH140" s="39">
        <v>92</v>
      </c>
      <c r="AI140" s="39">
        <v>152</v>
      </c>
      <c r="AJ140" s="39">
        <v>850</v>
      </c>
      <c r="AK140" s="39">
        <v>4397</v>
      </c>
      <c r="AL140" s="38">
        <v>309</v>
      </c>
      <c r="AM140" s="39">
        <v>983</v>
      </c>
      <c r="AN140" s="39">
        <v>255</v>
      </c>
      <c r="AO140" s="39">
        <v>466</v>
      </c>
      <c r="AP140" s="39">
        <v>321</v>
      </c>
      <c r="AQ140" s="39">
        <v>1521</v>
      </c>
      <c r="AR140" s="39">
        <v>5094</v>
      </c>
      <c r="AS140" s="44">
        <v>42</v>
      </c>
      <c r="AT140" s="45"/>
      <c r="AU140" s="45">
        <v>43678</v>
      </c>
      <c r="AV140" s="49" t="s">
        <v>160</v>
      </c>
      <c r="AW140" s="4"/>
      <c r="AZ140">
        <f t="shared" si="91"/>
        <v>1284</v>
      </c>
      <c r="BF140" s="24">
        <f t="shared" si="177"/>
        <v>19</v>
      </c>
      <c r="BG140" s="25">
        <f t="shared" si="92"/>
        <v>26</v>
      </c>
      <c r="BH140" s="25">
        <f t="shared" si="93"/>
        <v>108</v>
      </c>
      <c r="BI140" s="25">
        <f t="shared" si="94"/>
        <v>60</v>
      </c>
      <c r="BJ140" s="25">
        <f t="shared" si="95"/>
        <v>14</v>
      </c>
      <c r="BK140" s="25">
        <f t="shared" si="96"/>
        <v>19</v>
      </c>
      <c r="BL140" s="25">
        <f t="shared" si="97"/>
        <v>6</v>
      </c>
      <c r="BM140" s="26">
        <f t="shared" si="98"/>
        <v>30</v>
      </c>
      <c r="BN140" s="25">
        <f t="shared" si="99"/>
        <v>52</v>
      </c>
      <c r="BO140" s="25">
        <f t="shared" si="100"/>
        <v>26</v>
      </c>
      <c r="BP140" s="25">
        <f t="shared" si="101"/>
        <v>16</v>
      </c>
      <c r="BQ140" s="25">
        <f t="shared" si="102"/>
        <v>14</v>
      </c>
      <c r="BR140" s="25">
        <f t="shared" si="103"/>
        <v>31</v>
      </c>
      <c r="BS140" s="25">
        <f t="shared" si="104"/>
        <v>27</v>
      </c>
      <c r="BT140" s="32">
        <f t="shared" si="105"/>
        <v>11</v>
      </c>
      <c r="BU140" s="33">
        <f t="shared" si="106"/>
        <v>16</v>
      </c>
      <c r="BV140" s="33">
        <f t="shared" si="107"/>
        <v>34</v>
      </c>
      <c r="BW140" s="33">
        <f t="shared" si="108"/>
        <v>22</v>
      </c>
      <c r="BX140" s="33">
        <f t="shared" si="109"/>
        <v>21</v>
      </c>
      <c r="BY140" s="33">
        <f t="shared" si="110"/>
        <v>36</v>
      </c>
      <c r="BZ140" s="33">
        <f t="shared" si="111"/>
        <v>14</v>
      </c>
      <c r="CA140" s="32">
        <f t="shared" si="112"/>
        <v>12</v>
      </c>
      <c r="CB140" s="33">
        <f t="shared" si="113"/>
        <v>8</v>
      </c>
      <c r="CC140" s="33">
        <f t="shared" si="114"/>
        <v>40</v>
      </c>
      <c r="CD140" s="33">
        <f t="shared" si="115"/>
        <v>26</v>
      </c>
      <c r="CE140" s="33">
        <f t="shared" si="116"/>
        <v>19</v>
      </c>
      <c r="CF140" s="33">
        <f t="shared" si="117"/>
        <v>82</v>
      </c>
      <c r="CG140" s="33">
        <f t="shared" si="118"/>
        <v>16</v>
      </c>
      <c r="CH140" s="38">
        <f t="shared" si="119"/>
        <v>20</v>
      </c>
      <c r="CI140" s="39">
        <f t="shared" si="120"/>
        <v>26</v>
      </c>
      <c r="CJ140" s="39">
        <f t="shared" si="121"/>
        <v>108</v>
      </c>
      <c r="CK140" s="39">
        <f t="shared" si="122"/>
        <v>5</v>
      </c>
      <c r="CL140" s="39">
        <f t="shared" si="123"/>
        <v>10</v>
      </c>
      <c r="CM140" s="39">
        <f t="shared" si="124"/>
        <v>18</v>
      </c>
      <c r="CN140" s="39">
        <f t="shared" si="125"/>
        <v>26</v>
      </c>
      <c r="CO140" s="38">
        <f t="shared" si="126"/>
        <v>11</v>
      </c>
      <c r="CP140" s="39">
        <f t="shared" si="127"/>
        <v>66</v>
      </c>
      <c r="CQ140" s="39">
        <f t="shared" si="128"/>
        <v>3</v>
      </c>
      <c r="CR140" s="39">
        <f t="shared" si="129"/>
        <v>-1</v>
      </c>
      <c r="CS140" s="39">
        <f t="shared" si="130"/>
        <v>13</v>
      </c>
      <c r="CT140" s="39">
        <f t="shared" si="131"/>
        <v>56</v>
      </c>
      <c r="CU140" s="39">
        <f t="shared" si="132"/>
        <v>118</v>
      </c>
      <c r="CV140" s="44">
        <f t="shared" si="133"/>
        <v>0</v>
      </c>
      <c r="CW140" s="45"/>
      <c r="CX140" s="45">
        <f t="shared" si="134"/>
        <v>1284</v>
      </c>
      <c r="DA140" s="94">
        <v>44037</v>
      </c>
      <c r="DB140" s="39">
        <f t="shared" si="180"/>
        <v>0.70775316245669462</v>
      </c>
      <c r="DC140" s="24">
        <f t="shared" ref="DC140:EQ140" si="220">SUM(BF127:BF140)/DC$6*1000</f>
        <v>0.49653013061663198</v>
      </c>
      <c r="DD140" s="25">
        <f t="shared" si="220"/>
        <v>0.41334884552596318</v>
      </c>
      <c r="DE140" s="25">
        <f t="shared" si="220"/>
        <v>2.1161567588838577</v>
      </c>
      <c r="DF140" s="25">
        <f t="shared" si="220"/>
        <v>0.63456719595954347</v>
      </c>
      <c r="DG140" s="25">
        <f t="shared" si="220"/>
        <v>0.12513077904337519</v>
      </c>
      <c r="DH140" s="25">
        <f t="shared" si="220"/>
        <v>0.54153201152939123</v>
      </c>
      <c r="DI140" s="25">
        <f t="shared" si="220"/>
        <v>0.14783363142409833</v>
      </c>
      <c r="DJ140" s="26">
        <f t="shared" si="220"/>
        <v>1.3164195572970245</v>
      </c>
      <c r="DK140" s="25">
        <f t="shared" si="220"/>
        <v>0.96198149508735664</v>
      </c>
      <c r="DL140" s="25">
        <f t="shared" si="220"/>
        <v>0.78258536942241652</v>
      </c>
      <c r="DM140" s="25">
        <f t="shared" si="220"/>
        <v>0.24358970021550921</v>
      </c>
      <c r="DN140" s="25">
        <f t="shared" si="220"/>
        <v>0.22824275899847077</v>
      </c>
      <c r="DO140" s="25">
        <f t="shared" si="220"/>
        <v>0.36318596568399059</v>
      </c>
      <c r="DP140" s="25">
        <f t="shared" si="220"/>
        <v>0.34791150768475121</v>
      </c>
      <c r="DQ140" s="32">
        <f t="shared" si="220"/>
        <v>0.32829472301916957</v>
      </c>
      <c r="DR140" s="33">
        <f t="shared" si="220"/>
        <v>1.0486848066005454</v>
      </c>
      <c r="DS140" s="33">
        <f t="shared" si="220"/>
        <v>0.27401656816199976</v>
      </c>
      <c r="DT140" s="33">
        <f t="shared" si="220"/>
        <v>1.1638164974718697</v>
      </c>
      <c r="DU140" s="33">
        <f t="shared" si="220"/>
        <v>0.30559089197006628</v>
      </c>
      <c r="DV140" s="33">
        <f t="shared" si="220"/>
        <v>0.8021218171279354</v>
      </c>
      <c r="DW140" s="33">
        <f t="shared" si="220"/>
        <v>0.25412797112591556</v>
      </c>
      <c r="DX140" s="32">
        <f t="shared" si="220"/>
        <v>0.36792373944309725</v>
      </c>
      <c r="DY140" s="33">
        <f t="shared" si="220"/>
        <v>0.56903570334271991</v>
      </c>
      <c r="DZ140" s="33">
        <f t="shared" si="220"/>
        <v>0.25506636904607771</v>
      </c>
      <c r="EA140" s="33">
        <f t="shared" si="220"/>
        <v>0.63024453487953325</v>
      </c>
      <c r="EB140" s="33">
        <f t="shared" si="220"/>
        <v>0.2089169951886416</v>
      </c>
      <c r="EC140" s="33">
        <f t="shared" si="220"/>
        <v>1.0362108594898076</v>
      </c>
      <c r="ED140" s="33">
        <f t="shared" si="220"/>
        <v>0.18153894191843092</v>
      </c>
      <c r="EE140" s="38">
        <f t="shared" si="220"/>
        <v>0.27189729079840086</v>
      </c>
      <c r="EF140" s="39">
        <f t="shared" si="220"/>
        <v>0.55453712190650783</v>
      </c>
      <c r="EG140" s="39">
        <f t="shared" si="220"/>
        <v>0.91625747490450737</v>
      </c>
      <c r="EH140" s="39">
        <f t="shared" si="220"/>
        <v>2.9039377395748637E-2</v>
      </c>
      <c r="EI140" s="39">
        <f t="shared" si="220"/>
        <v>0.13815601825442098</v>
      </c>
      <c r="EJ140" s="39">
        <f t="shared" si="220"/>
        <v>0.38759494817805207</v>
      </c>
      <c r="EK140" s="39">
        <f t="shared" si="220"/>
        <v>0.37018950552133706</v>
      </c>
      <c r="EL140" s="38">
        <f t="shared" si="220"/>
        <v>0.34199456491714519</v>
      </c>
      <c r="EM140" s="39">
        <f t="shared" si="220"/>
        <v>0.58226292535915969</v>
      </c>
      <c r="EN140" s="39">
        <f t="shared" si="220"/>
        <v>0.25342237531853784</v>
      </c>
      <c r="EO140" s="39">
        <f t="shared" si="220"/>
        <v>0.64565768305740434</v>
      </c>
      <c r="EP140" s="39">
        <f t="shared" si="220"/>
        <v>0.55120240506297113</v>
      </c>
      <c r="EQ140" s="39">
        <f t="shared" si="220"/>
        <v>0.87861067849901564</v>
      </c>
      <c r="ER140" s="44">
        <f t="shared" si="178"/>
        <v>115.28571428571429</v>
      </c>
      <c r="ES140" s="45"/>
      <c r="ET140" s="45">
        <f t="shared" si="179"/>
        <v>1</v>
      </c>
    </row>
    <row r="141" spans="2:150">
      <c r="B141" s="19">
        <v>44038</v>
      </c>
      <c r="C141" s="24">
        <v>677</v>
      </c>
      <c r="D141" s="25">
        <v>920</v>
      </c>
      <c r="E141" s="25">
        <v>2685</v>
      </c>
      <c r="F141" s="25">
        <v>1181</v>
      </c>
      <c r="G141" s="25">
        <v>785</v>
      </c>
      <c r="H141" s="25">
        <v>790</v>
      </c>
      <c r="I141" s="25">
        <v>1138</v>
      </c>
      <c r="J141" s="26">
        <v>2703</v>
      </c>
      <c r="K141" s="25">
        <v>636</v>
      </c>
      <c r="L141" s="25">
        <v>1156</v>
      </c>
      <c r="M141" s="25">
        <v>201</v>
      </c>
      <c r="N141" s="25">
        <v>274</v>
      </c>
      <c r="O141" s="25">
        <v>1011</v>
      </c>
      <c r="P141" s="25">
        <v>798</v>
      </c>
      <c r="Q141" s="32">
        <v>398</v>
      </c>
      <c r="R141" s="33">
        <v>1500</v>
      </c>
      <c r="S141" s="33">
        <v>591</v>
      </c>
      <c r="T141" s="33">
        <v>1885</v>
      </c>
      <c r="U141" s="33">
        <v>371</v>
      </c>
      <c r="V141" s="33">
        <v>698</v>
      </c>
      <c r="W141" s="33">
        <v>460</v>
      </c>
      <c r="X141" s="32">
        <v>869</v>
      </c>
      <c r="Y141" s="33">
        <v>691</v>
      </c>
      <c r="Z141" s="33">
        <v>1315</v>
      </c>
      <c r="AA141" s="33">
        <v>1160</v>
      </c>
      <c r="AB141" s="33">
        <v>344</v>
      </c>
      <c r="AC141" s="33">
        <v>599</v>
      </c>
      <c r="AD141" s="33">
        <v>914</v>
      </c>
      <c r="AE141" s="38">
        <v>1139</v>
      </c>
      <c r="AF141" s="39">
        <v>635</v>
      </c>
      <c r="AG141" s="39">
        <v>1511</v>
      </c>
      <c r="AH141" s="39">
        <v>91</v>
      </c>
      <c r="AI141" s="39">
        <v>156</v>
      </c>
      <c r="AJ141" s="39">
        <v>856</v>
      </c>
      <c r="AK141" s="39">
        <v>4409</v>
      </c>
      <c r="AL141" s="38">
        <v>312</v>
      </c>
      <c r="AM141" s="39">
        <v>995</v>
      </c>
      <c r="AN141" s="39">
        <v>261</v>
      </c>
      <c r="AO141" s="39">
        <v>523</v>
      </c>
      <c r="AP141" s="39">
        <v>381</v>
      </c>
      <c r="AQ141" s="39">
        <v>1572</v>
      </c>
      <c r="AR141" s="39">
        <v>5161</v>
      </c>
      <c r="AS141" s="44">
        <v>46</v>
      </c>
      <c r="AT141" s="45"/>
      <c r="AU141" s="45">
        <v>44798</v>
      </c>
      <c r="AV141" s="49" t="s">
        <v>161</v>
      </c>
      <c r="AW141" s="4"/>
      <c r="AZ141">
        <f t="shared" si="91"/>
        <v>1120</v>
      </c>
      <c r="BF141" s="24">
        <f t="shared" si="177"/>
        <v>16</v>
      </c>
      <c r="BG141" s="25">
        <f t="shared" si="92"/>
        <v>29</v>
      </c>
      <c r="BH141" s="25">
        <f t="shared" si="93"/>
        <v>105</v>
      </c>
      <c r="BI141" s="25">
        <f t="shared" si="94"/>
        <v>46</v>
      </c>
      <c r="BJ141" s="25">
        <f t="shared" si="95"/>
        <v>6</v>
      </c>
      <c r="BK141" s="25">
        <f t="shared" si="96"/>
        <v>10</v>
      </c>
      <c r="BL141" s="25">
        <f t="shared" si="97"/>
        <v>7</v>
      </c>
      <c r="BM141" s="26">
        <f t="shared" si="98"/>
        <v>30</v>
      </c>
      <c r="BN141" s="25">
        <f t="shared" si="99"/>
        <v>40</v>
      </c>
      <c r="BO141" s="25">
        <f t="shared" si="100"/>
        <v>31</v>
      </c>
      <c r="BP141" s="25">
        <f t="shared" si="101"/>
        <v>3</v>
      </c>
      <c r="BQ141" s="25">
        <f t="shared" si="102"/>
        <v>4</v>
      </c>
      <c r="BR141" s="25">
        <f t="shared" si="103"/>
        <v>7</v>
      </c>
      <c r="BS141" s="25">
        <f t="shared" si="104"/>
        <v>26</v>
      </c>
      <c r="BT141" s="32">
        <f t="shared" si="105"/>
        <v>1</v>
      </c>
      <c r="BU141" s="33">
        <f t="shared" si="106"/>
        <v>71</v>
      </c>
      <c r="BV141" s="33">
        <f t="shared" si="107"/>
        <v>24</v>
      </c>
      <c r="BW141" s="33">
        <f t="shared" si="108"/>
        <v>41</v>
      </c>
      <c r="BX141" s="33">
        <f t="shared" si="109"/>
        <v>2</v>
      </c>
      <c r="BY141" s="33">
        <f t="shared" si="110"/>
        <v>19</v>
      </c>
      <c r="BZ141" s="33">
        <f t="shared" si="111"/>
        <v>9</v>
      </c>
      <c r="CA141" s="32">
        <f t="shared" si="112"/>
        <v>9</v>
      </c>
      <c r="CB141" s="33">
        <f t="shared" si="113"/>
        <v>14</v>
      </c>
      <c r="CC141" s="33">
        <f t="shared" si="114"/>
        <v>55</v>
      </c>
      <c r="CD141" s="33">
        <f t="shared" si="115"/>
        <v>29</v>
      </c>
      <c r="CE141" s="33">
        <f t="shared" si="116"/>
        <v>12</v>
      </c>
      <c r="CF141" s="33">
        <f t="shared" si="117"/>
        <v>68</v>
      </c>
      <c r="CG141" s="33">
        <f t="shared" si="118"/>
        <v>6</v>
      </c>
      <c r="CH141" s="38">
        <f t="shared" si="119"/>
        <v>11</v>
      </c>
      <c r="CI141" s="39">
        <f t="shared" si="120"/>
        <v>28</v>
      </c>
      <c r="CJ141" s="39">
        <f t="shared" si="121"/>
        <v>80</v>
      </c>
      <c r="CK141" s="39">
        <f t="shared" si="122"/>
        <v>-1</v>
      </c>
      <c r="CL141" s="39">
        <f t="shared" si="123"/>
        <v>4</v>
      </c>
      <c r="CM141" s="39">
        <f t="shared" si="124"/>
        <v>6</v>
      </c>
      <c r="CN141" s="39">
        <f t="shared" si="125"/>
        <v>12</v>
      </c>
      <c r="CO141" s="38">
        <f t="shared" si="126"/>
        <v>3</v>
      </c>
      <c r="CP141" s="39">
        <f t="shared" si="127"/>
        <v>12</v>
      </c>
      <c r="CQ141" s="39">
        <f t="shared" si="128"/>
        <v>6</v>
      </c>
      <c r="CR141" s="39">
        <f t="shared" si="129"/>
        <v>57</v>
      </c>
      <c r="CS141" s="39">
        <f t="shared" si="130"/>
        <v>60</v>
      </c>
      <c r="CT141" s="39">
        <f t="shared" si="131"/>
        <v>51</v>
      </c>
      <c r="CU141" s="39">
        <f t="shared" si="132"/>
        <v>67</v>
      </c>
      <c r="CV141" s="44">
        <f t="shared" si="133"/>
        <v>4</v>
      </c>
      <c r="CW141" s="45"/>
      <c r="CX141" s="45">
        <f t="shared" si="134"/>
        <v>1120</v>
      </c>
      <c r="DA141" s="94">
        <v>44038</v>
      </c>
      <c r="DB141" s="39">
        <f t="shared" si="180"/>
        <v>0.72208874789280164</v>
      </c>
      <c r="DC141" s="24">
        <f t="shared" ref="DC141:EQ141" si="221">SUM(BF128:BF141)/DC$6*1000</f>
        <v>0.53742084725564876</v>
      </c>
      <c r="DD141" s="25">
        <f t="shared" si="221"/>
        <v>0.47837001223791242</v>
      </c>
      <c r="DE141" s="25">
        <f t="shared" si="221"/>
        <v>2.1814702390963228</v>
      </c>
      <c r="DF141" s="25">
        <f t="shared" si="221"/>
        <v>0.70597629218005475</v>
      </c>
      <c r="DG141" s="25">
        <f t="shared" si="221"/>
        <v>0.13382041647694293</v>
      </c>
      <c r="DH141" s="25">
        <f t="shared" si="221"/>
        <v>0.55550703118176259</v>
      </c>
      <c r="DI141" s="25">
        <f t="shared" si="221"/>
        <v>0.15752764004207198</v>
      </c>
      <c r="DJ141" s="26">
        <f t="shared" si="221"/>
        <v>1.285466400348132</v>
      </c>
      <c r="DK141" s="25">
        <f t="shared" si="221"/>
        <v>1.0522645480243578</v>
      </c>
      <c r="DL141" s="25">
        <f t="shared" si="221"/>
        <v>0.80253797090910695</v>
      </c>
      <c r="DM141" s="25">
        <f t="shared" si="221"/>
        <v>0.24697289049628016</v>
      </c>
      <c r="DN141" s="25">
        <f t="shared" si="221"/>
        <v>0.21193970478429427</v>
      </c>
      <c r="DO141" s="25">
        <f t="shared" si="221"/>
        <v>0.36029205360682731</v>
      </c>
      <c r="DP141" s="25">
        <f t="shared" si="221"/>
        <v>0.37422414271973242</v>
      </c>
      <c r="DQ141" s="32">
        <f t="shared" si="221"/>
        <v>0.32829472301916957</v>
      </c>
      <c r="DR141" s="33">
        <f t="shared" si="221"/>
        <v>1.0891671245024048</v>
      </c>
      <c r="DS141" s="33">
        <f t="shared" si="221"/>
        <v>0.30883635306656332</v>
      </c>
      <c r="DT141" s="33">
        <f t="shared" si="221"/>
        <v>1.2048484893699165</v>
      </c>
      <c r="DU141" s="33">
        <f t="shared" si="221"/>
        <v>0.31269765689960272</v>
      </c>
      <c r="DV141" s="33">
        <f t="shared" si="221"/>
        <v>0.80797672090259187</v>
      </c>
      <c r="DW141" s="33">
        <f t="shared" si="221"/>
        <v>0.25734478088700313</v>
      </c>
      <c r="DX141" s="32">
        <f t="shared" si="221"/>
        <v>0.3822584305902309</v>
      </c>
      <c r="DY141" s="33">
        <f t="shared" si="221"/>
        <v>0.61645534528794665</v>
      </c>
      <c r="DZ141" s="33">
        <f t="shared" si="221"/>
        <v>0.31721451987963972</v>
      </c>
      <c r="EA141" s="33">
        <f t="shared" si="221"/>
        <v>0.67140336164717629</v>
      </c>
      <c r="EB141" s="33">
        <f t="shared" si="221"/>
        <v>0.22563035480373295</v>
      </c>
      <c r="EC141" s="33">
        <f t="shared" si="221"/>
        <v>1.266061268322092</v>
      </c>
      <c r="ED141" s="33">
        <f t="shared" si="221"/>
        <v>0.18880049959516818</v>
      </c>
      <c r="EE141" s="38">
        <f t="shared" si="221"/>
        <v>0.28889087147330095</v>
      </c>
      <c r="EF141" s="39">
        <f t="shared" si="221"/>
        <v>0.61182401466544445</v>
      </c>
      <c r="EG141" s="39">
        <f t="shared" si="221"/>
        <v>0.9778656313000893</v>
      </c>
      <c r="EH141" s="39">
        <f t="shared" si="221"/>
        <v>2.6135439656173771E-2</v>
      </c>
      <c r="EI141" s="39">
        <f t="shared" si="221"/>
        <v>0.15598260125499144</v>
      </c>
      <c r="EJ141" s="39">
        <f t="shared" si="221"/>
        <v>0.39514549911658553</v>
      </c>
      <c r="EK141" s="39">
        <f t="shared" si="221"/>
        <v>0.38121642696239821</v>
      </c>
      <c r="EL141" s="38">
        <f t="shared" si="221"/>
        <v>0.349886747184464</v>
      </c>
      <c r="EM141" s="39">
        <f t="shared" si="221"/>
        <v>0.57787400883635198</v>
      </c>
      <c r="EN141" s="39">
        <f t="shared" si="221"/>
        <v>0.272194403119911</v>
      </c>
      <c r="EO141" s="39">
        <f t="shared" si="221"/>
        <v>0.78555018105317531</v>
      </c>
      <c r="EP141" s="39">
        <f t="shared" si="221"/>
        <v>0.67256807223279957</v>
      </c>
      <c r="EQ141" s="39">
        <f t="shared" si="221"/>
        <v>0.98733507684170319</v>
      </c>
      <c r="ER141" s="44">
        <f t="shared" si="178"/>
        <v>104.28571428571429</v>
      </c>
      <c r="ES141" s="45"/>
      <c r="ET141" s="45">
        <f t="shared" si="179"/>
        <v>1</v>
      </c>
    </row>
    <row r="142" spans="2:150">
      <c r="B142" s="20">
        <v>44039</v>
      </c>
      <c r="C142" s="27">
        <v>688</v>
      </c>
      <c r="D142" s="28">
        <v>930</v>
      </c>
      <c r="E142" s="28">
        <v>2814</v>
      </c>
      <c r="F142" s="28">
        <v>1211</v>
      </c>
      <c r="G142" s="28">
        <v>811</v>
      </c>
      <c r="H142" s="28">
        <v>792</v>
      </c>
      <c r="I142" s="28">
        <v>1144</v>
      </c>
      <c r="J142" s="29">
        <v>2811</v>
      </c>
      <c r="K142" s="28">
        <v>666</v>
      </c>
      <c r="L142" s="28">
        <v>1182</v>
      </c>
      <c r="M142" s="28">
        <v>201</v>
      </c>
      <c r="N142" s="28">
        <v>275</v>
      </c>
      <c r="O142" s="28">
        <v>1073</v>
      </c>
      <c r="P142" s="28">
        <v>811</v>
      </c>
      <c r="Q142" s="34">
        <v>398</v>
      </c>
      <c r="R142" s="35">
        <v>1631</v>
      </c>
      <c r="S142" s="35">
        <v>625</v>
      </c>
      <c r="T142" s="35">
        <v>1907</v>
      </c>
      <c r="U142" s="35">
        <v>380</v>
      </c>
      <c r="V142" s="35">
        <v>699</v>
      </c>
      <c r="W142" s="35">
        <v>464</v>
      </c>
      <c r="X142" s="34">
        <v>878</v>
      </c>
      <c r="Y142" s="35">
        <v>695</v>
      </c>
      <c r="Z142" s="35">
        <v>1329</v>
      </c>
      <c r="AA142" s="35">
        <v>1173</v>
      </c>
      <c r="AB142" s="35">
        <v>354</v>
      </c>
      <c r="AC142" s="35">
        <v>609</v>
      </c>
      <c r="AD142" s="35">
        <v>918</v>
      </c>
      <c r="AE142" s="40">
        <v>1147</v>
      </c>
      <c r="AF142" s="41">
        <v>654</v>
      </c>
      <c r="AG142" s="41">
        <v>1631</v>
      </c>
      <c r="AH142" s="41">
        <v>91</v>
      </c>
      <c r="AI142" s="41">
        <v>156</v>
      </c>
      <c r="AJ142" s="41">
        <v>864</v>
      </c>
      <c r="AK142" s="41">
        <v>4421</v>
      </c>
      <c r="AL142" s="40">
        <v>316</v>
      </c>
      <c r="AM142" s="41">
        <v>1014</v>
      </c>
      <c r="AN142" s="41">
        <v>261</v>
      </c>
      <c r="AO142" s="41">
        <v>524</v>
      </c>
      <c r="AP142" s="41">
        <v>387</v>
      </c>
      <c r="AQ142" s="41">
        <v>1593</v>
      </c>
      <c r="AR142" s="41">
        <v>5328</v>
      </c>
      <c r="AS142" s="46">
        <v>46</v>
      </c>
      <c r="AT142" s="47"/>
      <c r="AU142" s="47">
        <v>45902</v>
      </c>
      <c r="AV142" s="50" t="s">
        <v>162</v>
      </c>
      <c r="AW142" s="4"/>
      <c r="AZ142">
        <f t="shared" si="91"/>
        <v>1104</v>
      </c>
      <c r="BF142" s="27">
        <f t="shared" si="177"/>
        <v>11</v>
      </c>
      <c r="BG142" s="28">
        <f t="shared" si="92"/>
        <v>10</v>
      </c>
      <c r="BH142" s="28">
        <f t="shared" si="93"/>
        <v>129</v>
      </c>
      <c r="BI142" s="28">
        <f t="shared" si="94"/>
        <v>30</v>
      </c>
      <c r="BJ142" s="28">
        <f t="shared" si="95"/>
        <v>26</v>
      </c>
      <c r="BK142" s="28">
        <f t="shared" si="96"/>
        <v>2</v>
      </c>
      <c r="BL142" s="28">
        <f t="shared" si="97"/>
        <v>6</v>
      </c>
      <c r="BM142" s="29">
        <f t="shared" si="98"/>
        <v>108</v>
      </c>
      <c r="BN142" s="28">
        <f t="shared" si="99"/>
        <v>30</v>
      </c>
      <c r="BO142" s="28">
        <f t="shared" si="100"/>
        <v>26</v>
      </c>
      <c r="BP142" s="28">
        <f t="shared" si="101"/>
        <v>0</v>
      </c>
      <c r="BQ142" s="28">
        <f t="shared" si="102"/>
        <v>1</v>
      </c>
      <c r="BR142" s="28">
        <f t="shared" si="103"/>
        <v>62</v>
      </c>
      <c r="BS142" s="28">
        <f t="shared" si="104"/>
        <v>13</v>
      </c>
      <c r="BT142" s="34">
        <f t="shared" si="105"/>
        <v>0</v>
      </c>
      <c r="BU142" s="35">
        <f t="shared" si="106"/>
        <v>131</v>
      </c>
      <c r="BV142" s="35">
        <f t="shared" si="107"/>
        <v>34</v>
      </c>
      <c r="BW142" s="35">
        <f t="shared" si="108"/>
        <v>22</v>
      </c>
      <c r="BX142" s="35">
        <f t="shared" si="109"/>
        <v>9</v>
      </c>
      <c r="BY142" s="35">
        <f t="shared" si="110"/>
        <v>1</v>
      </c>
      <c r="BZ142" s="35">
        <f t="shared" si="111"/>
        <v>4</v>
      </c>
      <c r="CA142" s="34">
        <f t="shared" si="112"/>
        <v>9</v>
      </c>
      <c r="CB142" s="35">
        <f t="shared" si="113"/>
        <v>4</v>
      </c>
      <c r="CC142" s="35">
        <f t="shared" si="114"/>
        <v>14</v>
      </c>
      <c r="CD142" s="35">
        <f t="shared" si="115"/>
        <v>13</v>
      </c>
      <c r="CE142" s="35">
        <f t="shared" si="116"/>
        <v>10</v>
      </c>
      <c r="CF142" s="35">
        <f t="shared" si="117"/>
        <v>10</v>
      </c>
      <c r="CG142" s="35">
        <f t="shared" si="118"/>
        <v>4</v>
      </c>
      <c r="CH142" s="40">
        <f t="shared" si="119"/>
        <v>8</v>
      </c>
      <c r="CI142" s="41">
        <f t="shared" si="120"/>
        <v>19</v>
      </c>
      <c r="CJ142" s="41">
        <f t="shared" si="121"/>
        <v>120</v>
      </c>
      <c r="CK142" s="41">
        <f t="shared" si="122"/>
        <v>0</v>
      </c>
      <c r="CL142" s="41">
        <f t="shared" si="123"/>
        <v>0</v>
      </c>
      <c r="CM142" s="41">
        <f t="shared" si="124"/>
        <v>8</v>
      </c>
      <c r="CN142" s="41">
        <f t="shared" si="125"/>
        <v>12</v>
      </c>
      <c r="CO142" s="40">
        <f t="shared" si="126"/>
        <v>4</v>
      </c>
      <c r="CP142" s="41">
        <f t="shared" si="127"/>
        <v>19</v>
      </c>
      <c r="CQ142" s="41">
        <f t="shared" si="128"/>
        <v>0</v>
      </c>
      <c r="CR142" s="41">
        <f t="shared" si="129"/>
        <v>1</v>
      </c>
      <c r="CS142" s="41">
        <f t="shared" si="130"/>
        <v>6</v>
      </c>
      <c r="CT142" s="41">
        <f t="shared" si="131"/>
        <v>21</v>
      </c>
      <c r="CU142" s="41">
        <f t="shared" si="132"/>
        <v>167</v>
      </c>
      <c r="CV142" s="46">
        <f t="shared" si="133"/>
        <v>0</v>
      </c>
      <c r="CW142" s="47"/>
      <c r="CX142" s="47">
        <f t="shared" si="134"/>
        <v>1104</v>
      </c>
      <c r="DA142" s="95">
        <v>44039</v>
      </c>
      <c r="DB142" s="41">
        <f t="shared" si="180"/>
        <v>0.78155488007220886</v>
      </c>
      <c r="DC142" s="27">
        <f t="shared" ref="DC142:EQ142" si="222">SUM(BF129:BF142)/DC$6*1000</f>
        <v>0.56078697104937258</v>
      </c>
      <c r="DD142" s="28">
        <f t="shared" si="222"/>
        <v>0.48998093486504629</v>
      </c>
      <c r="DE142" s="28">
        <f t="shared" si="222"/>
        <v>2.3251598955637451</v>
      </c>
      <c r="DF142" s="28">
        <f t="shared" si="222"/>
        <v>0.73681203827527564</v>
      </c>
      <c r="DG142" s="28">
        <f t="shared" si="222"/>
        <v>0.17379274867135444</v>
      </c>
      <c r="DH142" s="28">
        <f t="shared" si="222"/>
        <v>0.55550703118176259</v>
      </c>
      <c r="DI142" s="28">
        <f t="shared" si="222"/>
        <v>0.16479814650555225</v>
      </c>
      <c r="DJ142" s="29">
        <f t="shared" si="222"/>
        <v>1.4511568287216163</v>
      </c>
      <c r="DK142" s="28">
        <f t="shared" si="222"/>
        <v>1.1300947660734966</v>
      </c>
      <c r="DL142" s="28">
        <f t="shared" si="222"/>
        <v>0.79367014802613345</v>
      </c>
      <c r="DM142" s="28">
        <f t="shared" si="222"/>
        <v>0.24697289049628016</v>
      </c>
      <c r="DN142" s="28">
        <f t="shared" si="222"/>
        <v>0.21520031562712957</v>
      </c>
      <c r="DO142" s="28">
        <f t="shared" si="222"/>
        <v>0.43698072365165402</v>
      </c>
      <c r="DP142" s="28">
        <f t="shared" si="222"/>
        <v>0.39322771246721888</v>
      </c>
      <c r="DQ142" s="34">
        <f t="shared" si="222"/>
        <v>0.31877893394615014</v>
      </c>
      <c r="DR142" s="35">
        <f t="shared" si="222"/>
        <v>1.2838677963161091</v>
      </c>
      <c r="DS142" s="35">
        <f t="shared" si="222"/>
        <v>0.35425346381164619</v>
      </c>
      <c r="DT142" s="35">
        <f t="shared" si="222"/>
        <v>1.1899277650433542</v>
      </c>
      <c r="DU142" s="35">
        <f t="shared" si="222"/>
        <v>0.34467809908251668</v>
      </c>
      <c r="DV142" s="35">
        <f t="shared" si="222"/>
        <v>0.79041200957862257</v>
      </c>
      <c r="DW142" s="35">
        <f t="shared" si="222"/>
        <v>0.2605615906480907</v>
      </c>
      <c r="DX142" s="34">
        <f t="shared" si="222"/>
        <v>0.3989822369285535</v>
      </c>
      <c r="DY142" s="35">
        <f t="shared" si="222"/>
        <v>0.57633103287275489</v>
      </c>
      <c r="DZ142" s="35">
        <f t="shared" si="222"/>
        <v>0.32886729816093263</v>
      </c>
      <c r="EA142" s="35">
        <f t="shared" si="222"/>
        <v>0.7048449083958862</v>
      </c>
      <c r="EB142" s="35">
        <f t="shared" si="222"/>
        <v>0.24443288437071067</v>
      </c>
      <c r="EC142" s="35">
        <f t="shared" si="222"/>
        <v>1.2773653867892536</v>
      </c>
      <c r="ED142" s="35">
        <f t="shared" si="222"/>
        <v>0.18153894191843092</v>
      </c>
      <c r="EE142" s="40">
        <f t="shared" si="222"/>
        <v>0.30376025456383854</v>
      </c>
      <c r="EF142" s="41">
        <f t="shared" si="222"/>
        <v>0.61640696608615952</v>
      </c>
      <c r="EG142" s="41">
        <f t="shared" si="222"/>
        <v>1.0722440836507683</v>
      </c>
      <c r="EH142" s="41">
        <f t="shared" si="222"/>
        <v>2.6135439656173771E-2</v>
      </c>
      <c r="EI142" s="41">
        <f t="shared" si="222"/>
        <v>0.15598260125499144</v>
      </c>
      <c r="EJ142" s="41">
        <f t="shared" si="222"/>
        <v>0.40772975068080802</v>
      </c>
      <c r="EK142" s="41">
        <f t="shared" si="222"/>
        <v>0.38436697594555852</v>
      </c>
      <c r="EL142" s="40">
        <f t="shared" si="222"/>
        <v>0.32884092780494734</v>
      </c>
      <c r="EM142" s="41">
        <f t="shared" si="222"/>
        <v>0.59542967492758292</v>
      </c>
      <c r="EN142" s="41">
        <f t="shared" si="222"/>
        <v>0.26280838921922445</v>
      </c>
      <c r="EO142" s="41">
        <f t="shared" si="222"/>
        <v>0.78555018105317531</v>
      </c>
      <c r="EP142" s="41">
        <f t="shared" si="222"/>
        <v>0.68015342643091392</v>
      </c>
      <c r="EQ142" s="41">
        <f t="shared" si="222"/>
        <v>1.0167200493667539</v>
      </c>
      <c r="ER142" s="46">
        <f t="shared" si="178"/>
        <v>121.71428571428571</v>
      </c>
      <c r="ES142" s="47"/>
      <c r="ET142" s="47">
        <f t="shared" si="179"/>
        <v>1.1428571428571428</v>
      </c>
    </row>
    <row r="143" spans="2:150">
      <c r="B143" s="19">
        <v>44040</v>
      </c>
      <c r="C143" s="24">
        <v>695</v>
      </c>
      <c r="D143" s="25">
        <v>969</v>
      </c>
      <c r="E143" s="25">
        <v>2911</v>
      </c>
      <c r="F143" s="25">
        <v>1258</v>
      </c>
      <c r="G143" s="25">
        <v>829</v>
      </c>
      <c r="H143" s="25">
        <v>810</v>
      </c>
      <c r="I143" s="25">
        <v>1148</v>
      </c>
      <c r="J143" s="26">
        <v>2884</v>
      </c>
      <c r="K143" s="25">
        <v>729</v>
      </c>
      <c r="L143" s="25">
        <v>1223</v>
      </c>
      <c r="M143" s="25">
        <v>222</v>
      </c>
      <c r="N143" s="25">
        <v>278</v>
      </c>
      <c r="O143" s="25">
        <v>1082</v>
      </c>
      <c r="P143" s="25">
        <v>845</v>
      </c>
      <c r="Q143" s="32">
        <v>401</v>
      </c>
      <c r="R143" s="33">
        <v>1682</v>
      </c>
      <c r="S143" s="33">
        <v>630</v>
      </c>
      <c r="T143" s="33">
        <v>1928</v>
      </c>
      <c r="U143" s="33">
        <v>391</v>
      </c>
      <c r="V143" s="33">
        <v>703</v>
      </c>
      <c r="W143" s="33">
        <v>484</v>
      </c>
      <c r="X143" s="32">
        <v>897</v>
      </c>
      <c r="Y143" s="33">
        <v>710</v>
      </c>
      <c r="Z143" s="33">
        <v>1359</v>
      </c>
      <c r="AA143" s="33">
        <v>1206</v>
      </c>
      <c r="AB143" s="33">
        <v>374</v>
      </c>
      <c r="AC143" s="33">
        <v>680</v>
      </c>
      <c r="AD143" s="33">
        <v>936</v>
      </c>
      <c r="AE143" s="38">
        <v>1173</v>
      </c>
      <c r="AF143" s="39">
        <v>665</v>
      </c>
      <c r="AG143" s="39">
        <v>1694</v>
      </c>
      <c r="AH143" s="39">
        <v>94</v>
      </c>
      <c r="AI143" s="39">
        <v>163</v>
      </c>
      <c r="AJ143" s="39">
        <v>870</v>
      </c>
      <c r="AK143" s="39">
        <v>4439</v>
      </c>
      <c r="AL143" s="38">
        <v>327</v>
      </c>
      <c r="AM143" s="39">
        <v>1075</v>
      </c>
      <c r="AN143" s="39">
        <v>266</v>
      </c>
      <c r="AO143" s="39">
        <v>546</v>
      </c>
      <c r="AP143" s="39">
        <v>400</v>
      </c>
      <c r="AQ143" s="39">
        <v>1604</v>
      </c>
      <c r="AR143" s="39">
        <v>5425</v>
      </c>
      <c r="AS143" s="44">
        <v>48</v>
      </c>
      <c r="AT143" s="45"/>
      <c r="AU143" s="45">
        <v>47053</v>
      </c>
      <c r="AV143" s="49" t="s">
        <v>163</v>
      </c>
      <c r="AW143" s="4"/>
      <c r="AZ143">
        <f t="shared" si="91"/>
        <v>1151</v>
      </c>
      <c r="BF143" s="24">
        <f t="shared" si="177"/>
        <v>7</v>
      </c>
      <c r="BG143" s="25">
        <f t="shared" si="92"/>
        <v>39</v>
      </c>
      <c r="BH143" s="25">
        <f t="shared" si="93"/>
        <v>97</v>
      </c>
      <c r="BI143" s="25">
        <f t="shared" si="94"/>
        <v>47</v>
      </c>
      <c r="BJ143" s="25">
        <f t="shared" si="95"/>
        <v>18</v>
      </c>
      <c r="BK143" s="25">
        <f t="shared" si="96"/>
        <v>18</v>
      </c>
      <c r="BL143" s="25">
        <f t="shared" si="97"/>
        <v>4</v>
      </c>
      <c r="BM143" s="26">
        <f t="shared" si="98"/>
        <v>73</v>
      </c>
      <c r="BN143" s="25">
        <f t="shared" si="99"/>
        <v>63</v>
      </c>
      <c r="BO143" s="25">
        <f t="shared" si="100"/>
        <v>41</v>
      </c>
      <c r="BP143" s="25">
        <f t="shared" si="101"/>
        <v>21</v>
      </c>
      <c r="BQ143" s="25">
        <f t="shared" si="102"/>
        <v>3</v>
      </c>
      <c r="BR143" s="25">
        <f t="shared" si="103"/>
        <v>9</v>
      </c>
      <c r="BS143" s="25">
        <f t="shared" si="104"/>
        <v>34</v>
      </c>
      <c r="BT143" s="32">
        <f t="shared" si="105"/>
        <v>3</v>
      </c>
      <c r="BU143" s="33">
        <f t="shared" si="106"/>
        <v>51</v>
      </c>
      <c r="BV143" s="33">
        <f t="shared" si="107"/>
        <v>5</v>
      </c>
      <c r="BW143" s="33">
        <f t="shared" si="108"/>
        <v>21</v>
      </c>
      <c r="BX143" s="33">
        <f t="shared" si="109"/>
        <v>11</v>
      </c>
      <c r="BY143" s="33">
        <f t="shared" si="110"/>
        <v>4</v>
      </c>
      <c r="BZ143" s="33">
        <f t="shared" si="111"/>
        <v>20</v>
      </c>
      <c r="CA143" s="32">
        <f t="shared" si="112"/>
        <v>19</v>
      </c>
      <c r="CB143" s="33">
        <f t="shared" si="113"/>
        <v>15</v>
      </c>
      <c r="CC143" s="33">
        <f t="shared" si="114"/>
        <v>30</v>
      </c>
      <c r="CD143" s="33">
        <f t="shared" si="115"/>
        <v>33</v>
      </c>
      <c r="CE143" s="33">
        <f t="shared" si="116"/>
        <v>20</v>
      </c>
      <c r="CF143" s="33">
        <f t="shared" si="117"/>
        <v>71</v>
      </c>
      <c r="CG143" s="33">
        <f t="shared" si="118"/>
        <v>18</v>
      </c>
      <c r="CH143" s="38">
        <f t="shared" si="119"/>
        <v>26</v>
      </c>
      <c r="CI143" s="39">
        <f t="shared" si="120"/>
        <v>11</v>
      </c>
      <c r="CJ143" s="39">
        <f t="shared" si="121"/>
        <v>63</v>
      </c>
      <c r="CK143" s="39">
        <f t="shared" si="122"/>
        <v>3</v>
      </c>
      <c r="CL143" s="39">
        <f t="shared" si="123"/>
        <v>7</v>
      </c>
      <c r="CM143" s="39">
        <f t="shared" si="124"/>
        <v>6</v>
      </c>
      <c r="CN143" s="39">
        <f t="shared" si="125"/>
        <v>18</v>
      </c>
      <c r="CO143" s="38">
        <f t="shared" si="126"/>
        <v>11</v>
      </c>
      <c r="CP143" s="39">
        <f t="shared" si="127"/>
        <v>61</v>
      </c>
      <c r="CQ143" s="39">
        <f t="shared" si="128"/>
        <v>5</v>
      </c>
      <c r="CR143" s="39">
        <f t="shared" si="129"/>
        <v>22</v>
      </c>
      <c r="CS143" s="39">
        <f t="shared" si="130"/>
        <v>13</v>
      </c>
      <c r="CT143" s="39">
        <f t="shared" si="131"/>
        <v>11</v>
      </c>
      <c r="CU143" s="39">
        <f t="shared" si="132"/>
        <v>97</v>
      </c>
      <c r="CV143" s="44">
        <f t="shared" si="133"/>
        <v>2</v>
      </c>
      <c r="CW143" s="45"/>
      <c r="CX143" s="45">
        <f t="shared" si="134"/>
        <v>1151</v>
      </c>
      <c r="DA143" s="94">
        <v>44040</v>
      </c>
      <c r="DB143" s="39">
        <f t="shared" si="180"/>
        <v>0.80013804637827368</v>
      </c>
      <c r="DC143" s="24">
        <f t="shared" ref="DC143:EQ143" si="223">SUM(BF130:BF143)/DC$6*1000</f>
        <v>0.57247003294623455</v>
      </c>
      <c r="DD143" s="25">
        <f t="shared" si="223"/>
        <v>0.56429083967870253</v>
      </c>
      <c r="DE143" s="25">
        <f t="shared" si="223"/>
        <v>2.3316912435849915</v>
      </c>
      <c r="DF143" s="25">
        <f t="shared" si="223"/>
        <v>0.78387712442061264</v>
      </c>
      <c r="DG143" s="25">
        <f t="shared" si="223"/>
        <v>0.19812373348534404</v>
      </c>
      <c r="DH143" s="25">
        <f t="shared" si="223"/>
        <v>0.5869508253995982</v>
      </c>
      <c r="DI143" s="25">
        <f t="shared" si="223"/>
        <v>0.16237464435105883</v>
      </c>
      <c r="DJ143" s="26">
        <f t="shared" si="223"/>
        <v>1.471185342041488</v>
      </c>
      <c r="DK143" s="25">
        <f t="shared" si="223"/>
        <v>1.282641993449809</v>
      </c>
      <c r="DL143" s="25">
        <f t="shared" si="223"/>
        <v>0.84466012960323145</v>
      </c>
      <c r="DM143" s="25">
        <f t="shared" si="223"/>
        <v>0.31125350583092848</v>
      </c>
      <c r="DN143" s="25">
        <f t="shared" si="223"/>
        <v>0.208679093941459</v>
      </c>
      <c r="DO143" s="25">
        <f t="shared" si="223"/>
        <v>0.42251116326583765</v>
      </c>
      <c r="DP143" s="25">
        <f t="shared" si="223"/>
        <v>0.42684941278969479</v>
      </c>
      <c r="DQ143" s="32">
        <f t="shared" si="223"/>
        <v>0.33305261755567928</v>
      </c>
      <c r="DR143" s="33">
        <f t="shared" si="223"/>
        <v>1.3397719496091529</v>
      </c>
      <c r="DS143" s="33">
        <f t="shared" si="223"/>
        <v>0.3572812711946517</v>
      </c>
      <c r="DT143" s="33">
        <f t="shared" si="223"/>
        <v>1.1414354109820262</v>
      </c>
      <c r="DU143" s="33">
        <f t="shared" si="223"/>
        <v>0.34823148154728484</v>
      </c>
      <c r="DV143" s="33">
        <f t="shared" si="223"/>
        <v>0.8021218171279354</v>
      </c>
      <c r="DW143" s="33">
        <f t="shared" si="223"/>
        <v>0.30559692730331622</v>
      </c>
      <c r="DX143" s="32">
        <f t="shared" si="223"/>
        <v>0.43004073441400975</v>
      </c>
      <c r="DY143" s="33">
        <f t="shared" si="223"/>
        <v>0.60551235099289435</v>
      </c>
      <c r="DZ143" s="33">
        <f t="shared" si="223"/>
        <v>0.35605711415061603</v>
      </c>
      <c r="EA143" s="33">
        <f t="shared" si="223"/>
        <v>0.72799674845268536</v>
      </c>
      <c r="EB143" s="33">
        <f t="shared" si="223"/>
        <v>0.28203794350466616</v>
      </c>
      <c r="EC143" s="33">
        <f t="shared" si="223"/>
        <v>1.4959116771543766</v>
      </c>
      <c r="ED143" s="33">
        <f t="shared" si="223"/>
        <v>0.20876978320619557</v>
      </c>
      <c r="EE143" s="38">
        <f t="shared" si="223"/>
        <v>0.35474099658853869</v>
      </c>
      <c r="EF143" s="39">
        <f t="shared" si="223"/>
        <v>0.62098991750687449</v>
      </c>
      <c r="EG143" s="39">
        <f t="shared" si="223"/>
        <v>1.1128792506350884</v>
      </c>
      <c r="EH143" s="39">
        <f t="shared" si="223"/>
        <v>3.4847252874898364E-2</v>
      </c>
      <c r="EI143" s="39">
        <f t="shared" si="223"/>
        <v>0.17826583000570451</v>
      </c>
      <c r="EJ143" s="39">
        <f t="shared" si="223"/>
        <v>0.41024660099365251</v>
      </c>
      <c r="EK143" s="39">
        <f t="shared" si="223"/>
        <v>0.39539389738661962</v>
      </c>
      <c r="EL143" s="38">
        <f t="shared" si="223"/>
        <v>0.33936383749470567</v>
      </c>
      <c r="EM143" s="39">
        <f t="shared" si="223"/>
        <v>0.67150422798958365</v>
      </c>
      <c r="EN143" s="39">
        <f t="shared" si="223"/>
        <v>0.28158041702059761</v>
      </c>
      <c r="EO143" s="39">
        <f t="shared" si="223"/>
        <v>0.83397450728248057</v>
      </c>
      <c r="EP143" s="39">
        <f t="shared" si="223"/>
        <v>0.57901537045605678</v>
      </c>
      <c r="EQ143" s="39">
        <f t="shared" si="223"/>
        <v>0.99615056859921836</v>
      </c>
      <c r="ER143" s="44">
        <f t="shared" si="178"/>
        <v>130.14285714285714</v>
      </c>
      <c r="ES143" s="45"/>
      <c r="ET143" s="45">
        <f t="shared" si="179"/>
        <v>1.2857142857142858</v>
      </c>
    </row>
    <row r="144" spans="2:150">
      <c r="B144" s="19">
        <v>44041</v>
      </c>
      <c r="C144" s="24">
        <v>699</v>
      </c>
      <c r="D144" s="25">
        <v>990</v>
      </c>
      <c r="E144" s="25">
        <v>3009</v>
      </c>
      <c r="F144" s="25">
        <v>1290</v>
      </c>
      <c r="G144" s="25">
        <v>852</v>
      </c>
      <c r="H144" s="25">
        <v>827</v>
      </c>
      <c r="I144" s="25">
        <v>1159</v>
      </c>
      <c r="J144" s="26">
        <v>2933</v>
      </c>
      <c r="K144" s="25">
        <v>762</v>
      </c>
      <c r="L144" s="25">
        <v>1248</v>
      </c>
      <c r="M144" s="25">
        <v>233</v>
      </c>
      <c r="N144" s="25">
        <v>281</v>
      </c>
      <c r="O144" s="25">
        <v>1133</v>
      </c>
      <c r="P144" s="25">
        <v>875</v>
      </c>
      <c r="Q144" s="32">
        <v>403</v>
      </c>
      <c r="R144" s="33">
        <v>1766</v>
      </c>
      <c r="S144" s="33">
        <v>649</v>
      </c>
      <c r="T144" s="33">
        <v>1995</v>
      </c>
      <c r="U144" s="33">
        <v>394</v>
      </c>
      <c r="V144" s="33">
        <v>723</v>
      </c>
      <c r="W144" s="33">
        <v>502</v>
      </c>
      <c r="X144" s="32">
        <v>908</v>
      </c>
      <c r="Y144" s="33">
        <v>715</v>
      </c>
      <c r="Z144" s="33">
        <v>1385</v>
      </c>
      <c r="AA144" s="33">
        <v>1230</v>
      </c>
      <c r="AB144" s="33">
        <v>386</v>
      </c>
      <c r="AC144" s="33">
        <v>697</v>
      </c>
      <c r="AD144" s="33">
        <v>949</v>
      </c>
      <c r="AE144" s="38">
        <v>1204</v>
      </c>
      <c r="AF144" s="39">
        <v>692</v>
      </c>
      <c r="AG144" s="39">
        <v>1795</v>
      </c>
      <c r="AH144" s="39">
        <v>96</v>
      </c>
      <c r="AI144" s="39">
        <v>167</v>
      </c>
      <c r="AJ144" s="39">
        <v>882</v>
      </c>
      <c r="AK144" s="39">
        <v>4472</v>
      </c>
      <c r="AL144" s="38">
        <v>335</v>
      </c>
      <c r="AM144" s="39">
        <v>1115</v>
      </c>
      <c r="AN144" s="39">
        <v>273</v>
      </c>
      <c r="AO144" s="39">
        <v>576</v>
      </c>
      <c r="AP144" s="39">
        <v>417</v>
      </c>
      <c r="AQ144" s="39">
        <v>1670</v>
      </c>
      <c r="AR144" s="39">
        <v>5500</v>
      </c>
      <c r="AS144" s="44">
        <v>48</v>
      </c>
      <c r="AT144" s="45"/>
      <c r="AU144" s="45">
        <v>48235</v>
      </c>
      <c r="AV144" s="49" t="s">
        <v>164</v>
      </c>
      <c r="AW144" s="4"/>
      <c r="AZ144">
        <f t="shared" si="91"/>
        <v>1182</v>
      </c>
      <c r="BF144" s="24">
        <f t="shared" si="177"/>
        <v>4</v>
      </c>
      <c r="BG144" s="25">
        <f t="shared" si="92"/>
        <v>21</v>
      </c>
      <c r="BH144" s="25">
        <f t="shared" si="93"/>
        <v>98</v>
      </c>
      <c r="BI144" s="25">
        <f t="shared" si="94"/>
        <v>32</v>
      </c>
      <c r="BJ144" s="25">
        <f t="shared" si="95"/>
        <v>23</v>
      </c>
      <c r="BK144" s="25">
        <f t="shared" si="96"/>
        <v>17</v>
      </c>
      <c r="BL144" s="25">
        <f t="shared" si="97"/>
        <v>11</v>
      </c>
      <c r="BM144" s="26">
        <f t="shared" si="98"/>
        <v>49</v>
      </c>
      <c r="BN144" s="25">
        <f t="shared" si="99"/>
        <v>33</v>
      </c>
      <c r="BO144" s="25">
        <f t="shared" si="100"/>
        <v>25</v>
      </c>
      <c r="BP144" s="25">
        <f t="shared" si="101"/>
        <v>11</v>
      </c>
      <c r="BQ144" s="25">
        <f t="shared" si="102"/>
        <v>3</v>
      </c>
      <c r="BR144" s="25">
        <f t="shared" si="103"/>
        <v>51</v>
      </c>
      <c r="BS144" s="25">
        <f t="shared" si="104"/>
        <v>30</v>
      </c>
      <c r="BT144" s="32">
        <f t="shared" si="105"/>
        <v>2</v>
      </c>
      <c r="BU144" s="33">
        <f t="shared" si="106"/>
        <v>84</v>
      </c>
      <c r="BV144" s="33">
        <f t="shared" si="107"/>
        <v>19</v>
      </c>
      <c r="BW144" s="33">
        <f t="shared" si="108"/>
        <v>67</v>
      </c>
      <c r="BX144" s="33">
        <f t="shared" si="109"/>
        <v>3</v>
      </c>
      <c r="BY144" s="33">
        <f t="shared" si="110"/>
        <v>20</v>
      </c>
      <c r="BZ144" s="33">
        <f t="shared" si="111"/>
        <v>18</v>
      </c>
      <c r="CA144" s="32">
        <f t="shared" si="112"/>
        <v>11</v>
      </c>
      <c r="CB144" s="33">
        <f t="shared" si="113"/>
        <v>5</v>
      </c>
      <c r="CC144" s="33">
        <f t="shared" si="114"/>
        <v>26</v>
      </c>
      <c r="CD144" s="33">
        <f t="shared" si="115"/>
        <v>24</v>
      </c>
      <c r="CE144" s="33">
        <f t="shared" si="116"/>
        <v>12</v>
      </c>
      <c r="CF144" s="33">
        <f t="shared" si="117"/>
        <v>17</v>
      </c>
      <c r="CG144" s="33">
        <f t="shared" si="118"/>
        <v>13</v>
      </c>
      <c r="CH144" s="38">
        <f t="shared" si="119"/>
        <v>31</v>
      </c>
      <c r="CI144" s="39">
        <f t="shared" si="120"/>
        <v>27</v>
      </c>
      <c r="CJ144" s="39">
        <f t="shared" si="121"/>
        <v>101</v>
      </c>
      <c r="CK144" s="39">
        <f t="shared" si="122"/>
        <v>2</v>
      </c>
      <c r="CL144" s="39">
        <f t="shared" si="123"/>
        <v>4</v>
      </c>
      <c r="CM144" s="39">
        <f t="shared" si="124"/>
        <v>12</v>
      </c>
      <c r="CN144" s="39">
        <f t="shared" si="125"/>
        <v>33</v>
      </c>
      <c r="CO144" s="38">
        <f t="shared" si="126"/>
        <v>8</v>
      </c>
      <c r="CP144" s="39">
        <f t="shared" si="127"/>
        <v>40</v>
      </c>
      <c r="CQ144" s="39">
        <f t="shared" si="128"/>
        <v>7</v>
      </c>
      <c r="CR144" s="39">
        <f t="shared" si="129"/>
        <v>30</v>
      </c>
      <c r="CS144" s="39">
        <f t="shared" si="130"/>
        <v>17</v>
      </c>
      <c r="CT144" s="39">
        <f t="shared" si="131"/>
        <v>66</v>
      </c>
      <c r="CU144" s="39">
        <f t="shared" si="132"/>
        <v>75</v>
      </c>
      <c r="CV144" s="44">
        <f t="shared" si="133"/>
        <v>0</v>
      </c>
      <c r="CW144" s="45"/>
      <c r="CX144" s="45">
        <f t="shared" si="134"/>
        <v>1182</v>
      </c>
      <c r="DA144" s="94">
        <v>44041</v>
      </c>
      <c r="DB144" s="39">
        <f t="shared" si="180"/>
        <v>0.80438562724823126</v>
      </c>
      <c r="DC144" s="24">
        <f t="shared" ref="DC144:EQ144" si="224">SUM(BF131:BF144)/DC$6*1000</f>
        <v>0.58415309484309652</v>
      </c>
      <c r="DD144" s="25">
        <f t="shared" si="224"/>
        <v>0.59912360756010397</v>
      </c>
      <c r="DE144" s="25">
        <f t="shared" si="224"/>
        <v>2.3496524506434193</v>
      </c>
      <c r="DF144" s="25">
        <f t="shared" si="224"/>
        <v>0.80984406850079849</v>
      </c>
      <c r="DG144" s="25">
        <f t="shared" si="224"/>
        <v>0.23809606567975558</v>
      </c>
      <c r="DH144" s="25">
        <f t="shared" si="224"/>
        <v>0.61140710979124813</v>
      </c>
      <c r="DI144" s="25">
        <f t="shared" si="224"/>
        <v>0.18176266158700616</v>
      </c>
      <c r="DJ144" s="26">
        <f t="shared" si="224"/>
        <v>1.4620814723506375</v>
      </c>
      <c r="DK144" s="25">
        <f t="shared" si="224"/>
        <v>1.3449061678891201</v>
      </c>
      <c r="DL144" s="25">
        <f t="shared" si="224"/>
        <v>0.86239577536917855</v>
      </c>
      <c r="DM144" s="25">
        <f t="shared" si="224"/>
        <v>0.33493583779632519</v>
      </c>
      <c r="DN144" s="25">
        <f t="shared" si="224"/>
        <v>0.20215787225578838</v>
      </c>
      <c r="DO144" s="25">
        <f t="shared" si="224"/>
        <v>0.47749549273193981</v>
      </c>
      <c r="DP144" s="25">
        <f t="shared" si="224"/>
        <v>0.45754748699717285</v>
      </c>
      <c r="DQ144" s="32">
        <f t="shared" si="224"/>
        <v>0.32353682848265986</v>
      </c>
      <c r="DR144" s="33">
        <f t="shared" si="224"/>
        <v>1.4053147500216869</v>
      </c>
      <c r="DS144" s="33">
        <f t="shared" si="224"/>
        <v>0.37393421180118203</v>
      </c>
      <c r="DT144" s="33">
        <f t="shared" si="224"/>
        <v>1.1787372217984322</v>
      </c>
      <c r="DU144" s="33">
        <f t="shared" si="224"/>
        <v>0.35178486401205311</v>
      </c>
      <c r="DV144" s="33">
        <f t="shared" si="224"/>
        <v>0.81675907656457669</v>
      </c>
      <c r="DW144" s="33">
        <f t="shared" si="224"/>
        <v>0.34419864443636666</v>
      </c>
      <c r="DX144" s="32">
        <f t="shared" si="224"/>
        <v>0.43004073441400975</v>
      </c>
      <c r="DY144" s="33">
        <f t="shared" si="224"/>
        <v>0.59092169193282462</v>
      </c>
      <c r="DZ144" s="33">
        <f t="shared" si="224"/>
        <v>0.37677316442847009</v>
      </c>
      <c r="EA144" s="33">
        <f t="shared" si="224"/>
        <v>0.75114858850948452</v>
      </c>
      <c r="EB144" s="33">
        <f t="shared" si="224"/>
        <v>0.28412711345655262</v>
      </c>
      <c r="EC144" s="33">
        <f t="shared" si="224"/>
        <v>1.5298240325558612</v>
      </c>
      <c r="ED144" s="33">
        <f t="shared" si="224"/>
        <v>0.2178467303021171</v>
      </c>
      <c r="EE144" s="38">
        <f t="shared" si="224"/>
        <v>0.40572173861323885</v>
      </c>
      <c r="EF144" s="39">
        <f t="shared" si="224"/>
        <v>0.65307057745187902</v>
      </c>
      <c r="EG144" s="39">
        <f t="shared" si="224"/>
        <v>1.1993928319565439</v>
      </c>
      <c r="EH144" s="39">
        <f t="shared" si="224"/>
        <v>4.0655128354048088E-2</v>
      </c>
      <c r="EI144" s="39">
        <f t="shared" si="224"/>
        <v>0.19163576725613235</v>
      </c>
      <c r="EJ144" s="39">
        <f t="shared" si="224"/>
        <v>0.41528030161934149</v>
      </c>
      <c r="EK144" s="39">
        <f t="shared" si="224"/>
        <v>0.42847466170980292</v>
      </c>
      <c r="EL144" s="38">
        <f t="shared" si="224"/>
        <v>0.35514820202934311</v>
      </c>
      <c r="EM144" s="39">
        <f t="shared" si="224"/>
        <v>0.69637475495216083</v>
      </c>
      <c r="EN144" s="39">
        <f t="shared" si="224"/>
        <v>0.30504545177231407</v>
      </c>
      <c r="EO144" s="39">
        <f t="shared" si="224"/>
        <v>0.88777931420393097</v>
      </c>
      <c r="EP144" s="39">
        <f t="shared" si="224"/>
        <v>0.61947059284599959</v>
      </c>
      <c r="EQ144" s="39">
        <f t="shared" si="224"/>
        <v>1.1401369339719667</v>
      </c>
      <c r="ER144" s="44">
        <f t="shared" si="178"/>
        <v>130.14285714285714</v>
      </c>
      <c r="ES144" s="45"/>
      <c r="ET144" s="45">
        <f t="shared" si="179"/>
        <v>1.2857142857142858</v>
      </c>
    </row>
    <row r="145" spans="2:150">
      <c r="B145" s="19">
        <v>44042</v>
      </c>
      <c r="C145" s="24">
        <v>716</v>
      </c>
      <c r="D145" s="25">
        <v>1008</v>
      </c>
      <c r="E145" s="25">
        <v>3112</v>
      </c>
      <c r="F145" s="25">
        <v>1335</v>
      </c>
      <c r="G145" s="25">
        <v>896</v>
      </c>
      <c r="H145" s="25">
        <v>844</v>
      </c>
      <c r="I145" s="25">
        <v>1166</v>
      </c>
      <c r="J145" s="26">
        <v>2993</v>
      </c>
      <c r="K145" s="25">
        <v>809</v>
      </c>
      <c r="L145" s="25">
        <v>1284</v>
      </c>
      <c r="M145" s="25">
        <v>248</v>
      </c>
      <c r="N145" s="25">
        <v>282</v>
      </c>
      <c r="O145" s="25">
        <v>1133</v>
      </c>
      <c r="P145" s="25">
        <v>902</v>
      </c>
      <c r="Q145" s="32">
        <v>417</v>
      </c>
      <c r="R145" s="33">
        <v>1792</v>
      </c>
      <c r="S145" s="33">
        <v>686</v>
      </c>
      <c r="T145" s="33">
        <v>2050</v>
      </c>
      <c r="U145" s="33">
        <v>395</v>
      </c>
      <c r="V145" s="33">
        <v>766</v>
      </c>
      <c r="W145" s="33">
        <v>519</v>
      </c>
      <c r="X145" s="32">
        <v>926</v>
      </c>
      <c r="Y145" s="33">
        <v>724</v>
      </c>
      <c r="Z145" s="33">
        <v>1430</v>
      </c>
      <c r="AA145" s="33">
        <v>1254</v>
      </c>
      <c r="AB145" s="33">
        <v>401</v>
      </c>
      <c r="AC145" s="33">
        <v>708</v>
      </c>
      <c r="AD145" s="33">
        <v>960</v>
      </c>
      <c r="AE145" s="38">
        <v>1241</v>
      </c>
      <c r="AF145" s="39">
        <v>711</v>
      </c>
      <c r="AG145" s="39">
        <v>1873</v>
      </c>
      <c r="AH145" s="39">
        <v>99</v>
      </c>
      <c r="AI145" s="39">
        <v>173</v>
      </c>
      <c r="AJ145" s="39">
        <v>894</v>
      </c>
      <c r="AK145" s="39">
        <v>4514</v>
      </c>
      <c r="AL145" s="38">
        <v>344</v>
      </c>
      <c r="AM145" s="39">
        <v>1191</v>
      </c>
      <c r="AN145" s="39">
        <v>276</v>
      </c>
      <c r="AO145" s="39">
        <v>617</v>
      </c>
      <c r="AP145" s="39">
        <v>441</v>
      </c>
      <c r="AQ145" s="39">
        <v>1688</v>
      </c>
      <c r="AR145" s="39">
        <v>5723</v>
      </c>
      <c r="AS145" s="44">
        <v>50</v>
      </c>
      <c r="AT145" s="45"/>
      <c r="AU145" s="45">
        <v>49591</v>
      </c>
      <c r="AV145" s="49" t="s">
        <v>165</v>
      </c>
      <c r="AW145" s="4"/>
      <c r="AZ145">
        <f t="shared" si="91"/>
        <v>1356</v>
      </c>
      <c r="BF145" s="24">
        <f t="shared" si="177"/>
        <v>17</v>
      </c>
      <c r="BG145" s="25">
        <f t="shared" si="92"/>
        <v>18</v>
      </c>
      <c r="BH145" s="25">
        <f t="shared" si="93"/>
        <v>103</v>
      </c>
      <c r="BI145" s="25">
        <f t="shared" si="94"/>
        <v>45</v>
      </c>
      <c r="BJ145" s="25">
        <f t="shared" si="95"/>
        <v>44</v>
      </c>
      <c r="BK145" s="25">
        <f t="shared" si="96"/>
        <v>17</v>
      </c>
      <c r="BL145" s="25">
        <f t="shared" si="97"/>
        <v>7</v>
      </c>
      <c r="BM145" s="26">
        <f t="shared" si="98"/>
        <v>60</v>
      </c>
      <c r="BN145" s="25">
        <f t="shared" si="99"/>
        <v>47</v>
      </c>
      <c r="BO145" s="25">
        <f t="shared" si="100"/>
        <v>36</v>
      </c>
      <c r="BP145" s="25">
        <f t="shared" si="101"/>
        <v>15</v>
      </c>
      <c r="BQ145" s="25">
        <f t="shared" si="102"/>
        <v>1</v>
      </c>
      <c r="BR145" s="25">
        <f t="shared" si="103"/>
        <v>0</v>
      </c>
      <c r="BS145" s="25">
        <f t="shared" si="104"/>
        <v>27</v>
      </c>
      <c r="BT145" s="32">
        <f t="shared" si="105"/>
        <v>14</v>
      </c>
      <c r="BU145" s="33">
        <f t="shared" si="106"/>
        <v>26</v>
      </c>
      <c r="BV145" s="33">
        <f t="shared" si="107"/>
        <v>37</v>
      </c>
      <c r="BW145" s="33">
        <f t="shared" si="108"/>
        <v>55</v>
      </c>
      <c r="BX145" s="33">
        <f t="shared" si="109"/>
        <v>1</v>
      </c>
      <c r="BY145" s="33">
        <f t="shared" si="110"/>
        <v>43</v>
      </c>
      <c r="BZ145" s="33">
        <f t="shared" si="111"/>
        <v>17</v>
      </c>
      <c r="CA145" s="32">
        <f t="shared" si="112"/>
        <v>18</v>
      </c>
      <c r="CB145" s="33">
        <f t="shared" si="113"/>
        <v>9</v>
      </c>
      <c r="CC145" s="33">
        <f t="shared" si="114"/>
        <v>45</v>
      </c>
      <c r="CD145" s="33">
        <f t="shared" si="115"/>
        <v>24</v>
      </c>
      <c r="CE145" s="33">
        <f t="shared" si="116"/>
        <v>15</v>
      </c>
      <c r="CF145" s="33">
        <f t="shared" si="117"/>
        <v>11</v>
      </c>
      <c r="CG145" s="33">
        <f t="shared" si="118"/>
        <v>11</v>
      </c>
      <c r="CH145" s="38">
        <f t="shared" si="119"/>
        <v>37</v>
      </c>
      <c r="CI145" s="39">
        <f t="shared" si="120"/>
        <v>19</v>
      </c>
      <c r="CJ145" s="39">
        <f t="shared" si="121"/>
        <v>78</v>
      </c>
      <c r="CK145" s="39">
        <f t="shared" si="122"/>
        <v>3</v>
      </c>
      <c r="CL145" s="39">
        <f t="shared" si="123"/>
        <v>6</v>
      </c>
      <c r="CM145" s="39">
        <f t="shared" si="124"/>
        <v>12</v>
      </c>
      <c r="CN145" s="39">
        <f t="shared" si="125"/>
        <v>42</v>
      </c>
      <c r="CO145" s="38">
        <f t="shared" si="126"/>
        <v>9</v>
      </c>
      <c r="CP145" s="39">
        <f t="shared" si="127"/>
        <v>76</v>
      </c>
      <c r="CQ145" s="39">
        <f t="shared" si="128"/>
        <v>3</v>
      </c>
      <c r="CR145" s="39">
        <f t="shared" si="129"/>
        <v>41</v>
      </c>
      <c r="CS145" s="39">
        <f t="shared" si="130"/>
        <v>24</v>
      </c>
      <c r="CT145" s="39">
        <f t="shared" si="131"/>
        <v>18</v>
      </c>
      <c r="CU145" s="39">
        <f t="shared" si="132"/>
        <v>223</v>
      </c>
      <c r="CV145" s="44">
        <f t="shared" si="133"/>
        <v>2</v>
      </c>
      <c r="CW145" s="45"/>
      <c r="CX145" s="45">
        <f t="shared" si="134"/>
        <v>1356</v>
      </c>
      <c r="DA145" s="94">
        <v>44042</v>
      </c>
      <c r="DB145" s="39">
        <f t="shared" si="180"/>
        <v>0.86385175942763848</v>
      </c>
      <c r="DC145" s="24">
        <f t="shared" ref="DC145:EQ145" si="225">SUM(BF132:BF145)/DC$6*1000</f>
        <v>0.61336074958525122</v>
      </c>
      <c r="DD145" s="25">
        <f t="shared" si="225"/>
        <v>0.6153788992380913</v>
      </c>
      <c r="DE145" s="25">
        <f t="shared" si="225"/>
        <v>2.3823091907496519</v>
      </c>
      <c r="DF145" s="25">
        <f t="shared" si="225"/>
        <v>0.85366328663611224</v>
      </c>
      <c r="DG145" s="25">
        <f t="shared" si="225"/>
        <v>0.30935109263501093</v>
      </c>
      <c r="DH145" s="25">
        <f t="shared" si="225"/>
        <v>0.64285090400908373</v>
      </c>
      <c r="DI145" s="25">
        <f t="shared" si="225"/>
        <v>0.18660966589599298</v>
      </c>
      <c r="DJ145" s="26">
        <f t="shared" si="225"/>
        <v>1.4730061159796584</v>
      </c>
      <c r="DK145" s="25">
        <f t="shared" si="225"/>
        <v>1.4725477254897077</v>
      </c>
      <c r="DL145" s="25">
        <f t="shared" si="225"/>
        <v>0.88899924401809927</v>
      </c>
      <c r="DM145" s="25">
        <f t="shared" si="225"/>
        <v>0.38230050172711866</v>
      </c>
      <c r="DN145" s="25">
        <f t="shared" si="225"/>
        <v>0.18911542888444721</v>
      </c>
      <c r="DO145" s="25">
        <f t="shared" si="225"/>
        <v>0.45289724007605198</v>
      </c>
      <c r="DP145" s="25">
        <f t="shared" si="225"/>
        <v>0.47655105674465931</v>
      </c>
      <c r="DQ145" s="32">
        <f t="shared" si="225"/>
        <v>0.35684209023822777</v>
      </c>
      <c r="DR145" s="33">
        <f t="shared" si="225"/>
        <v>1.4245920442606674</v>
      </c>
      <c r="DS145" s="33">
        <f t="shared" si="225"/>
        <v>0.41935132254626489</v>
      </c>
      <c r="DT145" s="33">
        <f t="shared" si="225"/>
        <v>1.1824674028800728</v>
      </c>
      <c r="DU145" s="33">
        <f t="shared" si="225"/>
        <v>0.29137736211099347</v>
      </c>
      <c r="DV145" s="33">
        <f t="shared" si="225"/>
        <v>0.85188849921251553</v>
      </c>
      <c r="DW145" s="33">
        <f t="shared" si="225"/>
        <v>0.37314993228615456</v>
      </c>
      <c r="DX145" s="32">
        <f t="shared" si="225"/>
        <v>0.43481896479638765</v>
      </c>
      <c r="DY145" s="33">
        <f t="shared" si="225"/>
        <v>0.60186468622787692</v>
      </c>
      <c r="DZ145" s="33">
        <f t="shared" si="225"/>
        <v>0.41691051184181227</v>
      </c>
      <c r="EA145" s="33">
        <f t="shared" si="225"/>
        <v>0.78716256193117218</v>
      </c>
      <c r="EB145" s="33">
        <f t="shared" si="225"/>
        <v>0.31337549278296239</v>
      </c>
      <c r="EC145" s="33">
        <f t="shared" si="225"/>
        <v>1.5260559930668074</v>
      </c>
      <c r="ED145" s="33">
        <f t="shared" si="225"/>
        <v>0.22147750914048572</v>
      </c>
      <c r="EE145" s="38">
        <f t="shared" si="225"/>
        <v>0.45032988788485151</v>
      </c>
      <c r="EF145" s="39">
        <f t="shared" si="225"/>
        <v>0.62786434463794683</v>
      </c>
      <c r="EG145" s="39">
        <f t="shared" si="225"/>
        <v>1.2492036818082912</v>
      </c>
      <c r="EH145" s="39">
        <f t="shared" si="225"/>
        <v>4.9366941572772681E-2</v>
      </c>
      <c r="EI145" s="39">
        <f t="shared" si="225"/>
        <v>0.21837564175698804</v>
      </c>
      <c r="EJ145" s="39">
        <f t="shared" si="225"/>
        <v>0.412763451306497</v>
      </c>
      <c r="EK145" s="39">
        <f t="shared" si="225"/>
        <v>0.46628124950772676</v>
      </c>
      <c r="EL145" s="38">
        <f t="shared" si="225"/>
        <v>0.36304038429666191</v>
      </c>
      <c r="EM145" s="39">
        <f t="shared" si="225"/>
        <v>0.75781958627146917</v>
      </c>
      <c r="EN145" s="39">
        <f t="shared" si="225"/>
        <v>0.272194403119911</v>
      </c>
      <c r="EO145" s="39">
        <f t="shared" si="225"/>
        <v>0.95772556320181645</v>
      </c>
      <c r="EP145" s="39">
        <f t="shared" si="225"/>
        <v>0.63211284984285676</v>
      </c>
      <c r="EQ145" s="39">
        <f t="shared" si="225"/>
        <v>1.1900913872645531</v>
      </c>
      <c r="ER145" s="44">
        <f t="shared" si="178"/>
        <v>132.42857142857142</v>
      </c>
      <c r="ES145" s="45"/>
      <c r="ET145" s="45">
        <f t="shared" si="179"/>
        <v>0.8571428571428571</v>
      </c>
    </row>
    <row r="146" spans="2:150">
      <c r="B146" s="19">
        <v>44043</v>
      </c>
      <c r="C146" s="24">
        <v>738</v>
      </c>
      <c r="D146" s="25">
        <v>1045</v>
      </c>
      <c r="E146" s="25">
        <v>3224</v>
      </c>
      <c r="F146" s="25">
        <v>1362</v>
      </c>
      <c r="G146" s="25">
        <v>920</v>
      </c>
      <c r="H146" s="25">
        <v>857</v>
      </c>
      <c r="I146" s="25">
        <v>1169</v>
      </c>
      <c r="J146" s="26">
        <v>3064</v>
      </c>
      <c r="K146" s="25">
        <v>831</v>
      </c>
      <c r="L146" s="25">
        <v>1308</v>
      </c>
      <c r="M146" s="25">
        <v>268</v>
      </c>
      <c r="N146" s="25">
        <v>295</v>
      </c>
      <c r="O146" s="25">
        <v>1195</v>
      </c>
      <c r="P146" s="25">
        <v>931</v>
      </c>
      <c r="Q146" s="32">
        <v>429</v>
      </c>
      <c r="R146" s="33">
        <v>1842</v>
      </c>
      <c r="S146" s="33">
        <v>719</v>
      </c>
      <c r="T146" s="33">
        <v>2097</v>
      </c>
      <c r="U146" s="33">
        <v>404</v>
      </c>
      <c r="V146" s="33">
        <v>807</v>
      </c>
      <c r="W146" s="33">
        <v>534</v>
      </c>
      <c r="X146" s="32">
        <v>961</v>
      </c>
      <c r="Y146" s="33">
        <v>733</v>
      </c>
      <c r="Z146" s="33">
        <v>1464</v>
      </c>
      <c r="AA146" s="33">
        <v>1286</v>
      </c>
      <c r="AB146" s="33">
        <v>413</v>
      </c>
      <c r="AC146" s="33">
        <v>724</v>
      </c>
      <c r="AD146" s="33">
        <v>978</v>
      </c>
      <c r="AE146" s="38">
        <v>1309</v>
      </c>
      <c r="AF146" s="39">
        <v>732</v>
      </c>
      <c r="AG146" s="39">
        <v>1940</v>
      </c>
      <c r="AH146" s="39">
        <v>102</v>
      </c>
      <c r="AI146" s="39">
        <v>175</v>
      </c>
      <c r="AJ146" s="39">
        <v>904</v>
      </c>
      <c r="AK146" s="39">
        <v>4527</v>
      </c>
      <c r="AL146" s="38">
        <v>354</v>
      </c>
      <c r="AM146" s="39">
        <v>1233</v>
      </c>
      <c r="AN146" s="39">
        <v>281</v>
      </c>
      <c r="AO146" s="39">
        <v>624</v>
      </c>
      <c r="AP146" s="39">
        <v>467</v>
      </c>
      <c r="AQ146" s="39">
        <v>1702</v>
      </c>
      <c r="AR146" s="39">
        <v>5887</v>
      </c>
      <c r="AS146" s="44">
        <v>51</v>
      </c>
      <c r="AT146" s="45"/>
      <c r="AU146" s="45">
        <v>50886</v>
      </c>
      <c r="AV146" s="49" t="s">
        <v>166</v>
      </c>
      <c r="AW146" s="4"/>
      <c r="AZ146">
        <f t="shared" si="91"/>
        <v>1295</v>
      </c>
      <c r="BF146" s="24">
        <f t="shared" si="177"/>
        <v>22</v>
      </c>
      <c r="BG146" s="25">
        <f t="shared" si="92"/>
        <v>37</v>
      </c>
      <c r="BH146" s="25">
        <f t="shared" si="93"/>
        <v>112</v>
      </c>
      <c r="BI146" s="25">
        <f t="shared" si="94"/>
        <v>27</v>
      </c>
      <c r="BJ146" s="25">
        <f t="shared" si="95"/>
        <v>24</v>
      </c>
      <c r="BK146" s="25">
        <f t="shared" si="96"/>
        <v>13</v>
      </c>
      <c r="BL146" s="25">
        <f t="shared" si="97"/>
        <v>3</v>
      </c>
      <c r="BM146" s="26">
        <f t="shared" si="98"/>
        <v>71</v>
      </c>
      <c r="BN146" s="25">
        <f t="shared" si="99"/>
        <v>22</v>
      </c>
      <c r="BO146" s="25">
        <f t="shared" si="100"/>
        <v>24</v>
      </c>
      <c r="BP146" s="25">
        <f t="shared" si="101"/>
        <v>20</v>
      </c>
      <c r="BQ146" s="25">
        <f t="shared" si="102"/>
        <v>13</v>
      </c>
      <c r="BR146" s="25">
        <f t="shared" si="103"/>
        <v>62</v>
      </c>
      <c r="BS146" s="25">
        <f t="shared" si="104"/>
        <v>29</v>
      </c>
      <c r="BT146" s="32">
        <f t="shared" si="105"/>
        <v>12</v>
      </c>
      <c r="BU146" s="33">
        <f t="shared" si="106"/>
        <v>50</v>
      </c>
      <c r="BV146" s="33">
        <f t="shared" si="107"/>
        <v>33</v>
      </c>
      <c r="BW146" s="33">
        <f t="shared" si="108"/>
        <v>47</v>
      </c>
      <c r="BX146" s="33">
        <f t="shared" si="109"/>
        <v>9</v>
      </c>
      <c r="BY146" s="33">
        <f t="shared" si="110"/>
        <v>41</v>
      </c>
      <c r="BZ146" s="33">
        <f t="shared" si="111"/>
        <v>15</v>
      </c>
      <c r="CA146" s="32">
        <f t="shared" si="112"/>
        <v>35</v>
      </c>
      <c r="CB146" s="33">
        <f t="shared" si="113"/>
        <v>9</v>
      </c>
      <c r="CC146" s="33">
        <f t="shared" si="114"/>
        <v>34</v>
      </c>
      <c r="CD146" s="33">
        <f t="shared" si="115"/>
        <v>32</v>
      </c>
      <c r="CE146" s="33">
        <f t="shared" si="116"/>
        <v>12</v>
      </c>
      <c r="CF146" s="33">
        <f t="shared" si="117"/>
        <v>16</v>
      </c>
      <c r="CG146" s="33">
        <f t="shared" si="118"/>
        <v>18</v>
      </c>
      <c r="CH146" s="38">
        <f t="shared" si="119"/>
        <v>68</v>
      </c>
      <c r="CI146" s="39">
        <f t="shared" si="120"/>
        <v>21</v>
      </c>
      <c r="CJ146" s="39">
        <f t="shared" si="121"/>
        <v>67</v>
      </c>
      <c r="CK146" s="39">
        <f t="shared" si="122"/>
        <v>3</v>
      </c>
      <c r="CL146" s="39">
        <f t="shared" si="123"/>
        <v>2</v>
      </c>
      <c r="CM146" s="39">
        <f t="shared" si="124"/>
        <v>10</v>
      </c>
      <c r="CN146" s="39">
        <f t="shared" si="125"/>
        <v>13</v>
      </c>
      <c r="CO146" s="38">
        <f t="shared" si="126"/>
        <v>10</v>
      </c>
      <c r="CP146" s="39">
        <f t="shared" si="127"/>
        <v>42</v>
      </c>
      <c r="CQ146" s="39">
        <f t="shared" si="128"/>
        <v>5</v>
      </c>
      <c r="CR146" s="39">
        <f t="shared" si="129"/>
        <v>7</v>
      </c>
      <c r="CS146" s="39">
        <f t="shared" si="130"/>
        <v>26</v>
      </c>
      <c r="CT146" s="39">
        <f t="shared" si="131"/>
        <v>14</v>
      </c>
      <c r="CU146" s="39">
        <f t="shared" si="132"/>
        <v>164</v>
      </c>
      <c r="CV146" s="44">
        <f t="shared" si="133"/>
        <v>1</v>
      </c>
      <c r="CW146" s="45"/>
      <c r="CX146" s="45">
        <f t="shared" si="134"/>
        <v>1295</v>
      </c>
      <c r="DA146" s="94">
        <v>44043</v>
      </c>
      <c r="DB146" s="39">
        <f t="shared" si="180"/>
        <v>0.91057514899717273</v>
      </c>
      <c r="DC146" s="24">
        <f t="shared" ref="DC146:EQ146" si="226">SUM(BF133:BF146)/DC$6*1000</f>
        <v>0.66593452812113008</v>
      </c>
      <c r="DD146" s="25">
        <f t="shared" si="226"/>
        <v>0.67111132784833349</v>
      </c>
      <c r="DE146" s="25">
        <f t="shared" si="226"/>
        <v>2.3937390497868334</v>
      </c>
      <c r="DF146" s="25">
        <f t="shared" si="226"/>
        <v>0.87800729671128652</v>
      </c>
      <c r="DG146" s="25">
        <f t="shared" si="226"/>
        <v>0.34758549734270888</v>
      </c>
      <c r="DH146" s="25">
        <f t="shared" si="226"/>
        <v>0.64285090400908373</v>
      </c>
      <c r="DI146" s="25">
        <f t="shared" si="226"/>
        <v>0.18903316805048639</v>
      </c>
      <c r="DJ146" s="26">
        <f t="shared" si="226"/>
        <v>1.5203462383720825</v>
      </c>
      <c r="DK146" s="25">
        <f t="shared" si="226"/>
        <v>1.478774142933639</v>
      </c>
      <c r="DL146" s="25">
        <f t="shared" si="226"/>
        <v>0.87791446541438234</v>
      </c>
      <c r="DM146" s="25">
        <f t="shared" si="226"/>
        <v>0.44319792678099595</v>
      </c>
      <c r="DN146" s="25">
        <f t="shared" si="226"/>
        <v>0.21520031562712957</v>
      </c>
      <c r="DO146" s="25">
        <f t="shared" si="226"/>
        <v>0.53537373427520518</v>
      </c>
      <c r="DP146" s="25">
        <f t="shared" si="226"/>
        <v>0.49847825260714357</v>
      </c>
      <c r="DQ146" s="32">
        <f t="shared" si="226"/>
        <v>0.3711157738477569</v>
      </c>
      <c r="DR146" s="33">
        <f t="shared" si="226"/>
        <v>1.4053147500216869</v>
      </c>
      <c r="DS146" s="33">
        <f t="shared" si="226"/>
        <v>0.45568501114233112</v>
      </c>
      <c r="DT146" s="33">
        <f t="shared" si="226"/>
        <v>1.1600863163902291</v>
      </c>
      <c r="DU146" s="33">
        <f t="shared" si="226"/>
        <v>0.30203750950529812</v>
      </c>
      <c r="DV146" s="33">
        <f t="shared" si="226"/>
        <v>0.89580027752243896</v>
      </c>
      <c r="DW146" s="33">
        <f t="shared" si="226"/>
        <v>0.40531802989702992</v>
      </c>
      <c r="DX146" s="32">
        <f t="shared" si="226"/>
        <v>0.4945468445761112</v>
      </c>
      <c r="DY146" s="33">
        <f t="shared" si="226"/>
        <v>0.60551235099289435</v>
      </c>
      <c r="DZ146" s="33">
        <f t="shared" si="226"/>
        <v>0.44927934040095918</v>
      </c>
      <c r="EA146" s="33">
        <f t="shared" si="226"/>
        <v>0.84118352206370361</v>
      </c>
      <c r="EB146" s="33">
        <f t="shared" si="226"/>
        <v>0.32591051249428088</v>
      </c>
      <c r="EC146" s="33">
        <f t="shared" si="226"/>
        <v>1.5411281510230228</v>
      </c>
      <c r="ED146" s="33">
        <f t="shared" si="226"/>
        <v>0.2360006244939602</v>
      </c>
      <c r="EE146" s="38">
        <f t="shared" si="226"/>
        <v>0.58415433569968944</v>
      </c>
      <c r="EF146" s="39">
        <f t="shared" si="226"/>
        <v>0.65077910174152154</v>
      </c>
      <c r="EG146" s="39">
        <f t="shared" si="226"/>
        <v>1.2413388107790679</v>
      </c>
      <c r="EH146" s="39">
        <f t="shared" si="226"/>
        <v>5.8078754791497274E-2</v>
      </c>
      <c r="EI146" s="39">
        <f t="shared" si="226"/>
        <v>0.21391899600684541</v>
      </c>
      <c r="EJ146" s="39">
        <f t="shared" si="226"/>
        <v>0.42534770287071949</v>
      </c>
      <c r="EK146" s="39">
        <f t="shared" si="226"/>
        <v>0.4631307005245664</v>
      </c>
      <c r="EL146" s="38">
        <f t="shared" si="226"/>
        <v>0.38408620367617852</v>
      </c>
      <c r="EM146" s="39">
        <f t="shared" si="226"/>
        <v>0.79000497410539261</v>
      </c>
      <c r="EN146" s="39">
        <f t="shared" si="226"/>
        <v>0.2768874100702543</v>
      </c>
      <c r="EO146" s="39">
        <f t="shared" si="226"/>
        <v>0.93889388077930891</v>
      </c>
      <c r="EP146" s="39">
        <f t="shared" si="226"/>
        <v>0.66751116943405675</v>
      </c>
      <c r="EQ146" s="39">
        <f t="shared" si="226"/>
        <v>1.0931209779318856</v>
      </c>
      <c r="ER146" s="44">
        <f t="shared" si="178"/>
        <v>125.71428571428571</v>
      </c>
      <c r="ES146" s="45"/>
      <c r="ET146" s="45">
        <f t="shared" si="179"/>
        <v>0.8571428571428571</v>
      </c>
    </row>
    <row r="147" spans="2:150">
      <c r="B147" s="19">
        <v>44044</v>
      </c>
      <c r="C147" s="24">
        <v>746</v>
      </c>
      <c r="D147" s="25">
        <v>1080</v>
      </c>
      <c r="E147" s="25">
        <v>3316</v>
      </c>
      <c r="F147" s="25">
        <v>1427</v>
      </c>
      <c r="G147" s="25">
        <v>958</v>
      </c>
      <c r="H147" s="25">
        <v>876</v>
      </c>
      <c r="I147" s="25">
        <v>1171</v>
      </c>
      <c r="J147" s="26">
        <v>3116</v>
      </c>
      <c r="K147" s="25">
        <v>872</v>
      </c>
      <c r="L147" s="25">
        <v>1333</v>
      </c>
      <c r="M147" s="25">
        <v>287</v>
      </c>
      <c r="N147" s="25">
        <v>302</v>
      </c>
      <c r="O147" s="25">
        <v>1235</v>
      </c>
      <c r="P147" s="25">
        <v>957</v>
      </c>
      <c r="Q147" s="32">
        <v>439</v>
      </c>
      <c r="R147" s="33">
        <v>1914</v>
      </c>
      <c r="S147" s="33">
        <v>772</v>
      </c>
      <c r="T147" s="33">
        <v>2123</v>
      </c>
      <c r="U147" s="33">
        <v>404</v>
      </c>
      <c r="V147" s="33">
        <v>840</v>
      </c>
      <c r="W147" s="33">
        <v>538</v>
      </c>
      <c r="X147" s="32">
        <v>975</v>
      </c>
      <c r="Y147" s="33">
        <v>742</v>
      </c>
      <c r="Z147" s="33">
        <v>1491</v>
      </c>
      <c r="AA147" s="33">
        <v>1315</v>
      </c>
      <c r="AB147" s="33">
        <v>427</v>
      </c>
      <c r="AC147" s="33">
        <v>746</v>
      </c>
      <c r="AD147" s="33">
        <v>990</v>
      </c>
      <c r="AE147" s="38">
        <v>1335</v>
      </c>
      <c r="AF147" s="39">
        <v>747</v>
      </c>
      <c r="AG147" s="39">
        <v>2043</v>
      </c>
      <c r="AH147" s="39">
        <v>108</v>
      </c>
      <c r="AI147" s="39">
        <v>179</v>
      </c>
      <c r="AJ147" s="39">
        <v>916</v>
      </c>
      <c r="AK147" s="39">
        <v>4545</v>
      </c>
      <c r="AL147" s="38">
        <v>363</v>
      </c>
      <c r="AM147" s="39">
        <v>1291</v>
      </c>
      <c r="AN147" s="39">
        <v>291</v>
      </c>
      <c r="AO147" s="39">
        <v>637</v>
      </c>
      <c r="AP147" s="39">
        <v>470</v>
      </c>
      <c r="AQ147" s="39">
        <v>1738</v>
      </c>
      <c r="AR147" s="39">
        <v>6005</v>
      </c>
      <c r="AS147" s="44">
        <v>51</v>
      </c>
      <c r="AT147" s="45"/>
      <c r="AU147" s="45">
        <v>52111</v>
      </c>
      <c r="AV147" s="49" t="s">
        <v>309</v>
      </c>
      <c r="AW147" s="4"/>
      <c r="AZ147">
        <f t="shared" si="91"/>
        <v>1225</v>
      </c>
      <c r="BF147" s="24">
        <f t="shared" si="177"/>
        <v>8</v>
      </c>
      <c r="BG147" s="25">
        <f t="shared" si="92"/>
        <v>35</v>
      </c>
      <c r="BH147" s="25">
        <f t="shared" si="93"/>
        <v>92</v>
      </c>
      <c r="BI147" s="25">
        <f t="shared" si="94"/>
        <v>65</v>
      </c>
      <c r="BJ147" s="25">
        <f t="shared" si="95"/>
        <v>38</v>
      </c>
      <c r="BK147" s="25">
        <f t="shared" si="96"/>
        <v>19</v>
      </c>
      <c r="BL147" s="25">
        <f t="shared" si="97"/>
        <v>2</v>
      </c>
      <c r="BM147" s="26">
        <f t="shared" si="98"/>
        <v>52</v>
      </c>
      <c r="BN147" s="25">
        <f t="shared" si="99"/>
        <v>41</v>
      </c>
      <c r="BO147" s="25">
        <f t="shared" si="100"/>
        <v>25</v>
      </c>
      <c r="BP147" s="25">
        <f t="shared" si="101"/>
        <v>19</v>
      </c>
      <c r="BQ147" s="25">
        <f t="shared" si="102"/>
        <v>7</v>
      </c>
      <c r="BR147" s="25">
        <f t="shared" si="103"/>
        <v>40</v>
      </c>
      <c r="BS147" s="25">
        <f t="shared" si="104"/>
        <v>26</v>
      </c>
      <c r="BT147" s="32">
        <f t="shared" si="105"/>
        <v>10</v>
      </c>
      <c r="BU147" s="33">
        <f t="shared" si="106"/>
        <v>72</v>
      </c>
      <c r="BV147" s="33">
        <f t="shared" si="107"/>
        <v>53</v>
      </c>
      <c r="BW147" s="33">
        <f t="shared" si="108"/>
        <v>26</v>
      </c>
      <c r="BX147" s="33">
        <f t="shared" si="109"/>
        <v>0</v>
      </c>
      <c r="BY147" s="33">
        <f t="shared" si="110"/>
        <v>33</v>
      </c>
      <c r="BZ147" s="33">
        <f t="shared" si="111"/>
        <v>4</v>
      </c>
      <c r="CA147" s="32">
        <f t="shared" si="112"/>
        <v>14</v>
      </c>
      <c r="CB147" s="33">
        <f t="shared" si="113"/>
        <v>9</v>
      </c>
      <c r="CC147" s="33">
        <f t="shared" si="114"/>
        <v>27</v>
      </c>
      <c r="CD147" s="33">
        <f t="shared" si="115"/>
        <v>29</v>
      </c>
      <c r="CE147" s="33">
        <f t="shared" si="116"/>
        <v>14</v>
      </c>
      <c r="CF147" s="33">
        <f t="shared" si="117"/>
        <v>22</v>
      </c>
      <c r="CG147" s="33">
        <f t="shared" si="118"/>
        <v>12</v>
      </c>
      <c r="CH147" s="38">
        <f t="shared" si="119"/>
        <v>26</v>
      </c>
      <c r="CI147" s="39">
        <f t="shared" si="120"/>
        <v>15</v>
      </c>
      <c r="CJ147" s="39">
        <f t="shared" si="121"/>
        <v>103</v>
      </c>
      <c r="CK147" s="39">
        <f t="shared" si="122"/>
        <v>6</v>
      </c>
      <c r="CL147" s="39">
        <f t="shared" si="123"/>
        <v>4</v>
      </c>
      <c r="CM147" s="39">
        <f t="shared" si="124"/>
        <v>12</v>
      </c>
      <c r="CN147" s="39">
        <f t="shared" si="125"/>
        <v>18</v>
      </c>
      <c r="CO147" s="38">
        <f t="shared" si="126"/>
        <v>9</v>
      </c>
      <c r="CP147" s="39">
        <f t="shared" si="127"/>
        <v>58</v>
      </c>
      <c r="CQ147" s="39">
        <f t="shared" si="128"/>
        <v>10</v>
      </c>
      <c r="CR147" s="39">
        <f t="shared" si="129"/>
        <v>13</v>
      </c>
      <c r="CS147" s="39">
        <f t="shared" si="130"/>
        <v>3</v>
      </c>
      <c r="CT147" s="39">
        <f t="shared" si="131"/>
        <v>36</v>
      </c>
      <c r="CU147" s="39">
        <f t="shared" si="132"/>
        <v>118</v>
      </c>
      <c r="CV147" s="44">
        <f t="shared" si="133"/>
        <v>0</v>
      </c>
      <c r="CW147" s="45"/>
      <c r="CX147" s="45">
        <f t="shared" si="134"/>
        <v>1225</v>
      </c>
      <c r="DA147" s="94">
        <v>44044</v>
      </c>
      <c r="DB147" s="39">
        <f t="shared" si="180"/>
        <v>0.92650357725951393</v>
      </c>
      <c r="DC147" s="24">
        <f t="shared" ref="DC147:EQ147" si="227">SUM(BF134:BF147)/DC$6*1000</f>
        <v>0.56954926747201906</v>
      </c>
      <c r="DD147" s="25">
        <f t="shared" si="227"/>
        <v>0.71291064930601522</v>
      </c>
      <c r="DE147" s="25">
        <f t="shared" si="227"/>
        <v>2.3741450057230935</v>
      </c>
      <c r="DF147" s="25">
        <f t="shared" si="227"/>
        <v>0.93967878890172807</v>
      </c>
      <c r="DG147" s="25">
        <f t="shared" si="227"/>
        <v>0.41188881435111002</v>
      </c>
      <c r="DH147" s="25">
        <f t="shared" si="227"/>
        <v>0.67778845314001224</v>
      </c>
      <c r="DI147" s="25">
        <f t="shared" si="227"/>
        <v>0.17449215512352592</v>
      </c>
      <c r="DJ147" s="26">
        <f t="shared" si="227"/>
        <v>1.49303462929953</v>
      </c>
      <c r="DK147" s="25">
        <f t="shared" si="227"/>
        <v>1.5441515260949157</v>
      </c>
      <c r="DL147" s="25">
        <f t="shared" si="227"/>
        <v>0.86904664253140862</v>
      </c>
      <c r="DM147" s="25">
        <f t="shared" si="227"/>
        <v>0.48379621015024749</v>
      </c>
      <c r="DN147" s="25">
        <f t="shared" si="227"/>
        <v>0.23802459152697666</v>
      </c>
      <c r="DO147" s="25">
        <f t="shared" si="227"/>
        <v>0.56431285504683804</v>
      </c>
      <c r="DP147" s="25">
        <f t="shared" si="227"/>
        <v>0.50578731789463838</v>
      </c>
      <c r="DQ147" s="32">
        <f t="shared" si="227"/>
        <v>0.38538945745728603</v>
      </c>
      <c r="DR147" s="33">
        <f t="shared" si="227"/>
        <v>1.497845762368794</v>
      </c>
      <c r="DS147" s="33">
        <f t="shared" si="227"/>
        <v>0.51775506249394443</v>
      </c>
      <c r="DT147" s="33">
        <f t="shared" si="227"/>
        <v>1.1358401393595652</v>
      </c>
      <c r="DU147" s="33">
        <f t="shared" si="227"/>
        <v>0.27716383225192059</v>
      </c>
      <c r="DV147" s="33">
        <f t="shared" si="227"/>
        <v>0.92214734450839297</v>
      </c>
      <c r="DW147" s="33">
        <f t="shared" si="227"/>
        <v>0.38601717133050467</v>
      </c>
      <c r="DX147" s="32">
        <f t="shared" si="227"/>
        <v>0.5160488812968117</v>
      </c>
      <c r="DY147" s="33">
        <f t="shared" si="227"/>
        <v>0.60551235099289435</v>
      </c>
      <c r="DZ147" s="33">
        <f t="shared" si="227"/>
        <v>0.47387965010591082</v>
      </c>
      <c r="EA147" s="33">
        <f t="shared" si="227"/>
        <v>0.84118352206370361</v>
      </c>
      <c r="EB147" s="33">
        <f t="shared" si="227"/>
        <v>0.33217802234994015</v>
      </c>
      <c r="EC147" s="33">
        <f t="shared" si="227"/>
        <v>1.5938807038697764</v>
      </c>
      <c r="ED147" s="33">
        <f t="shared" si="227"/>
        <v>0.24689296100906608</v>
      </c>
      <c r="EE147" s="38">
        <f t="shared" si="227"/>
        <v>0.60964470671203952</v>
      </c>
      <c r="EF147" s="39">
        <f t="shared" si="227"/>
        <v>0.63703024747937675</v>
      </c>
      <c r="EG147" s="39">
        <f t="shared" si="227"/>
        <v>1.3304740157769313</v>
      </c>
      <c r="EH147" s="39">
        <f t="shared" si="227"/>
        <v>7.2598443489371584E-2</v>
      </c>
      <c r="EI147" s="39">
        <f t="shared" si="227"/>
        <v>0.23174557900741585</v>
      </c>
      <c r="EJ147" s="39">
        <f t="shared" si="227"/>
        <v>0.43038140349640847</v>
      </c>
      <c r="EK147" s="39">
        <f t="shared" si="227"/>
        <v>0.4631307005245664</v>
      </c>
      <c r="EL147" s="38">
        <f t="shared" si="227"/>
        <v>0.38145547625373893</v>
      </c>
      <c r="EM147" s="39">
        <f t="shared" si="227"/>
        <v>0.76952336366562302</v>
      </c>
      <c r="EN147" s="39">
        <f t="shared" si="227"/>
        <v>0.29096643092128421</v>
      </c>
      <c r="EO147" s="39">
        <f t="shared" si="227"/>
        <v>0.91468171766465622</v>
      </c>
      <c r="EP147" s="39">
        <f t="shared" si="227"/>
        <v>0.65739736383657099</v>
      </c>
      <c r="EQ147" s="39">
        <f t="shared" si="227"/>
        <v>1.1607064147395021</v>
      </c>
      <c r="ER147" s="44">
        <f t="shared" si="178"/>
        <v>134.42857142857142</v>
      </c>
      <c r="ES147" s="45"/>
      <c r="ET147" s="45">
        <f t="shared" si="179"/>
        <v>0.5714285714285714</v>
      </c>
    </row>
    <row r="148" spans="2:150">
      <c r="B148" s="19">
        <v>44045</v>
      </c>
      <c r="C148" s="24">
        <v>754</v>
      </c>
      <c r="D148" s="25">
        <v>1104</v>
      </c>
      <c r="E148" s="25">
        <v>3416</v>
      </c>
      <c r="F148" s="25">
        <v>1452</v>
      </c>
      <c r="G148" s="25">
        <v>986</v>
      </c>
      <c r="H148" s="25">
        <v>886</v>
      </c>
      <c r="I148" s="25">
        <v>1180</v>
      </c>
      <c r="J148" s="26">
        <v>3197</v>
      </c>
      <c r="K148" s="25">
        <v>893</v>
      </c>
      <c r="L148" s="25">
        <v>1364</v>
      </c>
      <c r="M148" s="25">
        <v>290</v>
      </c>
      <c r="N148" s="25">
        <v>307</v>
      </c>
      <c r="O148" s="25">
        <v>1251</v>
      </c>
      <c r="P148" s="25">
        <v>975</v>
      </c>
      <c r="Q148" s="32">
        <v>450</v>
      </c>
      <c r="R148" s="33">
        <v>1956</v>
      </c>
      <c r="S148" s="33">
        <v>805</v>
      </c>
      <c r="T148" s="33">
        <v>2187</v>
      </c>
      <c r="U148" s="33">
        <v>407</v>
      </c>
      <c r="V148" s="33">
        <v>868</v>
      </c>
      <c r="W148" s="33">
        <v>543</v>
      </c>
      <c r="X148" s="32">
        <v>996</v>
      </c>
      <c r="Y148" s="33">
        <v>744</v>
      </c>
      <c r="Z148" s="33">
        <v>1543</v>
      </c>
      <c r="AA148" s="33">
        <v>1332</v>
      </c>
      <c r="AB148" s="33">
        <v>457</v>
      </c>
      <c r="AC148" s="33">
        <v>771</v>
      </c>
      <c r="AD148" s="33">
        <v>998</v>
      </c>
      <c r="AE148" s="38">
        <v>1348</v>
      </c>
      <c r="AF148" s="39">
        <v>769</v>
      </c>
      <c r="AG148" s="39">
        <v>2097</v>
      </c>
      <c r="AH148" s="39">
        <v>110</v>
      </c>
      <c r="AI148" s="39">
        <v>188</v>
      </c>
      <c r="AJ148" s="39">
        <v>928</v>
      </c>
      <c r="AK148" s="39">
        <v>4576</v>
      </c>
      <c r="AL148" s="38">
        <v>367</v>
      </c>
      <c r="AM148" s="39">
        <v>1297</v>
      </c>
      <c r="AN148" s="39">
        <v>295</v>
      </c>
      <c r="AO148" s="39">
        <v>698</v>
      </c>
      <c r="AP148" s="39">
        <v>495</v>
      </c>
      <c r="AQ148" s="39">
        <v>1766</v>
      </c>
      <c r="AR148" s="39">
        <v>6088</v>
      </c>
      <c r="AS148" s="44">
        <v>52</v>
      </c>
      <c r="AT148" s="45"/>
      <c r="AU148" s="45">
        <v>53186</v>
      </c>
      <c r="AV148" s="49" t="s">
        <v>310</v>
      </c>
      <c r="AW148" s="4"/>
      <c r="AZ148">
        <f t="shared" si="91"/>
        <v>1075</v>
      </c>
      <c r="BF148" s="24">
        <f t="shared" si="177"/>
        <v>8</v>
      </c>
      <c r="BG148" s="25">
        <f t="shared" si="92"/>
        <v>24</v>
      </c>
      <c r="BH148" s="25">
        <f t="shared" si="93"/>
        <v>100</v>
      </c>
      <c r="BI148" s="25">
        <f t="shared" si="94"/>
        <v>25</v>
      </c>
      <c r="BJ148" s="25">
        <f t="shared" si="95"/>
        <v>28</v>
      </c>
      <c r="BK148" s="25">
        <f t="shared" si="96"/>
        <v>10</v>
      </c>
      <c r="BL148" s="25">
        <f t="shared" si="97"/>
        <v>9</v>
      </c>
      <c r="BM148" s="26">
        <f t="shared" si="98"/>
        <v>81</v>
      </c>
      <c r="BN148" s="25">
        <f t="shared" si="99"/>
        <v>21</v>
      </c>
      <c r="BO148" s="25">
        <f t="shared" si="100"/>
        <v>31</v>
      </c>
      <c r="BP148" s="25">
        <f t="shared" si="101"/>
        <v>3</v>
      </c>
      <c r="BQ148" s="25">
        <f t="shared" si="102"/>
        <v>5</v>
      </c>
      <c r="BR148" s="25">
        <f t="shared" si="103"/>
        <v>16</v>
      </c>
      <c r="BS148" s="25">
        <f t="shared" si="104"/>
        <v>18</v>
      </c>
      <c r="BT148" s="32">
        <f t="shared" si="105"/>
        <v>11</v>
      </c>
      <c r="BU148" s="33">
        <f t="shared" si="106"/>
        <v>42</v>
      </c>
      <c r="BV148" s="33">
        <f t="shared" si="107"/>
        <v>33</v>
      </c>
      <c r="BW148" s="33">
        <f t="shared" si="108"/>
        <v>64</v>
      </c>
      <c r="BX148" s="33">
        <f t="shared" si="109"/>
        <v>3</v>
      </c>
      <c r="BY148" s="33">
        <f t="shared" si="110"/>
        <v>28</v>
      </c>
      <c r="BZ148" s="33">
        <f t="shared" si="111"/>
        <v>5</v>
      </c>
      <c r="CA148" s="32">
        <f t="shared" si="112"/>
        <v>21</v>
      </c>
      <c r="CB148" s="33">
        <f t="shared" si="113"/>
        <v>2</v>
      </c>
      <c r="CC148" s="33">
        <f t="shared" si="114"/>
        <v>52</v>
      </c>
      <c r="CD148" s="33">
        <f t="shared" si="115"/>
        <v>17</v>
      </c>
      <c r="CE148" s="33">
        <f t="shared" si="116"/>
        <v>30</v>
      </c>
      <c r="CF148" s="33">
        <f t="shared" si="117"/>
        <v>25</v>
      </c>
      <c r="CG148" s="33">
        <f t="shared" si="118"/>
        <v>8</v>
      </c>
      <c r="CH148" s="38">
        <f t="shared" si="119"/>
        <v>13</v>
      </c>
      <c r="CI148" s="39">
        <f t="shared" si="120"/>
        <v>22</v>
      </c>
      <c r="CJ148" s="39">
        <f t="shared" si="121"/>
        <v>54</v>
      </c>
      <c r="CK148" s="39">
        <f t="shared" si="122"/>
        <v>2</v>
      </c>
      <c r="CL148" s="39">
        <f t="shared" si="123"/>
        <v>9</v>
      </c>
      <c r="CM148" s="39">
        <f t="shared" si="124"/>
        <v>12</v>
      </c>
      <c r="CN148" s="39">
        <f t="shared" si="125"/>
        <v>31</v>
      </c>
      <c r="CO148" s="38">
        <f t="shared" si="126"/>
        <v>4</v>
      </c>
      <c r="CP148" s="39">
        <f t="shared" si="127"/>
        <v>6</v>
      </c>
      <c r="CQ148" s="39">
        <f t="shared" si="128"/>
        <v>4</v>
      </c>
      <c r="CR148" s="39">
        <f t="shared" si="129"/>
        <v>61</v>
      </c>
      <c r="CS148" s="39">
        <f t="shared" si="130"/>
        <v>25</v>
      </c>
      <c r="CT148" s="39">
        <f t="shared" si="131"/>
        <v>28</v>
      </c>
      <c r="CU148" s="39">
        <f t="shared" si="132"/>
        <v>83</v>
      </c>
      <c r="CV148" s="44">
        <f t="shared" si="133"/>
        <v>1</v>
      </c>
      <c r="CW148" s="45"/>
      <c r="CX148" s="45">
        <f t="shared" si="134"/>
        <v>1075</v>
      </c>
      <c r="DA148" s="94">
        <v>44045</v>
      </c>
      <c r="DB148" s="39">
        <f t="shared" si="180"/>
        <v>0.91747746791085394</v>
      </c>
      <c r="DC148" s="24">
        <f t="shared" ref="DC148:EQ148" si="228">SUM(BF135:BF148)/DC$6*1000</f>
        <v>0.56370773652358808</v>
      </c>
      <c r="DD148" s="25">
        <f t="shared" si="228"/>
        <v>0.7384546790857095</v>
      </c>
      <c r="DE148" s="25">
        <f t="shared" si="228"/>
        <v>2.3774106797337167</v>
      </c>
      <c r="DF148" s="25">
        <f t="shared" si="228"/>
        <v>0.94779345892678613</v>
      </c>
      <c r="DG148" s="25">
        <f t="shared" si="228"/>
        <v>0.45707492900566221</v>
      </c>
      <c r="DH148" s="25">
        <f t="shared" si="228"/>
        <v>0.64285090400908373</v>
      </c>
      <c r="DI148" s="25">
        <f t="shared" si="228"/>
        <v>0.18903316805048639</v>
      </c>
      <c r="DJ148" s="26">
        <f t="shared" si="228"/>
        <v>1.5822525522698678</v>
      </c>
      <c r="DK148" s="25">
        <f t="shared" si="228"/>
        <v>1.5597175697047432</v>
      </c>
      <c r="DL148" s="25">
        <f t="shared" si="228"/>
        <v>0.88013142113512577</v>
      </c>
      <c r="DM148" s="25">
        <f t="shared" si="228"/>
        <v>0.49056259071178943</v>
      </c>
      <c r="DN148" s="25">
        <f t="shared" si="228"/>
        <v>0.23150336984130609</v>
      </c>
      <c r="DO148" s="25">
        <f t="shared" si="228"/>
        <v>0.55563111881534821</v>
      </c>
      <c r="DP148" s="25">
        <f t="shared" si="228"/>
        <v>0.51309638318213313</v>
      </c>
      <c r="DQ148" s="32">
        <f t="shared" si="228"/>
        <v>0.43296840282238302</v>
      </c>
      <c r="DR148" s="33">
        <f t="shared" si="228"/>
        <v>1.5171230566077745</v>
      </c>
      <c r="DS148" s="33">
        <f t="shared" si="228"/>
        <v>0.53440800310047476</v>
      </c>
      <c r="DT148" s="33">
        <f t="shared" si="228"/>
        <v>1.1488957731453073</v>
      </c>
      <c r="DU148" s="33">
        <f t="shared" si="228"/>
        <v>0.28071721471668881</v>
      </c>
      <c r="DV148" s="33">
        <f t="shared" si="228"/>
        <v>0.94556695960701886</v>
      </c>
      <c r="DW148" s="33">
        <f t="shared" si="228"/>
        <v>0.39245079085267975</v>
      </c>
      <c r="DX148" s="32">
        <f t="shared" si="228"/>
        <v>0.55188560916464591</v>
      </c>
      <c r="DY148" s="33">
        <f t="shared" si="228"/>
        <v>0.57997869763777232</v>
      </c>
      <c r="DZ148" s="33">
        <f t="shared" si="228"/>
        <v>0.52696452894291168</v>
      </c>
      <c r="EA148" s="33">
        <f t="shared" si="228"/>
        <v>0.83089381537179285</v>
      </c>
      <c r="EB148" s="33">
        <f t="shared" si="228"/>
        <v>0.39067478100275976</v>
      </c>
      <c r="EC148" s="33">
        <f t="shared" si="228"/>
        <v>1.6466332567165305</v>
      </c>
      <c r="ED148" s="33">
        <f t="shared" si="228"/>
        <v>0.25052373984743465</v>
      </c>
      <c r="EE148" s="38">
        <f t="shared" si="228"/>
        <v>0.62451408980257705</v>
      </c>
      <c r="EF148" s="39">
        <f t="shared" si="228"/>
        <v>0.63244729605866179</v>
      </c>
      <c r="EG148" s="39">
        <f t="shared" si="228"/>
        <v>1.3081902145274655</v>
      </c>
      <c r="EH148" s="39">
        <f t="shared" si="228"/>
        <v>7.5502381228946452E-2</v>
      </c>
      <c r="EI148" s="39">
        <f t="shared" si="228"/>
        <v>0.27185539075869936</v>
      </c>
      <c r="EJ148" s="39">
        <f t="shared" si="228"/>
        <v>0.41528030161934149</v>
      </c>
      <c r="EK148" s="39">
        <f t="shared" si="228"/>
        <v>0.50251256281407042</v>
      </c>
      <c r="EL148" s="38">
        <f t="shared" si="228"/>
        <v>0.39197838594349721</v>
      </c>
      <c r="EM148" s="39">
        <f t="shared" si="228"/>
        <v>0.7563566140971999</v>
      </c>
      <c r="EN148" s="39">
        <f t="shared" si="228"/>
        <v>0.30035244482197082</v>
      </c>
      <c r="EO148" s="39">
        <f t="shared" si="228"/>
        <v>1.038432773583992</v>
      </c>
      <c r="EP148" s="39">
        <f t="shared" si="228"/>
        <v>0.71049484322337098</v>
      </c>
      <c r="EQ148" s="39">
        <f t="shared" si="228"/>
        <v>1.1871528900120478</v>
      </c>
      <c r="ER148" s="44">
        <f t="shared" si="178"/>
        <v>144.14285714285714</v>
      </c>
      <c r="ES148" s="45"/>
      <c r="ET148" s="45">
        <f t="shared" si="179"/>
        <v>0.7142857142857143</v>
      </c>
    </row>
    <row r="149" spans="2:150">
      <c r="B149" s="20">
        <v>44046</v>
      </c>
      <c r="C149" s="27">
        <v>758</v>
      </c>
      <c r="D149" s="28">
        <v>1119</v>
      </c>
      <c r="E149" s="28">
        <v>3512</v>
      </c>
      <c r="F149" s="28">
        <v>1503</v>
      </c>
      <c r="G149" s="28">
        <v>1036</v>
      </c>
      <c r="H149" s="28">
        <v>889</v>
      </c>
      <c r="I149" s="28">
        <v>1182</v>
      </c>
      <c r="J149" s="29">
        <v>3227</v>
      </c>
      <c r="K149" s="28">
        <v>910</v>
      </c>
      <c r="L149" s="28">
        <v>1376</v>
      </c>
      <c r="M149" s="28">
        <v>290</v>
      </c>
      <c r="N149" s="28">
        <v>311</v>
      </c>
      <c r="O149" s="28">
        <v>1267</v>
      </c>
      <c r="P149" s="28">
        <v>990</v>
      </c>
      <c r="Q149" s="34">
        <v>451</v>
      </c>
      <c r="R149" s="35">
        <v>1992</v>
      </c>
      <c r="S149" s="35">
        <v>809</v>
      </c>
      <c r="T149" s="35">
        <v>2249</v>
      </c>
      <c r="U149" s="35">
        <v>425</v>
      </c>
      <c r="V149" s="35">
        <v>870</v>
      </c>
      <c r="W149" s="35">
        <v>545</v>
      </c>
      <c r="X149" s="34">
        <v>1002</v>
      </c>
      <c r="Y149" s="35">
        <v>748</v>
      </c>
      <c r="Z149" s="35">
        <v>1562</v>
      </c>
      <c r="AA149" s="35">
        <v>1339</v>
      </c>
      <c r="AB149" s="35">
        <v>491</v>
      </c>
      <c r="AC149" s="35">
        <v>787</v>
      </c>
      <c r="AD149" s="35">
        <v>1004</v>
      </c>
      <c r="AE149" s="40">
        <v>1359</v>
      </c>
      <c r="AF149" s="41">
        <v>787</v>
      </c>
      <c r="AG149" s="41">
        <v>2134</v>
      </c>
      <c r="AH149" s="41">
        <v>110</v>
      </c>
      <c r="AI149" s="41">
        <v>189</v>
      </c>
      <c r="AJ149" s="41">
        <v>944</v>
      </c>
      <c r="AK149" s="41">
        <v>4584</v>
      </c>
      <c r="AL149" s="40">
        <v>369</v>
      </c>
      <c r="AM149" s="41">
        <v>1331</v>
      </c>
      <c r="AN149" s="41">
        <v>301</v>
      </c>
      <c r="AO149" s="41">
        <v>700</v>
      </c>
      <c r="AP149" s="41">
        <v>512</v>
      </c>
      <c r="AQ149" s="41">
        <v>1785</v>
      </c>
      <c r="AR149" s="41">
        <v>6208</v>
      </c>
      <c r="AS149" s="46">
        <v>52</v>
      </c>
      <c r="AT149" s="47"/>
      <c r="AU149" s="47">
        <v>54009</v>
      </c>
      <c r="AV149" s="50" t="s">
        <v>311</v>
      </c>
      <c r="AW149" s="4"/>
      <c r="AZ149">
        <f t="shared" si="91"/>
        <v>823</v>
      </c>
      <c r="BF149" s="27">
        <f t="shared" si="177"/>
        <v>4</v>
      </c>
      <c r="BG149" s="28">
        <f t="shared" si="92"/>
        <v>15</v>
      </c>
      <c r="BH149" s="28">
        <f t="shared" si="93"/>
        <v>96</v>
      </c>
      <c r="BI149" s="28">
        <f t="shared" si="94"/>
        <v>51</v>
      </c>
      <c r="BJ149" s="28">
        <f t="shared" si="95"/>
        <v>50</v>
      </c>
      <c r="BK149" s="28">
        <f t="shared" si="96"/>
        <v>3</v>
      </c>
      <c r="BL149" s="28">
        <f t="shared" si="97"/>
        <v>2</v>
      </c>
      <c r="BM149" s="29">
        <f t="shared" si="98"/>
        <v>30</v>
      </c>
      <c r="BN149" s="28">
        <f t="shared" si="99"/>
        <v>17</v>
      </c>
      <c r="BO149" s="28">
        <f t="shared" si="100"/>
        <v>12</v>
      </c>
      <c r="BP149" s="28">
        <f t="shared" si="101"/>
        <v>0</v>
      </c>
      <c r="BQ149" s="28">
        <f t="shared" si="102"/>
        <v>4</v>
      </c>
      <c r="BR149" s="28">
        <f t="shared" si="103"/>
        <v>16</v>
      </c>
      <c r="BS149" s="28">
        <f t="shared" si="104"/>
        <v>15</v>
      </c>
      <c r="BT149" s="34">
        <f t="shared" si="105"/>
        <v>1</v>
      </c>
      <c r="BU149" s="35">
        <f t="shared" si="106"/>
        <v>36</v>
      </c>
      <c r="BV149" s="35">
        <f t="shared" si="107"/>
        <v>4</v>
      </c>
      <c r="BW149" s="35">
        <f t="shared" si="108"/>
        <v>62</v>
      </c>
      <c r="BX149" s="35">
        <f t="shared" si="109"/>
        <v>18</v>
      </c>
      <c r="BY149" s="35">
        <f t="shared" si="110"/>
        <v>2</v>
      </c>
      <c r="BZ149" s="35">
        <f t="shared" si="111"/>
        <v>2</v>
      </c>
      <c r="CA149" s="34">
        <f t="shared" si="112"/>
        <v>6</v>
      </c>
      <c r="CB149" s="35">
        <f t="shared" si="113"/>
        <v>4</v>
      </c>
      <c r="CC149" s="35">
        <f t="shared" si="114"/>
        <v>19</v>
      </c>
      <c r="CD149" s="35">
        <f t="shared" si="115"/>
        <v>7</v>
      </c>
      <c r="CE149" s="35">
        <f t="shared" si="116"/>
        <v>34</v>
      </c>
      <c r="CF149" s="35">
        <f t="shared" si="117"/>
        <v>16</v>
      </c>
      <c r="CG149" s="35">
        <f t="shared" si="118"/>
        <v>6</v>
      </c>
      <c r="CH149" s="40">
        <f t="shared" si="119"/>
        <v>11</v>
      </c>
      <c r="CI149" s="41">
        <f t="shared" si="120"/>
        <v>18</v>
      </c>
      <c r="CJ149" s="41">
        <f t="shared" si="121"/>
        <v>37</v>
      </c>
      <c r="CK149" s="41">
        <f t="shared" si="122"/>
        <v>0</v>
      </c>
      <c r="CL149" s="41">
        <f t="shared" si="123"/>
        <v>1</v>
      </c>
      <c r="CM149" s="41">
        <f t="shared" si="124"/>
        <v>16</v>
      </c>
      <c r="CN149" s="41">
        <f t="shared" si="125"/>
        <v>8</v>
      </c>
      <c r="CO149" s="40">
        <f t="shared" si="126"/>
        <v>2</v>
      </c>
      <c r="CP149" s="41">
        <f t="shared" si="127"/>
        <v>34</v>
      </c>
      <c r="CQ149" s="41">
        <f t="shared" si="128"/>
        <v>6</v>
      </c>
      <c r="CR149" s="41">
        <f t="shared" si="129"/>
        <v>2</v>
      </c>
      <c r="CS149" s="41">
        <f t="shared" si="130"/>
        <v>17</v>
      </c>
      <c r="CT149" s="41">
        <f t="shared" si="131"/>
        <v>19</v>
      </c>
      <c r="CU149" s="41">
        <f t="shared" si="132"/>
        <v>120</v>
      </c>
      <c r="CV149" s="46">
        <f t="shared" si="133"/>
        <v>0</v>
      </c>
      <c r="CW149" s="47"/>
      <c r="CX149" s="47">
        <f t="shared" si="134"/>
        <v>823</v>
      </c>
      <c r="DA149" s="95">
        <v>44046</v>
      </c>
      <c r="DB149" s="41">
        <f t="shared" si="180"/>
        <v>0.92437978682453514</v>
      </c>
      <c r="DC149" s="27">
        <f t="shared" ref="DC149:EQ149" si="229">SUM(BF136:BF149)/DC$6*1000</f>
        <v>0.53742084725564876</v>
      </c>
      <c r="DD149" s="28">
        <f t="shared" si="229"/>
        <v>0.76864307791625741</v>
      </c>
      <c r="DE149" s="28">
        <f t="shared" si="229"/>
        <v>2.3398554286115494</v>
      </c>
      <c r="DF149" s="28">
        <f t="shared" si="229"/>
        <v>0.94617052492177456</v>
      </c>
      <c r="DG149" s="28">
        <f t="shared" si="229"/>
        <v>0.54397130334133947</v>
      </c>
      <c r="DH149" s="28">
        <f t="shared" si="229"/>
        <v>0.64634465892217652</v>
      </c>
      <c r="DI149" s="28">
        <f t="shared" si="229"/>
        <v>0.18903316805048639</v>
      </c>
      <c r="DJ149" s="29">
        <f t="shared" si="229"/>
        <v>1.5403747516919541</v>
      </c>
      <c r="DK149" s="28">
        <f t="shared" si="229"/>
        <v>1.5846232394804676</v>
      </c>
      <c r="DL149" s="28">
        <f t="shared" si="229"/>
        <v>0.85131099676546163</v>
      </c>
      <c r="DM149" s="28">
        <f t="shared" si="229"/>
        <v>0.49056259071178943</v>
      </c>
      <c r="DN149" s="28">
        <f t="shared" si="229"/>
        <v>0.24128520236981196</v>
      </c>
      <c r="DO149" s="28">
        <f t="shared" si="229"/>
        <v>0.544055470506695</v>
      </c>
      <c r="DP149" s="28">
        <f t="shared" si="229"/>
        <v>0.50432550483713945</v>
      </c>
      <c r="DQ149" s="34">
        <f t="shared" si="229"/>
        <v>0.39014735199379569</v>
      </c>
      <c r="DR149" s="35">
        <f t="shared" si="229"/>
        <v>1.5383280802706532</v>
      </c>
      <c r="DS149" s="35">
        <f t="shared" si="229"/>
        <v>0.53138019571746931</v>
      </c>
      <c r="DT149" s="35">
        <f t="shared" si="229"/>
        <v>1.1619514069310495</v>
      </c>
      <c r="DU149" s="35">
        <f t="shared" si="229"/>
        <v>0.34467809908251668</v>
      </c>
      <c r="DV149" s="35">
        <f t="shared" si="229"/>
        <v>0.93678460394503416</v>
      </c>
      <c r="DW149" s="35">
        <f t="shared" si="229"/>
        <v>0.38923398109159224</v>
      </c>
      <c r="DX149" s="34">
        <f t="shared" si="229"/>
        <v>0.56383118512059061</v>
      </c>
      <c r="DY149" s="35">
        <f t="shared" si="229"/>
        <v>0.56903570334271991</v>
      </c>
      <c r="DZ149" s="35">
        <f t="shared" si="229"/>
        <v>0.54768057922076574</v>
      </c>
      <c r="EA149" s="35">
        <f t="shared" si="229"/>
        <v>0.84118352206370361</v>
      </c>
      <c r="EB149" s="35">
        <f t="shared" si="229"/>
        <v>0.44499319975180657</v>
      </c>
      <c r="EC149" s="35">
        <f t="shared" si="229"/>
        <v>1.6956177700742305</v>
      </c>
      <c r="ED149" s="35">
        <f t="shared" si="229"/>
        <v>0.25052373984743465</v>
      </c>
      <c r="EE149" s="40">
        <f t="shared" si="229"/>
        <v>0.63725927530875204</v>
      </c>
      <c r="EF149" s="41">
        <f t="shared" si="229"/>
        <v>0.64619615032080657</v>
      </c>
      <c r="EG149" s="41">
        <f t="shared" si="229"/>
        <v>1.3212983329095043</v>
      </c>
      <c r="EH149" s="41">
        <f t="shared" si="229"/>
        <v>7.5502381228946452E-2</v>
      </c>
      <c r="EI149" s="41">
        <f t="shared" si="229"/>
        <v>0.27631203650884195</v>
      </c>
      <c r="EJ149" s="41">
        <f t="shared" si="229"/>
        <v>0.43793195443494198</v>
      </c>
      <c r="EK149" s="41">
        <f t="shared" si="229"/>
        <v>0.49778673933932982</v>
      </c>
      <c r="EL149" s="40">
        <f t="shared" si="229"/>
        <v>0.39723984078837637</v>
      </c>
      <c r="EM149" s="41">
        <f t="shared" si="229"/>
        <v>0.79731983497673875</v>
      </c>
      <c r="EN149" s="41">
        <f t="shared" si="229"/>
        <v>0.33320349347437384</v>
      </c>
      <c r="EO149" s="41">
        <f t="shared" si="229"/>
        <v>0.96848652458610651</v>
      </c>
      <c r="EP149" s="41">
        <f t="shared" si="229"/>
        <v>0.74083626001582814</v>
      </c>
      <c r="EQ149" s="41">
        <f t="shared" si="229"/>
        <v>1.195968381769563</v>
      </c>
      <c r="ER149" s="46">
        <f t="shared" si="178"/>
        <v>139.71428571428572</v>
      </c>
      <c r="ES149" s="47"/>
      <c r="ET149" s="47">
        <f t="shared" si="179"/>
        <v>0.42857142857142855</v>
      </c>
    </row>
    <row r="150" spans="2:150">
      <c r="B150" s="19">
        <v>44047</v>
      </c>
      <c r="C150" s="24">
        <v>766</v>
      </c>
      <c r="D150" s="25">
        <v>1142</v>
      </c>
      <c r="E150" s="25">
        <v>3607</v>
      </c>
      <c r="F150" s="25">
        <v>1566</v>
      </c>
      <c r="G150" s="25">
        <v>1047</v>
      </c>
      <c r="H150" s="25">
        <v>904</v>
      </c>
      <c r="I150" s="25">
        <v>1187</v>
      </c>
      <c r="J150" s="26">
        <v>3322</v>
      </c>
      <c r="K150" s="25">
        <v>943</v>
      </c>
      <c r="L150" s="25">
        <v>1391</v>
      </c>
      <c r="M150" s="25">
        <v>315</v>
      </c>
      <c r="N150" s="25">
        <v>320</v>
      </c>
      <c r="O150" s="25">
        <v>1294</v>
      </c>
      <c r="P150" s="25">
        <v>1024</v>
      </c>
      <c r="Q150" s="32">
        <v>469</v>
      </c>
      <c r="R150" s="33">
        <v>2043</v>
      </c>
      <c r="S150" s="33">
        <v>829</v>
      </c>
      <c r="T150" s="33">
        <v>2289</v>
      </c>
      <c r="U150" s="33">
        <v>434</v>
      </c>
      <c r="V150" s="33">
        <v>909</v>
      </c>
      <c r="W150" s="33">
        <v>560</v>
      </c>
      <c r="X150" s="32">
        <v>1024</v>
      </c>
      <c r="Y150" s="33">
        <v>768</v>
      </c>
      <c r="Z150" s="33">
        <v>1584</v>
      </c>
      <c r="AA150" s="33">
        <v>1367</v>
      </c>
      <c r="AB150" s="33">
        <v>502</v>
      </c>
      <c r="AC150" s="33">
        <v>811</v>
      </c>
      <c r="AD150" s="33">
        <v>1014</v>
      </c>
      <c r="AE150" s="38">
        <v>1393</v>
      </c>
      <c r="AF150" s="39">
        <v>800</v>
      </c>
      <c r="AG150" s="39">
        <v>2195</v>
      </c>
      <c r="AH150" s="39">
        <v>112</v>
      </c>
      <c r="AI150" s="39">
        <v>195</v>
      </c>
      <c r="AJ150" s="39">
        <v>955</v>
      </c>
      <c r="AK150" s="39">
        <v>4599</v>
      </c>
      <c r="AL150" s="38">
        <v>380</v>
      </c>
      <c r="AM150" s="39">
        <v>1374</v>
      </c>
      <c r="AN150" s="39">
        <v>302</v>
      </c>
      <c r="AO150" s="39">
        <v>727</v>
      </c>
      <c r="AP150" s="39">
        <v>533</v>
      </c>
      <c r="AQ150" s="39">
        <v>1827</v>
      </c>
      <c r="AR150" s="39">
        <v>6366</v>
      </c>
      <c r="AS150" s="44">
        <v>52</v>
      </c>
      <c r="AT150" s="45"/>
      <c r="AU150" s="45">
        <v>55241</v>
      </c>
      <c r="AV150" s="49" t="s">
        <v>312</v>
      </c>
      <c r="AW150" s="4"/>
      <c r="AZ150">
        <f t="shared" si="91"/>
        <v>1232</v>
      </c>
      <c r="BF150" s="24">
        <f t="shared" si="177"/>
        <v>8</v>
      </c>
      <c r="BG150" s="25">
        <f t="shared" si="92"/>
        <v>23</v>
      </c>
      <c r="BH150" s="25">
        <f t="shared" si="93"/>
        <v>95</v>
      </c>
      <c r="BI150" s="25">
        <f t="shared" si="94"/>
        <v>63</v>
      </c>
      <c r="BJ150" s="25">
        <f t="shared" si="95"/>
        <v>11</v>
      </c>
      <c r="BK150" s="25">
        <f t="shared" si="96"/>
        <v>15</v>
      </c>
      <c r="BL150" s="25">
        <f t="shared" si="97"/>
        <v>5</v>
      </c>
      <c r="BM150" s="26">
        <f t="shared" si="98"/>
        <v>95</v>
      </c>
      <c r="BN150" s="25">
        <f t="shared" si="99"/>
        <v>33</v>
      </c>
      <c r="BO150" s="25">
        <f t="shared" si="100"/>
        <v>15</v>
      </c>
      <c r="BP150" s="25">
        <f t="shared" si="101"/>
        <v>25</v>
      </c>
      <c r="BQ150" s="25">
        <f t="shared" si="102"/>
        <v>9</v>
      </c>
      <c r="BR150" s="25">
        <f t="shared" si="103"/>
        <v>27</v>
      </c>
      <c r="BS150" s="25">
        <f t="shared" si="104"/>
        <v>34</v>
      </c>
      <c r="BT150" s="32">
        <f t="shared" si="105"/>
        <v>18</v>
      </c>
      <c r="BU150" s="33">
        <f t="shared" si="106"/>
        <v>51</v>
      </c>
      <c r="BV150" s="33">
        <f t="shared" si="107"/>
        <v>20</v>
      </c>
      <c r="BW150" s="33">
        <f t="shared" si="108"/>
        <v>40</v>
      </c>
      <c r="BX150" s="33">
        <f t="shared" si="109"/>
        <v>9</v>
      </c>
      <c r="BY150" s="33">
        <f t="shared" si="110"/>
        <v>39</v>
      </c>
      <c r="BZ150" s="33">
        <f t="shared" si="111"/>
        <v>15</v>
      </c>
      <c r="CA150" s="32">
        <f t="shared" si="112"/>
        <v>22</v>
      </c>
      <c r="CB150" s="33">
        <f t="shared" si="113"/>
        <v>20</v>
      </c>
      <c r="CC150" s="33">
        <f t="shared" si="114"/>
        <v>22</v>
      </c>
      <c r="CD150" s="33">
        <f t="shared" si="115"/>
        <v>28</v>
      </c>
      <c r="CE150" s="33">
        <f t="shared" si="116"/>
        <v>11</v>
      </c>
      <c r="CF150" s="33">
        <f t="shared" si="117"/>
        <v>24</v>
      </c>
      <c r="CG150" s="33">
        <f t="shared" si="118"/>
        <v>10</v>
      </c>
      <c r="CH150" s="38">
        <f t="shared" si="119"/>
        <v>34</v>
      </c>
      <c r="CI150" s="39">
        <f t="shared" si="120"/>
        <v>13</v>
      </c>
      <c r="CJ150" s="39">
        <f t="shared" si="121"/>
        <v>61</v>
      </c>
      <c r="CK150" s="39">
        <f t="shared" si="122"/>
        <v>2</v>
      </c>
      <c r="CL150" s="39">
        <f t="shared" si="123"/>
        <v>6</v>
      </c>
      <c r="CM150" s="39">
        <f t="shared" si="124"/>
        <v>11</v>
      </c>
      <c r="CN150" s="39">
        <f t="shared" si="125"/>
        <v>15</v>
      </c>
      <c r="CO150" s="38">
        <f t="shared" si="126"/>
        <v>11</v>
      </c>
      <c r="CP150" s="39">
        <f t="shared" si="127"/>
        <v>43</v>
      </c>
      <c r="CQ150" s="39">
        <f t="shared" si="128"/>
        <v>1</v>
      </c>
      <c r="CR150" s="39">
        <f t="shared" si="129"/>
        <v>27</v>
      </c>
      <c r="CS150" s="39">
        <f t="shared" si="130"/>
        <v>21</v>
      </c>
      <c r="CT150" s="39">
        <f t="shared" si="131"/>
        <v>42</v>
      </c>
      <c r="CU150" s="39">
        <f t="shared" si="132"/>
        <v>158</v>
      </c>
      <c r="CV150" s="44">
        <f t="shared" si="133"/>
        <v>0</v>
      </c>
      <c r="CW150" s="45"/>
      <c r="CX150" s="45">
        <f t="shared" si="134"/>
        <v>1232</v>
      </c>
      <c r="DA150" s="94">
        <v>44047</v>
      </c>
      <c r="DB150" s="39">
        <f t="shared" si="180"/>
        <v>0.92809642008574811</v>
      </c>
      <c r="DC150" s="24">
        <f t="shared" ref="DC150:EQ150" si="230">SUM(BF137:BF150)/DC$6*1000</f>
        <v>0.51697548893614043</v>
      </c>
      <c r="DD150" s="25">
        <f t="shared" si="230"/>
        <v>0.79186492317052504</v>
      </c>
      <c r="DE150" s="25">
        <f t="shared" si="230"/>
        <v>2.3365897546009267</v>
      </c>
      <c r="DF150" s="25">
        <f t="shared" si="230"/>
        <v>1.0045961491021931</v>
      </c>
      <c r="DG150" s="25">
        <f t="shared" si="230"/>
        <v>0.55266094077490713</v>
      </c>
      <c r="DH150" s="25">
        <f t="shared" si="230"/>
        <v>0.67429469822691945</v>
      </c>
      <c r="DI150" s="25">
        <f t="shared" si="230"/>
        <v>0.19145667020497981</v>
      </c>
      <c r="DJ150" s="26">
        <f t="shared" si="230"/>
        <v>1.6350549964768024</v>
      </c>
      <c r="DK150" s="25">
        <f t="shared" si="230"/>
        <v>1.6250949528660199</v>
      </c>
      <c r="DL150" s="25">
        <f t="shared" si="230"/>
        <v>0.82692448383728434</v>
      </c>
      <c r="DM150" s="25">
        <f t="shared" si="230"/>
        <v>0.51086173239641519</v>
      </c>
      <c r="DN150" s="25">
        <f t="shared" si="230"/>
        <v>0.25106703489831783</v>
      </c>
      <c r="DO150" s="25">
        <f t="shared" si="230"/>
        <v>0.56720676712400131</v>
      </c>
      <c r="DP150" s="25">
        <f t="shared" si="230"/>
        <v>0.53648539210211643</v>
      </c>
      <c r="DQ150" s="32">
        <f t="shared" si="230"/>
        <v>0.44248419189540245</v>
      </c>
      <c r="DR150" s="33">
        <f t="shared" si="230"/>
        <v>1.5229062448794688</v>
      </c>
      <c r="DS150" s="33">
        <f t="shared" si="230"/>
        <v>0.54500532894099407</v>
      </c>
      <c r="DT150" s="33">
        <f t="shared" si="230"/>
        <v>1.1414354109820262</v>
      </c>
      <c r="DU150" s="33">
        <f t="shared" si="230"/>
        <v>0.37665854126543058</v>
      </c>
      <c r="DV150" s="33">
        <f t="shared" si="230"/>
        <v>0.97484147848030123</v>
      </c>
      <c r="DW150" s="33">
        <f t="shared" si="230"/>
        <v>0.43748612750790533</v>
      </c>
      <c r="DX150" s="32">
        <f t="shared" si="230"/>
        <v>0.5781658762677242</v>
      </c>
      <c r="DY150" s="33">
        <f t="shared" si="230"/>
        <v>0.59821702146285949</v>
      </c>
      <c r="DZ150" s="33">
        <f t="shared" si="230"/>
        <v>0.56321761692915628</v>
      </c>
      <c r="EA150" s="33">
        <f t="shared" si="230"/>
        <v>0.82832138869881511</v>
      </c>
      <c r="EB150" s="33">
        <f t="shared" si="230"/>
        <v>0.45543904951123865</v>
      </c>
      <c r="EC150" s="33">
        <f t="shared" si="230"/>
        <v>1.7144579675194995</v>
      </c>
      <c r="ED150" s="33">
        <f t="shared" si="230"/>
        <v>0.25960068694335625</v>
      </c>
      <c r="EE150" s="38">
        <f t="shared" si="230"/>
        <v>0.68399162216472731</v>
      </c>
      <c r="EF150" s="39">
        <f t="shared" si="230"/>
        <v>0.62786434463794683</v>
      </c>
      <c r="EG150" s="39">
        <f t="shared" si="230"/>
        <v>1.3265415802623197</v>
      </c>
      <c r="EH150" s="39">
        <f t="shared" si="230"/>
        <v>7.8406318968521307E-2</v>
      </c>
      <c r="EI150" s="39">
        <f t="shared" si="230"/>
        <v>0.2807686822589846</v>
      </c>
      <c r="EJ150" s="39">
        <f t="shared" si="230"/>
        <v>0.4429656550606309</v>
      </c>
      <c r="EK150" s="39">
        <f t="shared" si="230"/>
        <v>0.48675981789826878</v>
      </c>
      <c r="EL150" s="38">
        <f t="shared" si="230"/>
        <v>0.38934765852105768</v>
      </c>
      <c r="EM150" s="39">
        <f t="shared" si="230"/>
        <v>0.79731983497673875</v>
      </c>
      <c r="EN150" s="39">
        <f t="shared" si="230"/>
        <v>0.31912447262334392</v>
      </c>
      <c r="EO150" s="39">
        <f t="shared" si="230"/>
        <v>0.85818667039713326</v>
      </c>
      <c r="EP150" s="39">
        <f t="shared" si="230"/>
        <v>0.78887683660388519</v>
      </c>
      <c r="EQ150" s="39">
        <f t="shared" si="230"/>
        <v>1.2547383268196646</v>
      </c>
      <c r="ER150" s="44">
        <f t="shared" si="178"/>
        <v>144.71428571428572</v>
      </c>
      <c r="ES150" s="45"/>
      <c r="ET150" s="45">
        <f t="shared" si="179"/>
        <v>0.2857142857142857</v>
      </c>
    </row>
    <row r="151" spans="2:150">
      <c r="B151" s="19">
        <v>44048</v>
      </c>
      <c r="C151" s="24">
        <v>780</v>
      </c>
      <c r="D151" s="25">
        <v>1172</v>
      </c>
      <c r="E151" s="25">
        <v>3705</v>
      </c>
      <c r="F151" s="25">
        <v>1623</v>
      </c>
      <c r="G151" s="25">
        <v>1106</v>
      </c>
      <c r="H151" s="25">
        <v>921</v>
      </c>
      <c r="I151" s="25">
        <v>1188</v>
      </c>
      <c r="J151" s="26">
        <v>3413</v>
      </c>
      <c r="K151" s="25">
        <v>962</v>
      </c>
      <c r="L151" s="25">
        <v>1426</v>
      </c>
      <c r="M151" s="25">
        <v>329</v>
      </c>
      <c r="N151" s="25">
        <v>330</v>
      </c>
      <c r="O151" s="25">
        <v>1332</v>
      </c>
      <c r="P151" s="25">
        <v>1054</v>
      </c>
      <c r="Q151" s="32">
        <v>488</v>
      </c>
      <c r="R151" s="33">
        <v>2092</v>
      </c>
      <c r="S151" s="33">
        <v>839</v>
      </c>
      <c r="T151" s="33">
        <v>2331</v>
      </c>
      <c r="U151" s="33">
        <v>436</v>
      </c>
      <c r="V151" s="33">
        <v>948</v>
      </c>
      <c r="W151" s="33">
        <v>574</v>
      </c>
      <c r="X151" s="32">
        <v>1050</v>
      </c>
      <c r="Y151" s="33">
        <v>773</v>
      </c>
      <c r="Z151" s="33">
        <v>1609</v>
      </c>
      <c r="AA151" s="33">
        <v>1393</v>
      </c>
      <c r="AB151" s="33">
        <v>522</v>
      </c>
      <c r="AC151" s="33">
        <v>822</v>
      </c>
      <c r="AD151" s="33">
        <v>1023</v>
      </c>
      <c r="AE151" s="38">
        <v>1431</v>
      </c>
      <c r="AF151" s="39">
        <v>827</v>
      </c>
      <c r="AG151" s="39">
        <v>2271</v>
      </c>
      <c r="AH151" s="39">
        <v>114</v>
      </c>
      <c r="AI151" s="39">
        <v>202</v>
      </c>
      <c r="AJ151" s="39">
        <v>966</v>
      </c>
      <c r="AK151" s="39">
        <v>4633</v>
      </c>
      <c r="AL151" s="38">
        <v>385</v>
      </c>
      <c r="AM151" s="39">
        <v>1432</v>
      </c>
      <c r="AN151" s="39">
        <v>310</v>
      </c>
      <c r="AO151" s="39">
        <v>773</v>
      </c>
      <c r="AP151" s="39">
        <v>544</v>
      </c>
      <c r="AQ151" s="39">
        <v>1859</v>
      </c>
      <c r="AR151" s="39">
        <v>6509</v>
      </c>
      <c r="AS151" s="44">
        <v>53</v>
      </c>
      <c r="AT151" s="45"/>
      <c r="AU151" s="45">
        <v>56550</v>
      </c>
      <c r="AV151" s="49" t="s">
        <v>313</v>
      </c>
      <c r="AW151" s="4"/>
      <c r="AZ151">
        <f t="shared" si="91"/>
        <v>1309</v>
      </c>
      <c r="BF151" s="24">
        <f t="shared" si="177"/>
        <v>14</v>
      </c>
      <c r="BG151" s="25">
        <f t="shared" si="92"/>
        <v>30</v>
      </c>
      <c r="BH151" s="25">
        <f t="shared" si="93"/>
        <v>98</v>
      </c>
      <c r="BI151" s="25">
        <f t="shared" si="94"/>
        <v>57</v>
      </c>
      <c r="BJ151" s="25">
        <f t="shared" si="95"/>
        <v>59</v>
      </c>
      <c r="BK151" s="25">
        <f t="shared" si="96"/>
        <v>17</v>
      </c>
      <c r="BL151" s="25">
        <f t="shared" si="97"/>
        <v>1</v>
      </c>
      <c r="BM151" s="26">
        <f t="shared" si="98"/>
        <v>91</v>
      </c>
      <c r="BN151" s="25">
        <f t="shared" si="99"/>
        <v>19</v>
      </c>
      <c r="BO151" s="25">
        <f t="shared" si="100"/>
        <v>35</v>
      </c>
      <c r="BP151" s="25">
        <f t="shared" si="101"/>
        <v>14</v>
      </c>
      <c r="BQ151" s="25">
        <f t="shared" si="102"/>
        <v>10</v>
      </c>
      <c r="BR151" s="25">
        <f t="shared" si="103"/>
        <v>38</v>
      </c>
      <c r="BS151" s="25">
        <f t="shared" si="104"/>
        <v>30</v>
      </c>
      <c r="BT151" s="32">
        <f t="shared" si="105"/>
        <v>19</v>
      </c>
      <c r="BU151" s="33">
        <f t="shared" si="106"/>
        <v>49</v>
      </c>
      <c r="BV151" s="33">
        <f t="shared" si="107"/>
        <v>10</v>
      </c>
      <c r="BW151" s="33">
        <f t="shared" si="108"/>
        <v>42</v>
      </c>
      <c r="BX151" s="33">
        <f t="shared" si="109"/>
        <v>2</v>
      </c>
      <c r="BY151" s="33">
        <f t="shared" si="110"/>
        <v>39</v>
      </c>
      <c r="BZ151" s="33">
        <f t="shared" si="111"/>
        <v>14</v>
      </c>
      <c r="CA151" s="32">
        <f t="shared" si="112"/>
        <v>26</v>
      </c>
      <c r="CB151" s="33">
        <f t="shared" si="113"/>
        <v>5</v>
      </c>
      <c r="CC151" s="33">
        <f t="shared" si="114"/>
        <v>25</v>
      </c>
      <c r="CD151" s="33">
        <f t="shared" si="115"/>
        <v>26</v>
      </c>
      <c r="CE151" s="33">
        <f t="shared" si="116"/>
        <v>20</v>
      </c>
      <c r="CF151" s="33">
        <f t="shared" si="117"/>
        <v>11</v>
      </c>
      <c r="CG151" s="33">
        <f t="shared" si="118"/>
        <v>9</v>
      </c>
      <c r="CH151" s="38">
        <f t="shared" si="119"/>
        <v>38</v>
      </c>
      <c r="CI151" s="39">
        <f t="shared" si="120"/>
        <v>27</v>
      </c>
      <c r="CJ151" s="39">
        <f t="shared" si="121"/>
        <v>76</v>
      </c>
      <c r="CK151" s="39">
        <f t="shared" si="122"/>
        <v>2</v>
      </c>
      <c r="CL151" s="39">
        <f t="shared" si="123"/>
        <v>7</v>
      </c>
      <c r="CM151" s="39">
        <f t="shared" si="124"/>
        <v>11</v>
      </c>
      <c r="CN151" s="39">
        <f t="shared" si="125"/>
        <v>34</v>
      </c>
      <c r="CO151" s="38">
        <f t="shared" si="126"/>
        <v>5</v>
      </c>
      <c r="CP151" s="39">
        <f t="shared" si="127"/>
        <v>58</v>
      </c>
      <c r="CQ151" s="39">
        <f t="shared" si="128"/>
        <v>8</v>
      </c>
      <c r="CR151" s="39">
        <f t="shared" si="129"/>
        <v>46</v>
      </c>
      <c r="CS151" s="39">
        <f t="shared" si="130"/>
        <v>11</v>
      </c>
      <c r="CT151" s="39">
        <f t="shared" si="131"/>
        <v>32</v>
      </c>
      <c r="CU151" s="39">
        <f t="shared" si="132"/>
        <v>143</v>
      </c>
      <c r="CV151" s="44">
        <f t="shared" si="133"/>
        <v>1</v>
      </c>
      <c r="CW151" s="45"/>
      <c r="CX151" s="45">
        <f t="shared" si="134"/>
        <v>1309</v>
      </c>
      <c r="DA151" s="94">
        <v>44048</v>
      </c>
      <c r="DB151" s="39">
        <f t="shared" si="180"/>
        <v>0.92331789160704569</v>
      </c>
      <c r="DC151" s="24">
        <f t="shared" ref="DC151:EQ151" si="231">SUM(BF138:BF151)/DC$6*1000</f>
        <v>0.48776783419398556</v>
      </c>
      <c r="DD151" s="25">
        <f t="shared" si="231"/>
        <v>0.78025400054339111</v>
      </c>
      <c r="DE151" s="25">
        <f t="shared" si="231"/>
        <v>2.3512852876487309</v>
      </c>
      <c r="DF151" s="25">
        <f t="shared" si="231"/>
        <v>1.0841199153477623</v>
      </c>
      <c r="DG151" s="25">
        <f t="shared" si="231"/>
        <v>0.63955731511058433</v>
      </c>
      <c r="DH151" s="25">
        <f t="shared" si="231"/>
        <v>0.67429469822691945</v>
      </c>
      <c r="DI151" s="25">
        <f t="shared" si="231"/>
        <v>0.18418616374149954</v>
      </c>
      <c r="DJ151" s="26">
        <f t="shared" si="231"/>
        <v>1.7133482758181191</v>
      </c>
      <c r="DK151" s="25">
        <f t="shared" si="231"/>
        <v>1.5503779435388465</v>
      </c>
      <c r="DL151" s="25">
        <f t="shared" si="231"/>
        <v>0.85352795248620505</v>
      </c>
      <c r="DM151" s="25">
        <f t="shared" si="231"/>
        <v>0.54807682548489567</v>
      </c>
      <c r="DN151" s="25">
        <f t="shared" si="231"/>
        <v>0.27063069995532962</v>
      </c>
      <c r="DO151" s="25">
        <f t="shared" si="231"/>
        <v>0.55563111881534821</v>
      </c>
      <c r="DP151" s="25">
        <f t="shared" si="231"/>
        <v>0.53356176598711846</v>
      </c>
      <c r="DQ151" s="32">
        <f t="shared" si="231"/>
        <v>0.50433682087002862</v>
      </c>
      <c r="DR151" s="33">
        <f t="shared" si="231"/>
        <v>1.5479667273901436</v>
      </c>
      <c r="DS151" s="33">
        <f t="shared" si="231"/>
        <v>0.53592190679197749</v>
      </c>
      <c r="DT151" s="33">
        <f t="shared" si="231"/>
        <v>1.1265146866554638</v>
      </c>
      <c r="DU151" s="33">
        <f t="shared" si="231"/>
        <v>0.37665854126543058</v>
      </c>
      <c r="DV151" s="33">
        <f t="shared" si="231"/>
        <v>1.0128983530155682</v>
      </c>
      <c r="DW151" s="33">
        <f t="shared" si="231"/>
        <v>0.48252146416313085</v>
      </c>
      <c r="DX151" s="32">
        <f t="shared" si="231"/>
        <v>0.60205702817961371</v>
      </c>
      <c r="DY151" s="33">
        <f t="shared" si="231"/>
        <v>0.59821702146285949</v>
      </c>
      <c r="DZ151" s="33">
        <f t="shared" si="231"/>
        <v>0.56062811064442464</v>
      </c>
      <c r="EA151" s="33">
        <f t="shared" si="231"/>
        <v>0.8334662420447706</v>
      </c>
      <c r="EB151" s="33">
        <f t="shared" si="231"/>
        <v>0.49095493869330781</v>
      </c>
      <c r="EC151" s="33">
        <f t="shared" si="231"/>
        <v>1.6993858095632841</v>
      </c>
      <c r="ED151" s="33">
        <f t="shared" si="231"/>
        <v>0.26323146578172485</v>
      </c>
      <c r="EE151" s="38">
        <f t="shared" si="231"/>
        <v>0.73072396902070236</v>
      </c>
      <c r="EF151" s="39">
        <f t="shared" si="231"/>
        <v>0.68285976168652607</v>
      </c>
      <c r="EG151" s="39">
        <f t="shared" si="231"/>
        <v>1.334406451291543</v>
      </c>
      <c r="EH151" s="39">
        <f t="shared" si="231"/>
        <v>8.1310256708096176E-2</v>
      </c>
      <c r="EI151" s="39">
        <f t="shared" si="231"/>
        <v>0.2896819737592698</v>
      </c>
      <c r="EJ151" s="39">
        <f t="shared" si="231"/>
        <v>0.43793195443494198</v>
      </c>
      <c r="EK151" s="39">
        <f t="shared" si="231"/>
        <v>0.49778673933932982</v>
      </c>
      <c r="EL151" s="38">
        <f t="shared" si="231"/>
        <v>0.35514820202934311</v>
      </c>
      <c r="EM151" s="39">
        <f t="shared" si="231"/>
        <v>0.83974602803054688</v>
      </c>
      <c r="EN151" s="39">
        <f t="shared" si="231"/>
        <v>0.32381747957368723</v>
      </c>
      <c r="EO151" s="39">
        <f t="shared" si="231"/>
        <v>0.95503532285574388</v>
      </c>
      <c r="EP151" s="39">
        <f t="shared" si="231"/>
        <v>0.74842161421394238</v>
      </c>
      <c r="EQ151" s="39">
        <f t="shared" si="231"/>
        <v>1.2488613323146542</v>
      </c>
      <c r="ER151" s="44">
        <f t="shared" si="178"/>
        <v>159.42857142857142</v>
      </c>
      <c r="ES151" s="45"/>
      <c r="ET151" s="45">
        <f t="shared" si="179"/>
        <v>0.2857142857142857</v>
      </c>
    </row>
    <row r="152" spans="2:150">
      <c r="B152" s="19">
        <v>44049</v>
      </c>
      <c r="C152" s="24">
        <v>784</v>
      </c>
      <c r="D152" s="25">
        <v>1191</v>
      </c>
      <c r="E152" s="25">
        <v>3804</v>
      </c>
      <c r="F152" s="25">
        <v>1661</v>
      </c>
      <c r="G152" s="25">
        <v>1141</v>
      </c>
      <c r="H152" s="25">
        <v>927</v>
      </c>
      <c r="I152" s="25">
        <v>1192</v>
      </c>
      <c r="J152" s="26">
        <v>3468</v>
      </c>
      <c r="K152" s="25">
        <v>991</v>
      </c>
      <c r="L152" s="25">
        <v>1465</v>
      </c>
      <c r="M152" s="25">
        <v>350</v>
      </c>
      <c r="N152" s="25">
        <v>336</v>
      </c>
      <c r="O152" s="25">
        <v>1368</v>
      </c>
      <c r="P152" s="25">
        <v>1082</v>
      </c>
      <c r="Q152" s="32">
        <v>512</v>
      </c>
      <c r="R152" s="33">
        <v>2138</v>
      </c>
      <c r="S152" s="33">
        <v>875</v>
      </c>
      <c r="T152" s="33">
        <v>2399</v>
      </c>
      <c r="U152" s="33">
        <v>439</v>
      </c>
      <c r="V152" s="33">
        <v>978</v>
      </c>
      <c r="W152" s="33">
        <v>584</v>
      </c>
      <c r="X152" s="32">
        <v>1074</v>
      </c>
      <c r="Y152" s="33">
        <v>784</v>
      </c>
      <c r="Z152" s="33">
        <v>1637</v>
      </c>
      <c r="AA152" s="33">
        <v>1423</v>
      </c>
      <c r="AB152" s="33">
        <v>542</v>
      </c>
      <c r="AC152" s="33">
        <v>835</v>
      </c>
      <c r="AD152" s="33">
        <v>1030</v>
      </c>
      <c r="AE152" s="38">
        <v>1455</v>
      </c>
      <c r="AF152" s="39">
        <v>848</v>
      </c>
      <c r="AG152" s="39">
        <v>2373</v>
      </c>
      <c r="AH152" s="39">
        <v>116</v>
      </c>
      <c r="AI152" s="39">
        <v>208</v>
      </c>
      <c r="AJ152" s="39">
        <v>994</v>
      </c>
      <c r="AK152" s="39">
        <v>4656</v>
      </c>
      <c r="AL152" s="38">
        <v>397</v>
      </c>
      <c r="AM152" s="39">
        <v>1500</v>
      </c>
      <c r="AN152" s="39">
        <v>312</v>
      </c>
      <c r="AO152" s="39">
        <v>801</v>
      </c>
      <c r="AP152" s="39">
        <v>576</v>
      </c>
      <c r="AQ152" s="39">
        <v>1895</v>
      </c>
      <c r="AR152" s="39">
        <v>6701</v>
      </c>
      <c r="AS152" s="44">
        <v>53</v>
      </c>
      <c r="AT152" s="45"/>
      <c r="AU152" s="45">
        <v>57895</v>
      </c>
      <c r="AV152" s="49" t="s">
        <v>314</v>
      </c>
      <c r="AW152" s="4"/>
      <c r="AZ152">
        <f t="shared" si="91"/>
        <v>1345</v>
      </c>
      <c r="BF152" s="24">
        <f t="shared" si="177"/>
        <v>4</v>
      </c>
      <c r="BG152" s="25">
        <f t="shared" si="92"/>
        <v>19</v>
      </c>
      <c r="BH152" s="25">
        <f t="shared" si="93"/>
        <v>99</v>
      </c>
      <c r="BI152" s="25">
        <f t="shared" si="94"/>
        <v>38</v>
      </c>
      <c r="BJ152" s="25">
        <f t="shared" si="95"/>
        <v>35</v>
      </c>
      <c r="BK152" s="25">
        <f t="shared" si="96"/>
        <v>6</v>
      </c>
      <c r="BL152" s="25">
        <f t="shared" si="97"/>
        <v>4</v>
      </c>
      <c r="BM152" s="26">
        <f t="shared" si="98"/>
        <v>55</v>
      </c>
      <c r="BN152" s="25">
        <f t="shared" si="99"/>
        <v>29</v>
      </c>
      <c r="BO152" s="25">
        <f t="shared" si="100"/>
        <v>39</v>
      </c>
      <c r="BP152" s="25">
        <f t="shared" si="101"/>
        <v>21</v>
      </c>
      <c r="BQ152" s="25">
        <f t="shared" si="102"/>
        <v>6</v>
      </c>
      <c r="BR152" s="25">
        <f t="shared" si="103"/>
        <v>36</v>
      </c>
      <c r="BS152" s="25">
        <f t="shared" si="104"/>
        <v>28</v>
      </c>
      <c r="BT152" s="32">
        <f t="shared" si="105"/>
        <v>24</v>
      </c>
      <c r="BU152" s="33">
        <f t="shared" si="106"/>
        <v>46</v>
      </c>
      <c r="BV152" s="33">
        <f t="shared" si="107"/>
        <v>36</v>
      </c>
      <c r="BW152" s="33">
        <f t="shared" si="108"/>
        <v>68</v>
      </c>
      <c r="BX152" s="33">
        <f t="shared" si="109"/>
        <v>3</v>
      </c>
      <c r="BY152" s="33">
        <f t="shared" si="110"/>
        <v>30</v>
      </c>
      <c r="BZ152" s="33">
        <f t="shared" si="111"/>
        <v>10</v>
      </c>
      <c r="CA152" s="32">
        <f t="shared" si="112"/>
        <v>24</v>
      </c>
      <c r="CB152" s="33">
        <f t="shared" si="113"/>
        <v>11</v>
      </c>
      <c r="CC152" s="33">
        <f t="shared" si="114"/>
        <v>28</v>
      </c>
      <c r="CD152" s="33">
        <f t="shared" si="115"/>
        <v>30</v>
      </c>
      <c r="CE152" s="33">
        <f t="shared" si="116"/>
        <v>20</v>
      </c>
      <c r="CF152" s="33">
        <f t="shared" si="117"/>
        <v>13</v>
      </c>
      <c r="CG152" s="33">
        <f t="shared" si="118"/>
        <v>7</v>
      </c>
      <c r="CH152" s="38">
        <f t="shared" si="119"/>
        <v>24</v>
      </c>
      <c r="CI152" s="39">
        <f t="shared" si="120"/>
        <v>21</v>
      </c>
      <c r="CJ152" s="39">
        <f t="shared" si="121"/>
        <v>102</v>
      </c>
      <c r="CK152" s="39">
        <f t="shared" si="122"/>
        <v>2</v>
      </c>
      <c r="CL152" s="39">
        <f t="shared" si="123"/>
        <v>6</v>
      </c>
      <c r="CM152" s="39">
        <f t="shared" si="124"/>
        <v>28</v>
      </c>
      <c r="CN152" s="39">
        <f t="shared" si="125"/>
        <v>23</v>
      </c>
      <c r="CO152" s="38">
        <f t="shared" si="126"/>
        <v>12</v>
      </c>
      <c r="CP152" s="39">
        <f t="shared" si="127"/>
        <v>68</v>
      </c>
      <c r="CQ152" s="39">
        <f t="shared" si="128"/>
        <v>2</v>
      </c>
      <c r="CR152" s="39">
        <f t="shared" si="129"/>
        <v>28</v>
      </c>
      <c r="CS152" s="39">
        <f t="shared" si="130"/>
        <v>32</v>
      </c>
      <c r="CT152" s="39">
        <f t="shared" si="131"/>
        <v>36</v>
      </c>
      <c r="CU152" s="39">
        <f t="shared" si="132"/>
        <v>192</v>
      </c>
      <c r="CV152" s="44">
        <f t="shared" si="133"/>
        <v>0</v>
      </c>
      <c r="CW152" s="45"/>
      <c r="CX152" s="45">
        <f t="shared" si="134"/>
        <v>1345</v>
      </c>
      <c r="DA152" s="94">
        <v>44049</v>
      </c>
      <c r="DB152" s="39">
        <f t="shared" si="180"/>
        <v>0.97163412400281401</v>
      </c>
      <c r="DC152" s="24">
        <f t="shared" ref="DC152:EQ152" si="232">SUM(BF139:BF152)/DC$6*1000</f>
        <v>0.44687711755496878</v>
      </c>
      <c r="DD152" s="25">
        <f t="shared" si="232"/>
        <v>0.78954273864509816</v>
      </c>
      <c r="DE152" s="25">
        <f t="shared" si="232"/>
        <v>2.3398554286115494</v>
      </c>
      <c r="DF152" s="25">
        <f t="shared" si="232"/>
        <v>1.0354318951974137</v>
      </c>
      <c r="DG152" s="25">
        <f t="shared" si="232"/>
        <v>0.67257793735814164</v>
      </c>
      <c r="DH152" s="25">
        <f t="shared" si="232"/>
        <v>0.63586339418289806</v>
      </c>
      <c r="DI152" s="25">
        <f t="shared" si="232"/>
        <v>0.18176266158700616</v>
      </c>
      <c r="DJ152" s="26">
        <f t="shared" si="232"/>
        <v>1.6077433874042499</v>
      </c>
      <c r="DK152" s="25">
        <f t="shared" si="232"/>
        <v>1.5534911522608121</v>
      </c>
      <c r="DL152" s="25">
        <f t="shared" si="232"/>
        <v>0.88456533257661241</v>
      </c>
      <c r="DM152" s="25">
        <f t="shared" si="232"/>
        <v>0.60559106025800213</v>
      </c>
      <c r="DN152" s="25">
        <f t="shared" si="232"/>
        <v>0.26737008911249438</v>
      </c>
      <c r="DO152" s="25">
        <f t="shared" si="232"/>
        <v>0.57588850335549102</v>
      </c>
      <c r="DP152" s="25">
        <f t="shared" si="232"/>
        <v>0.5394090182171144</v>
      </c>
      <c r="DQ152" s="32">
        <f t="shared" si="232"/>
        <v>0.61852628974626145</v>
      </c>
      <c r="DR152" s="33">
        <f t="shared" si="232"/>
        <v>1.532544891998959</v>
      </c>
      <c r="DS152" s="33">
        <f t="shared" si="232"/>
        <v>0.56771388431353553</v>
      </c>
      <c r="DT152" s="33">
        <f t="shared" si="232"/>
        <v>1.1433005015228463</v>
      </c>
      <c r="DU152" s="33">
        <f t="shared" si="232"/>
        <v>0.38376530619496702</v>
      </c>
      <c r="DV152" s="33">
        <f t="shared" si="232"/>
        <v>1.0685199388748046</v>
      </c>
      <c r="DW152" s="33">
        <f t="shared" si="232"/>
        <v>0.48573827392421842</v>
      </c>
      <c r="DX152" s="32">
        <f t="shared" si="232"/>
        <v>0.58055499145891321</v>
      </c>
      <c r="DY152" s="33">
        <f t="shared" si="232"/>
        <v>0.45595809562717948</v>
      </c>
      <c r="DZ152" s="33">
        <f t="shared" si="232"/>
        <v>0.56062811064442464</v>
      </c>
      <c r="EA152" s="33">
        <f t="shared" si="232"/>
        <v>0.89005962885027956</v>
      </c>
      <c r="EB152" s="33">
        <f t="shared" si="232"/>
        <v>0.50975746826028545</v>
      </c>
      <c r="EC152" s="33">
        <f t="shared" si="232"/>
        <v>1.6730095331399073</v>
      </c>
      <c r="ED152" s="33">
        <f t="shared" si="232"/>
        <v>0.26323146578172485</v>
      </c>
      <c r="EE152" s="38">
        <f t="shared" si="232"/>
        <v>0.75833853761741499</v>
      </c>
      <c r="EF152" s="39">
        <f t="shared" si="232"/>
        <v>0.65765352887259398</v>
      </c>
      <c r="EG152" s="39">
        <f t="shared" si="232"/>
        <v>1.4222308444512024</v>
      </c>
      <c r="EH152" s="39">
        <f t="shared" si="232"/>
        <v>8.71181321872459E-2</v>
      </c>
      <c r="EI152" s="39">
        <f t="shared" si="232"/>
        <v>0.30750855675984029</v>
      </c>
      <c r="EJ152" s="39">
        <f t="shared" si="232"/>
        <v>0.4857521103789873</v>
      </c>
      <c r="EK152" s="39">
        <f t="shared" si="232"/>
        <v>0.50251256281407042</v>
      </c>
      <c r="EL152" s="38">
        <f t="shared" si="232"/>
        <v>0.35514820202934311</v>
      </c>
      <c r="EM152" s="39">
        <f t="shared" si="232"/>
        <v>0.88363519325862416</v>
      </c>
      <c r="EN152" s="39">
        <f t="shared" si="232"/>
        <v>0.31912447262334392</v>
      </c>
      <c r="EO152" s="39">
        <f t="shared" si="232"/>
        <v>0.92813291939501885</v>
      </c>
      <c r="EP152" s="39">
        <f t="shared" si="232"/>
        <v>0.77623457960702802</v>
      </c>
      <c r="EQ152" s="39">
        <f t="shared" si="232"/>
        <v>1.3105697746172607</v>
      </c>
      <c r="ER152" s="44">
        <f t="shared" si="178"/>
        <v>176.28571428571428</v>
      </c>
      <c r="ES152" s="45"/>
      <c r="ET152" s="45">
        <f t="shared" si="179"/>
        <v>0.5714285714285714</v>
      </c>
    </row>
    <row r="153" spans="2:150">
      <c r="B153" s="19">
        <v>44050</v>
      </c>
      <c r="C153" s="24">
        <v>794</v>
      </c>
      <c r="D153" s="25">
        <v>1221</v>
      </c>
      <c r="E153" s="25">
        <v>3900</v>
      </c>
      <c r="F153" s="25">
        <v>1716</v>
      </c>
      <c r="G153" s="25">
        <v>1194</v>
      </c>
      <c r="H153" s="25">
        <v>941</v>
      </c>
      <c r="I153" s="25">
        <v>1195</v>
      </c>
      <c r="J153" s="26">
        <v>3547</v>
      </c>
      <c r="K153" s="25">
        <v>1005</v>
      </c>
      <c r="L153" s="25">
        <v>1493</v>
      </c>
      <c r="M153" s="25">
        <v>370</v>
      </c>
      <c r="N153" s="25">
        <v>338</v>
      </c>
      <c r="O153" s="25">
        <v>1398</v>
      </c>
      <c r="P153" s="25">
        <v>1113</v>
      </c>
      <c r="Q153" s="32">
        <v>523</v>
      </c>
      <c r="R153" s="33">
        <v>2224</v>
      </c>
      <c r="S153" s="33">
        <v>921</v>
      </c>
      <c r="T153" s="33">
        <v>2439</v>
      </c>
      <c r="U153" s="33">
        <v>439</v>
      </c>
      <c r="V153" s="33">
        <v>1023</v>
      </c>
      <c r="W153" s="33">
        <v>589</v>
      </c>
      <c r="X153" s="32">
        <v>1089</v>
      </c>
      <c r="Y153" s="33">
        <v>787</v>
      </c>
      <c r="Z153" s="33">
        <v>1668</v>
      </c>
      <c r="AA153" s="33">
        <v>1451</v>
      </c>
      <c r="AB153" s="33">
        <v>556</v>
      </c>
      <c r="AC153" s="33">
        <v>854</v>
      </c>
      <c r="AD153" s="33">
        <v>1054</v>
      </c>
      <c r="AE153" s="38">
        <v>1483</v>
      </c>
      <c r="AF153" s="39">
        <v>862</v>
      </c>
      <c r="AG153" s="39">
        <v>2483</v>
      </c>
      <c r="AH153" s="39">
        <v>123</v>
      </c>
      <c r="AI153" s="39">
        <v>214</v>
      </c>
      <c r="AJ153" s="39">
        <v>1017</v>
      </c>
      <c r="AK153" s="39">
        <v>4681</v>
      </c>
      <c r="AL153" s="38">
        <v>404</v>
      </c>
      <c r="AM153" s="39">
        <v>1544</v>
      </c>
      <c r="AN153" s="39">
        <v>320</v>
      </c>
      <c r="AO153" s="39">
        <v>831</v>
      </c>
      <c r="AP153" s="39">
        <v>595</v>
      </c>
      <c r="AQ153" s="39">
        <v>1921</v>
      </c>
      <c r="AR153" s="39">
        <v>6900</v>
      </c>
      <c r="AS153" s="44">
        <v>53</v>
      </c>
      <c r="AT153" s="45"/>
      <c r="AU153" s="45">
        <v>59273</v>
      </c>
      <c r="AV153" s="49" t="s">
        <v>315</v>
      </c>
      <c r="AW153" s="4"/>
      <c r="AZ153">
        <f t="shared" ref="AZ153:AZ176" si="233">AU153-AU152</f>
        <v>1378</v>
      </c>
      <c r="BF153" s="24">
        <f t="shared" si="177"/>
        <v>10</v>
      </c>
      <c r="BG153" s="25">
        <f t="shared" si="92"/>
        <v>30</v>
      </c>
      <c r="BH153" s="25">
        <f t="shared" si="93"/>
        <v>96</v>
      </c>
      <c r="BI153" s="25">
        <f t="shared" si="94"/>
        <v>55</v>
      </c>
      <c r="BJ153" s="25">
        <f t="shared" si="95"/>
        <v>53</v>
      </c>
      <c r="BK153" s="25">
        <f t="shared" si="96"/>
        <v>14</v>
      </c>
      <c r="BL153" s="25">
        <f t="shared" si="97"/>
        <v>3</v>
      </c>
      <c r="BM153" s="26">
        <f t="shared" si="98"/>
        <v>79</v>
      </c>
      <c r="BN153" s="25">
        <f t="shared" si="99"/>
        <v>14</v>
      </c>
      <c r="BO153" s="25">
        <f t="shared" si="100"/>
        <v>28</v>
      </c>
      <c r="BP153" s="25">
        <f t="shared" si="101"/>
        <v>20</v>
      </c>
      <c r="BQ153" s="25">
        <f t="shared" si="102"/>
        <v>2</v>
      </c>
      <c r="BR153" s="25">
        <f t="shared" si="103"/>
        <v>30</v>
      </c>
      <c r="BS153" s="25">
        <f t="shared" si="104"/>
        <v>31</v>
      </c>
      <c r="BT153" s="32">
        <f t="shared" si="105"/>
        <v>11</v>
      </c>
      <c r="BU153" s="33">
        <f t="shared" si="106"/>
        <v>86</v>
      </c>
      <c r="BV153" s="33">
        <f t="shared" si="107"/>
        <v>46</v>
      </c>
      <c r="BW153" s="33">
        <f t="shared" si="108"/>
        <v>40</v>
      </c>
      <c r="BX153" s="33">
        <f t="shared" si="109"/>
        <v>0</v>
      </c>
      <c r="BY153" s="33">
        <f t="shared" si="110"/>
        <v>45</v>
      </c>
      <c r="BZ153" s="33">
        <f t="shared" si="111"/>
        <v>5</v>
      </c>
      <c r="CA153" s="32">
        <f t="shared" si="112"/>
        <v>15</v>
      </c>
      <c r="CB153" s="33">
        <f t="shared" si="113"/>
        <v>3</v>
      </c>
      <c r="CC153" s="33">
        <f t="shared" si="114"/>
        <v>31</v>
      </c>
      <c r="CD153" s="33">
        <f t="shared" si="115"/>
        <v>28</v>
      </c>
      <c r="CE153" s="33">
        <f t="shared" si="116"/>
        <v>14</v>
      </c>
      <c r="CF153" s="33">
        <f t="shared" si="117"/>
        <v>19</v>
      </c>
      <c r="CG153" s="33">
        <f t="shared" si="118"/>
        <v>24</v>
      </c>
      <c r="CH153" s="38">
        <f t="shared" si="119"/>
        <v>28</v>
      </c>
      <c r="CI153" s="39">
        <f t="shared" si="120"/>
        <v>14</v>
      </c>
      <c r="CJ153" s="39">
        <f t="shared" si="121"/>
        <v>110</v>
      </c>
      <c r="CK153" s="39">
        <f t="shared" si="122"/>
        <v>7</v>
      </c>
      <c r="CL153" s="39">
        <f t="shared" si="123"/>
        <v>6</v>
      </c>
      <c r="CM153" s="39">
        <f t="shared" si="124"/>
        <v>23</v>
      </c>
      <c r="CN153" s="39">
        <f t="shared" si="125"/>
        <v>25</v>
      </c>
      <c r="CO153" s="38">
        <f t="shared" si="126"/>
        <v>7</v>
      </c>
      <c r="CP153" s="39">
        <f t="shared" si="127"/>
        <v>44</v>
      </c>
      <c r="CQ153" s="39">
        <f t="shared" si="128"/>
        <v>8</v>
      </c>
      <c r="CR153" s="39">
        <f t="shared" si="129"/>
        <v>30</v>
      </c>
      <c r="CS153" s="39">
        <f t="shared" si="130"/>
        <v>19</v>
      </c>
      <c r="CT153" s="39">
        <f t="shared" si="131"/>
        <v>26</v>
      </c>
      <c r="CU153" s="39">
        <f t="shared" si="132"/>
        <v>199</v>
      </c>
      <c r="CV153" s="44">
        <f t="shared" si="133"/>
        <v>0</v>
      </c>
      <c r="CW153" s="45"/>
      <c r="CX153" s="45">
        <f t="shared" si="134"/>
        <v>1378</v>
      </c>
      <c r="DA153" s="94">
        <v>44050</v>
      </c>
      <c r="DB153" s="39">
        <f t="shared" si="180"/>
        <v>1.0215431992248165</v>
      </c>
      <c r="DC153" s="24">
        <f t="shared" ref="DC153:EQ153" si="234">SUM(BF140:BF153)/DC$6*1000</f>
        <v>0.44395635208075335</v>
      </c>
      <c r="DD153" s="25">
        <f t="shared" si="234"/>
        <v>0.82669769105192636</v>
      </c>
      <c r="DE153" s="25">
        <f t="shared" si="234"/>
        <v>2.3316912435849915</v>
      </c>
      <c r="DF153" s="25">
        <f t="shared" si="234"/>
        <v>1.0403006972124487</v>
      </c>
      <c r="DG153" s="25">
        <f t="shared" si="234"/>
        <v>0.74557089180011049</v>
      </c>
      <c r="DH153" s="25">
        <f t="shared" si="234"/>
        <v>0.62887588435671238</v>
      </c>
      <c r="DI153" s="25">
        <f t="shared" si="234"/>
        <v>0.1696451508145391</v>
      </c>
      <c r="DJ153" s="26">
        <f t="shared" si="234"/>
        <v>1.6459796401058235</v>
      </c>
      <c r="DK153" s="25">
        <f t="shared" si="234"/>
        <v>1.435189220826121</v>
      </c>
      <c r="DL153" s="25">
        <f t="shared" si="234"/>
        <v>0.87348055397289548</v>
      </c>
      <c r="DM153" s="25">
        <f t="shared" si="234"/>
        <v>0.63603977278494073</v>
      </c>
      <c r="DN153" s="25">
        <f t="shared" si="234"/>
        <v>0.26737008911249438</v>
      </c>
      <c r="DO153" s="25">
        <f t="shared" si="234"/>
        <v>0.61495631639719517</v>
      </c>
      <c r="DP153" s="25">
        <f t="shared" si="234"/>
        <v>0.53794720515961547</v>
      </c>
      <c r="DQ153" s="32">
        <f t="shared" si="234"/>
        <v>0.65183155150182936</v>
      </c>
      <c r="DR153" s="33">
        <f t="shared" si="234"/>
        <v>1.563388562781328</v>
      </c>
      <c r="DS153" s="33">
        <f t="shared" si="234"/>
        <v>0.58739463230307143</v>
      </c>
      <c r="DT153" s="33">
        <f t="shared" si="234"/>
        <v>1.1507608636861277</v>
      </c>
      <c r="DU153" s="33">
        <f t="shared" si="234"/>
        <v>0.32335780429390737</v>
      </c>
      <c r="DV153" s="33">
        <f t="shared" si="234"/>
        <v>1.1124317171847282</v>
      </c>
      <c r="DW153" s="33">
        <f t="shared" si="234"/>
        <v>0.48895508368530599</v>
      </c>
      <c r="DX153" s="32">
        <f t="shared" si="234"/>
        <v>0.5757767610765353</v>
      </c>
      <c r="DY153" s="33">
        <f t="shared" si="234"/>
        <v>0.43042444227205739</v>
      </c>
      <c r="DZ153" s="33">
        <f t="shared" si="234"/>
        <v>0.58004940777991276</v>
      </c>
      <c r="EA153" s="33">
        <f t="shared" si="234"/>
        <v>0.89005962885027956</v>
      </c>
      <c r="EB153" s="33">
        <f t="shared" si="234"/>
        <v>0.5076682983083991</v>
      </c>
      <c r="EC153" s="33">
        <f t="shared" si="234"/>
        <v>1.5260559930668074</v>
      </c>
      <c r="ED153" s="33">
        <f t="shared" si="234"/>
        <v>0.2940930859078581</v>
      </c>
      <c r="EE153" s="38">
        <f t="shared" si="234"/>
        <v>0.79657409413594016</v>
      </c>
      <c r="EF153" s="39">
        <f t="shared" si="234"/>
        <v>0.6439046746104492</v>
      </c>
      <c r="EG153" s="39">
        <f t="shared" si="234"/>
        <v>1.5205417323164929</v>
      </c>
      <c r="EH153" s="39">
        <f t="shared" si="234"/>
        <v>0.10454175862469509</v>
      </c>
      <c r="EI153" s="39">
        <f t="shared" si="234"/>
        <v>0.32087849401026808</v>
      </c>
      <c r="EJ153" s="39">
        <f t="shared" si="234"/>
        <v>0.4656173078762314</v>
      </c>
      <c r="EK153" s="39">
        <f t="shared" si="234"/>
        <v>0.4883350923898489</v>
      </c>
      <c r="EL153" s="38">
        <f t="shared" si="234"/>
        <v>0.27885710677859532</v>
      </c>
      <c r="EM153" s="39">
        <f t="shared" si="234"/>
        <v>0.91728355326681688</v>
      </c>
      <c r="EN153" s="39">
        <f t="shared" si="234"/>
        <v>0.31912447262334392</v>
      </c>
      <c r="EO153" s="39">
        <f t="shared" si="234"/>
        <v>0.97924748597039668</v>
      </c>
      <c r="EP153" s="39">
        <f t="shared" si="234"/>
        <v>0.72566555161959956</v>
      </c>
      <c r="EQ153" s="39">
        <f t="shared" si="234"/>
        <v>1.3399547471423112</v>
      </c>
      <c r="ER153" s="44">
        <f t="shared" si="178"/>
        <v>178</v>
      </c>
      <c r="ES153" s="45"/>
      <c r="ET153" s="45">
        <f t="shared" si="179"/>
        <v>0.5714285714285714</v>
      </c>
    </row>
    <row r="154" spans="2:150">
      <c r="B154" s="19">
        <v>44051</v>
      </c>
      <c r="C154" s="24">
        <v>806</v>
      </c>
      <c r="D154" s="25">
        <v>1245</v>
      </c>
      <c r="E154" s="25">
        <v>3991</v>
      </c>
      <c r="F154" s="25">
        <v>1784</v>
      </c>
      <c r="G154" s="25">
        <v>1242</v>
      </c>
      <c r="H154" s="25">
        <v>955</v>
      </c>
      <c r="I154" s="25">
        <v>1199</v>
      </c>
      <c r="J154" s="26">
        <v>3579</v>
      </c>
      <c r="K154" s="25">
        <v>1033</v>
      </c>
      <c r="L154" s="25">
        <v>1530</v>
      </c>
      <c r="M154" s="25">
        <v>391</v>
      </c>
      <c r="N154" s="25">
        <v>343</v>
      </c>
      <c r="O154" s="25">
        <v>1433</v>
      </c>
      <c r="P154" s="25">
        <v>1141</v>
      </c>
      <c r="Q154" s="32">
        <v>532</v>
      </c>
      <c r="R154" s="33">
        <v>2293</v>
      </c>
      <c r="S154" s="33">
        <v>932</v>
      </c>
      <c r="T154" s="33">
        <v>2468</v>
      </c>
      <c r="U154" s="33">
        <v>455</v>
      </c>
      <c r="V154" s="33">
        <v>1047</v>
      </c>
      <c r="W154" s="33">
        <v>599</v>
      </c>
      <c r="X154" s="32">
        <v>1115</v>
      </c>
      <c r="Y154" s="33">
        <v>805</v>
      </c>
      <c r="Z154" s="33">
        <v>1691</v>
      </c>
      <c r="AA154" s="33">
        <v>1496</v>
      </c>
      <c r="AB154" s="33">
        <v>581</v>
      </c>
      <c r="AC154" s="33">
        <v>869</v>
      </c>
      <c r="AD154" s="33">
        <v>1064</v>
      </c>
      <c r="AE154" s="38">
        <v>1512</v>
      </c>
      <c r="AF154" s="39">
        <v>898</v>
      </c>
      <c r="AG154" s="39">
        <v>2560</v>
      </c>
      <c r="AH154" s="39">
        <v>124</v>
      </c>
      <c r="AI154" s="39">
        <v>219</v>
      </c>
      <c r="AJ154" s="39">
        <v>1055</v>
      </c>
      <c r="AK154" s="39">
        <v>4713</v>
      </c>
      <c r="AL154" s="38">
        <v>409</v>
      </c>
      <c r="AM154" s="39">
        <v>1581</v>
      </c>
      <c r="AN154" s="39">
        <v>326</v>
      </c>
      <c r="AO154" s="39">
        <v>864</v>
      </c>
      <c r="AP154" s="39">
        <v>607</v>
      </c>
      <c r="AQ154" s="39">
        <v>1962</v>
      </c>
      <c r="AR154" s="39">
        <v>7121</v>
      </c>
      <c r="AS154" s="44">
        <v>53</v>
      </c>
      <c r="AT154" s="45"/>
      <c r="AU154" s="45">
        <v>60623</v>
      </c>
      <c r="AV154" s="49" t="s">
        <v>316</v>
      </c>
      <c r="AW154" s="4"/>
      <c r="AZ154">
        <f t="shared" si="233"/>
        <v>1350</v>
      </c>
      <c r="BF154" s="24">
        <f t="shared" si="177"/>
        <v>12</v>
      </c>
      <c r="BG154" s="25">
        <f t="shared" ref="BG154:BG207" si="235">D154-D153</f>
        <v>24</v>
      </c>
      <c r="BH154" s="25">
        <f t="shared" ref="BH154:BH207" si="236">E154-E153</f>
        <v>91</v>
      </c>
      <c r="BI154" s="25">
        <f t="shared" ref="BI154:BI207" si="237">F154-F153</f>
        <v>68</v>
      </c>
      <c r="BJ154" s="25">
        <f t="shared" ref="BJ154:BJ207" si="238">G154-G153</f>
        <v>48</v>
      </c>
      <c r="BK154" s="25">
        <f t="shared" ref="BK154:BK207" si="239">H154-H153</f>
        <v>14</v>
      </c>
      <c r="BL154" s="25">
        <f t="shared" ref="BL154:BL207" si="240">I154-I153</f>
        <v>4</v>
      </c>
      <c r="BM154" s="26">
        <f t="shared" ref="BM154:BM207" si="241">J154-J153</f>
        <v>32</v>
      </c>
      <c r="BN154" s="25">
        <f t="shared" ref="BN154:BN207" si="242">K154-K153</f>
        <v>28</v>
      </c>
      <c r="BO154" s="25">
        <f t="shared" ref="BO154:BO207" si="243">L154-L153</f>
        <v>37</v>
      </c>
      <c r="BP154" s="25">
        <f t="shared" ref="BP154:BP207" si="244">M154-M153</f>
        <v>21</v>
      </c>
      <c r="BQ154" s="25">
        <f t="shared" ref="BQ154:BQ207" si="245">N154-N153</f>
        <v>5</v>
      </c>
      <c r="BR154" s="25">
        <f t="shared" ref="BR154:BR207" si="246">O154-O153</f>
        <v>35</v>
      </c>
      <c r="BS154" s="25">
        <f t="shared" ref="BS154:BS207" si="247">P154-P153</f>
        <v>28</v>
      </c>
      <c r="BT154" s="32">
        <f t="shared" ref="BT154:BT207" si="248">Q154-Q153</f>
        <v>9</v>
      </c>
      <c r="BU154" s="33">
        <f t="shared" ref="BU154:BU207" si="249">R154-R153</f>
        <v>69</v>
      </c>
      <c r="BV154" s="33">
        <f t="shared" ref="BV154:BV207" si="250">S154-S153</f>
        <v>11</v>
      </c>
      <c r="BW154" s="33">
        <f t="shared" ref="BW154:BW207" si="251">T154-T153</f>
        <v>29</v>
      </c>
      <c r="BX154" s="33">
        <f t="shared" ref="BX154:BX207" si="252">U154-U153</f>
        <v>16</v>
      </c>
      <c r="BY154" s="33">
        <f t="shared" ref="BY154:BY207" si="253">V154-V153</f>
        <v>24</v>
      </c>
      <c r="BZ154" s="33">
        <f t="shared" ref="BZ154:BZ207" si="254">W154-W153</f>
        <v>10</v>
      </c>
      <c r="CA154" s="32">
        <f t="shared" ref="CA154:CA207" si="255">X154-X153</f>
        <v>26</v>
      </c>
      <c r="CB154" s="33">
        <f t="shared" ref="CB154:CB207" si="256">Y154-Y153</f>
        <v>18</v>
      </c>
      <c r="CC154" s="33">
        <f t="shared" ref="CC154:CC207" si="257">Z154-Z153</f>
        <v>23</v>
      </c>
      <c r="CD154" s="33">
        <f t="shared" ref="CD154:CD207" si="258">AA154-AA153</f>
        <v>45</v>
      </c>
      <c r="CE154" s="33">
        <f t="shared" ref="CE154:CE207" si="259">AB154-AB153</f>
        <v>25</v>
      </c>
      <c r="CF154" s="33">
        <f t="shared" ref="CF154:CF207" si="260">AC154-AC153</f>
        <v>15</v>
      </c>
      <c r="CG154" s="33">
        <f t="shared" ref="CG154:CG207" si="261">AD154-AD153</f>
        <v>10</v>
      </c>
      <c r="CH154" s="38">
        <f t="shared" ref="CH154:CH207" si="262">AE154-AE153</f>
        <v>29</v>
      </c>
      <c r="CI154" s="39">
        <f t="shared" ref="CI154:CI207" si="263">AF154-AF153</f>
        <v>36</v>
      </c>
      <c r="CJ154" s="39">
        <f t="shared" ref="CJ154:CJ207" si="264">AG154-AG153</f>
        <v>77</v>
      </c>
      <c r="CK154" s="39">
        <f t="shared" ref="CK154:CK207" si="265">AH154-AH153</f>
        <v>1</v>
      </c>
      <c r="CL154" s="39">
        <f t="shared" ref="CL154:CL207" si="266">AI154-AI153</f>
        <v>5</v>
      </c>
      <c r="CM154" s="39">
        <f t="shared" ref="CM154:CM207" si="267">AJ154-AJ153</f>
        <v>38</v>
      </c>
      <c r="CN154" s="39">
        <f t="shared" ref="CN154:CN207" si="268">AK154-AK153</f>
        <v>32</v>
      </c>
      <c r="CO154" s="38">
        <f t="shared" ref="CO154:CO207" si="269">AL154-AL153</f>
        <v>5</v>
      </c>
      <c r="CP154" s="39">
        <f t="shared" ref="CP154:CP207" si="270">AM154-AM153</f>
        <v>37</v>
      </c>
      <c r="CQ154" s="39">
        <f t="shared" ref="CQ154:CQ207" si="271">AN154-AN153</f>
        <v>6</v>
      </c>
      <c r="CR154" s="39">
        <f t="shared" ref="CR154:CR207" si="272">AO154-AO153</f>
        <v>33</v>
      </c>
      <c r="CS154" s="39">
        <f t="shared" ref="CS154:CS207" si="273">AP154-AP153</f>
        <v>12</v>
      </c>
      <c r="CT154" s="39">
        <f t="shared" ref="CT154:CT207" si="274">AQ154-AQ153</f>
        <v>41</v>
      </c>
      <c r="CU154" s="39">
        <f t="shared" ref="CU154:CU207" si="275">AR154-AR153</f>
        <v>221</v>
      </c>
      <c r="CV154" s="44">
        <f t="shared" ref="CV154:CV207" si="276">AS154-AS153</f>
        <v>0</v>
      </c>
      <c r="CW154" s="45"/>
      <c r="CX154" s="45">
        <f t="shared" ref="CX154:CX185" si="277">AU154-AU153</f>
        <v>1350</v>
      </c>
      <c r="DA154" s="94">
        <v>44051</v>
      </c>
      <c r="DB154" s="39">
        <f t="shared" si="180"/>
        <v>1.0762308029255212</v>
      </c>
      <c r="DC154" s="24">
        <f t="shared" ref="DC154:EQ154" si="278">SUM(BF141:BF154)/DC$6*1000</f>
        <v>0.42351099376124496</v>
      </c>
      <c r="DD154" s="25">
        <f t="shared" si="278"/>
        <v>0.82205332200107284</v>
      </c>
      <c r="DE154" s="25">
        <f t="shared" si="278"/>
        <v>2.3039330144946941</v>
      </c>
      <c r="DF154" s="25">
        <f t="shared" si="278"/>
        <v>1.0532841692525414</v>
      </c>
      <c r="DG154" s="25">
        <f t="shared" si="278"/>
        <v>0.80466042634837098</v>
      </c>
      <c r="DH154" s="25">
        <f t="shared" si="278"/>
        <v>0.61140710979124813</v>
      </c>
      <c r="DI154" s="25">
        <f t="shared" si="278"/>
        <v>0.16479814650555225</v>
      </c>
      <c r="DJ154" s="26">
        <f t="shared" si="278"/>
        <v>1.6496211879821636</v>
      </c>
      <c r="DK154" s="25">
        <f t="shared" si="278"/>
        <v>1.3604722114989476</v>
      </c>
      <c r="DL154" s="25">
        <f t="shared" si="278"/>
        <v>0.89786706690107276</v>
      </c>
      <c r="DM154" s="25">
        <f t="shared" si="278"/>
        <v>0.65295572418879555</v>
      </c>
      <c r="DN154" s="25">
        <f t="shared" si="278"/>
        <v>0.23802459152697666</v>
      </c>
      <c r="DO154" s="25">
        <f t="shared" si="278"/>
        <v>0.62074414055152183</v>
      </c>
      <c r="DP154" s="25">
        <f t="shared" si="278"/>
        <v>0.5394090182171144</v>
      </c>
      <c r="DQ154" s="32">
        <f t="shared" si="278"/>
        <v>0.64231576242881006</v>
      </c>
      <c r="DR154" s="33">
        <f t="shared" si="278"/>
        <v>1.6655582222479253</v>
      </c>
      <c r="DS154" s="33">
        <f t="shared" si="278"/>
        <v>0.55257484739850793</v>
      </c>
      <c r="DT154" s="33">
        <f t="shared" si="278"/>
        <v>1.1638164974718697</v>
      </c>
      <c r="DU154" s="33">
        <f t="shared" si="278"/>
        <v>0.30559089197006628</v>
      </c>
      <c r="DV154" s="33">
        <f t="shared" si="278"/>
        <v>1.0773022945367894</v>
      </c>
      <c r="DW154" s="33">
        <f t="shared" si="278"/>
        <v>0.47608784464095577</v>
      </c>
      <c r="DX154" s="32">
        <f t="shared" si="278"/>
        <v>0.6092243737531805</v>
      </c>
      <c r="DY154" s="33">
        <f t="shared" si="278"/>
        <v>0.46690108992223178</v>
      </c>
      <c r="DZ154" s="33">
        <f t="shared" si="278"/>
        <v>0.55803860435969277</v>
      </c>
      <c r="EA154" s="33">
        <f t="shared" si="278"/>
        <v>0.93893573563685573</v>
      </c>
      <c r="EB154" s="33">
        <f t="shared" si="278"/>
        <v>0.52020331801971753</v>
      </c>
      <c r="EC154" s="33">
        <f t="shared" si="278"/>
        <v>1.2735973473001996</v>
      </c>
      <c r="ED154" s="33">
        <f t="shared" si="278"/>
        <v>0.28320074939275225</v>
      </c>
      <c r="EE154" s="38">
        <f t="shared" si="278"/>
        <v>0.81569187239520269</v>
      </c>
      <c r="EF154" s="39">
        <f t="shared" si="278"/>
        <v>0.6668194317140238</v>
      </c>
      <c r="EG154" s="39">
        <f t="shared" si="278"/>
        <v>1.4799065653321728</v>
      </c>
      <c r="EH154" s="39">
        <f t="shared" si="278"/>
        <v>9.2926007666395638E-2</v>
      </c>
      <c r="EI154" s="39">
        <f t="shared" si="278"/>
        <v>0.29859526525955504</v>
      </c>
      <c r="EJ154" s="39">
        <f t="shared" si="278"/>
        <v>0.51595431413312121</v>
      </c>
      <c r="EK154" s="39">
        <f t="shared" si="278"/>
        <v>0.49778673933932982</v>
      </c>
      <c r="EL154" s="38">
        <f t="shared" si="278"/>
        <v>0.26307274224395788</v>
      </c>
      <c r="EM154" s="39">
        <f t="shared" si="278"/>
        <v>0.87485736021300875</v>
      </c>
      <c r="EN154" s="39">
        <f t="shared" si="278"/>
        <v>0.33320349347437384</v>
      </c>
      <c r="EO154" s="39">
        <f t="shared" si="278"/>
        <v>1.0707156577368622</v>
      </c>
      <c r="EP154" s="39">
        <f t="shared" si="278"/>
        <v>0.72313710022022815</v>
      </c>
      <c r="EQ154" s="39">
        <f t="shared" si="278"/>
        <v>1.2958772883547354</v>
      </c>
      <c r="ER154" s="44">
        <f t="shared" si="178"/>
        <v>177</v>
      </c>
      <c r="ES154" s="45"/>
      <c r="ET154" s="45">
        <f t="shared" si="179"/>
        <v>0.5714285714285714</v>
      </c>
    </row>
    <row r="155" spans="2:150">
      <c r="B155" s="19">
        <v>44052</v>
      </c>
      <c r="C155" s="24">
        <v>813</v>
      </c>
      <c r="D155" s="25">
        <v>1271</v>
      </c>
      <c r="E155" s="25">
        <v>4062</v>
      </c>
      <c r="F155" s="25">
        <v>1815</v>
      </c>
      <c r="G155" s="25">
        <v>1294</v>
      </c>
      <c r="H155" s="25">
        <v>963</v>
      </c>
      <c r="I155" s="25">
        <v>1203</v>
      </c>
      <c r="J155" s="26">
        <v>3639</v>
      </c>
      <c r="K155" s="25">
        <v>1070</v>
      </c>
      <c r="L155" s="25">
        <v>1556</v>
      </c>
      <c r="M155" s="25">
        <v>416</v>
      </c>
      <c r="N155" s="25">
        <v>347</v>
      </c>
      <c r="O155" s="25">
        <v>1445</v>
      </c>
      <c r="P155" s="25">
        <v>1166</v>
      </c>
      <c r="Q155" s="32">
        <v>535</v>
      </c>
      <c r="R155" s="33">
        <v>2319</v>
      </c>
      <c r="S155" s="33">
        <v>959</v>
      </c>
      <c r="T155" s="33">
        <v>2534</v>
      </c>
      <c r="U155" s="33">
        <v>460</v>
      </c>
      <c r="V155" s="33">
        <v>1105</v>
      </c>
      <c r="W155" s="33">
        <v>605</v>
      </c>
      <c r="X155" s="32">
        <v>1122</v>
      </c>
      <c r="Y155" s="33">
        <v>822</v>
      </c>
      <c r="Z155" s="33">
        <v>1760</v>
      </c>
      <c r="AA155" s="33">
        <v>1499</v>
      </c>
      <c r="AB155" s="33">
        <v>612</v>
      </c>
      <c r="AC155" s="33">
        <v>882</v>
      </c>
      <c r="AD155" s="33">
        <v>1082</v>
      </c>
      <c r="AE155" s="38">
        <v>1528</v>
      </c>
      <c r="AF155" s="39">
        <v>912</v>
      </c>
      <c r="AG155" s="39">
        <v>2632</v>
      </c>
      <c r="AH155" s="39">
        <v>127</v>
      </c>
      <c r="AI155" s="39">
        <v>228</v>
      </c>
      <c r="AJ155" s="39">
        <v>1072</v>
      </c>
      <c r="AK155" s="39">
        <v>4731</v>
      </c>
      <c r="AL155" s="38">
        <v>411</v>
      </c>
      <c r="AM155" s="39">
        <v>1620</v>
      </c>
      <c r="AN155" s="39">
        <v>326</v>
      </c>
      <c r="AO155" s="39">
        <v>865</v>
      </c>
      <c r="AP155" s="39">
        <v>607</v>
      </c>
      <c r="AQ155" s="39">
        <v>1975</v>
      </c>
      <c r="AR155" s="39">
        <v>7322</v>
      </c>
      <c r="AS155" s="44">
        <v>56</v>
      </c>
      <c r="AT155" s="45"/>
      <c r="AU155" s="45">
        <v>61768</v>
      </c>
      <c r="AV155" s="49" t="s">
        <v>317</v>
      </c>
      <c r="AW155" s="4"/>
      <c r="AZ155">
        <f t="shared" si="233"/>
        <v>1145</v>
      </c>
      <c r="BF155" s="24">
        <f t="shared" ref="BF155:BF207" si="279">C155-C154</f>
        <v>7</v>
      </c>
      <c r="BG155" s="25">
        <f t="shared" si="235"/>
        <v>26</v>
      </c>
      <c r="BH155" s="25">
        <f t="shared" si="236"/>
        <v>71</v>
      </c>
      <c r="BI155" s="25">
        <f t="shared" si="237"/>
        <v>31</v>
      </c>
      <c r="BJ155" s="25">
        <f t="shared" si="238"/>
        <v>52</v>
      </c>
      <c r="BK155" s="25">
        <f t="shared" si="239"/>
        <v>8</v>
      </c>
      <c r="BL155" s="25">
        <f t="shared" si="240"/>
        <v>4</v>
      </c>
      <c r="BM155" s="26">
        <f t="shared" si="241"/>
        <v>60</v>
      </c>
      <c r="BN155" s="25">
        <f t="shared" si="242"/>
        <v>37</v>
      </c>
      <c r="BO155" s="25">
        <f t="shared" si="243"/>
        <v>26</v>
      </c>
      <c r="BP155" s="25">
        <f t="shared" si="244"/>
        <v>25</v>
      </c>
      <c r="BQ155" s="25">
        <f t="shared" si="245"/>
        <v>4</v>
      </c>
      <c r="BR155" s="25">
        <f t="shared" si="246"/>
        <v>12</v>
      </c>
      <c r="BS155" s="25">
        <f t="shared" si="247"/>
        <v>25</v>
      </c>
      <c r="BT155" s="32">
        <f t="shared" si="248"/>
        <v>3</v>
      </c>
      <c r="BU155" s="33">
        <f t="shared" si="249"/>
        <v>26</v>
      </c>
      <c r="BV155" s="33">
        <f t="shared" si="250"/>
        <v>27</v>
      </c>
      <c r="BW155" s="33">
        <f t="shared" si="251"/>
        <v>66</v>
      </c>
      <c r="BX155" s="33">
        <f t="shared" si="252"/>
        <v>5</v>
      </c>
      <c r="BY155" s="33">
        <f t="shared" si="253"/>
        <v>58</v>
      </c>
      <c r="BZ155" s="33">
        <f t="shared" si="254"/>
        <v>6</v>
      </c>
      <c r="CA155" s="32">
        <f t="shared" si="255"/>
        <v>7</v>
      </c>
      <c r="CB155" s="33">
        <f t="shared" si="256"/>
        <v>17</v>
      </c>
      <c r="CC155" s="33">
        <f t="shared" si="257"/>
        <v>69</v>
      </c>
      <c r="CD155" s="33">
        <f t="shared" si="258"/>
        <v>3</v>
      </c>
      <c r="CE155" s="33">
        <f t="shared" si="259"/>
        <v>31</v>
      </c>
      <c r="CF155" s="33">
        <f t="shared" si="260"/>
        <v>13</v>
      </c>
      <c r="CG155" s="33">
        <f t="shared" si="261"/>
        <v>18</v>
      </c>
      <c r="CH155" s="38">
        <f t="shared" si="262"/>
        <v>16</v>
      </c>
      <c r="CI155" s="39">
        <f t="shared" si="263"/>
        <v>14</v>
      </c>
      <c r="CJ155" s="39">
        <f t="shared" si="264"/>
        <v>72</v>
      </c>
      <c r="CK155" s="39">
        <f t="shared" si="265"/>
        <v>3</v>
      </c>
      <c r="CL155" s="39">
        <f t="shared" si="266"/>
        <v>9</v>
      </c>
      <c r="CM155" s="39">
        <f t="shared" si="267"/>
        <v>17</v>
      </c>
      <c r="CN155" s="39">
        <f t="shared" si="268"/>
        <v>18</v>
      </c>
      <c r="CO155" s="38">
        <f t="shared" si="269"/>
        <v>2</v>
      </c>
      <c r="CP155" s="39">
        <f t="shared" si="270"/>
        <v>39</v>
      </c>
      <c r="CQ155" s="39">
        <f t="shared" si="271"/>
        <v>0</v>
      </c>
      <c r="CR155" s="39">
        <f t="shared" si="272"/>
        <v>1</v>
      </c>
      <c r="CS155" s="39">
        <f t="shared" si="273"/>
        <v>0</v>
      </c>
      <c r="CT155" s="39">
        <f t="shared" si="274"/>
        <v>13</v>
      </c>
      <c r="CU155" s="39">
        <f t="shared" si="275"/>
        <v>201</v>
      </c>
      <c r="CV155" s="44">
        <f t="shared" si="276"/>
        <v>3</v>
      </c>
      <c r="CW155" s="45"/>
      <c r="CX155" s="45">
        <f t="shared" si="277"/>
        <v>1145</v>
      </c>
      <c r="DA155" s="94">
        <v>44052</v>
      </c>
      <c r="DB155" s="39">
        <f t="shared" si="180"/>
        <v>1.1473777824973121</v>
      </c>
      <c r="DC155" s="24">
        <f t="shared" ref="DC155:EQ155" si="280">SUM(BF142:BF155)/DC$6*1000</f>
        <v>0.39722410449330564</v>
      </c>
      <c r="DD155" s="25">
        <f t="shared" si="280"/>
        <v>0.81508676842479255</v>
      </c>
      <c r="DE155" s="25">
        <f t="shared" si="280"/>
        <v>2.248416556314099</v>
      </c>
      <c r="DF155" s="25">
        <f t="shared" si="280"/>
        <v>1.028940159177367</v>
      </c>
      <c r="DG155" s="25">
        <f t="shared" si="280"/>
        <v>0.88460509073719418</v>
      </c>
      <c r="DH155" s="25">
        <f t="shared" si="280"/>
        <v>0.60441959996506245</v>
      </c>
      <c r="DI155" s="25">
        <f t="shared" si="280"/>
        <v>0.15752764004207198</v>
      </c>
      <c r="DJ155" s="26">
        <f t="shared" si="280"/>
        <v>1.7042444061272686</v>
      </c>
      <c r="DK155" s="25">
        <f t="shared" si="280"/>
        <v>1.3511325853330509</v>
      </c>
      <c r="DL155" s="25">
        <f t="shared" si="280"/>
        <v>0.88678228829735584</v>
      </c>
      <c r="DM155" s="25">
        <f t="shared" si="280"/>
        <v>0.72738591036575673</v>
      </c>
      <c r="DN155" s="25">
        <f t="shared" si="280"/>
        <v>0.23802459152697666</v>
      </c>
      <c r="DO155" s="25">
        <f t="shared" si="280"/>
        <v>0.62797892074442996</v>
      </c>
      <c r="DP155" s="25">
        <f t="shared" si="280"/>
        <v>0.53794720515961547</v>
      </c>
      <c r="DQ155" s="32">
        <f t="shared" si="280"/>
        <v>0.65183155150182936</v>
      </c>
      <c r="DR155" s="33">
        <f t="shared" si="280"/>
        <v>1.5788103981725126</v>
      </c>
      <c r="DS155" s="33">
        <f t="shared" si="280"/>
        <v>0.55711655847301622</v>
      </c>
      <c r="DT155" s="33">
        <f t="shared" si="280"/>
        <v>1.2104437609923775</v>
      </c>
      <c r="DU155" s="33">
        <f t="shared" si="280"/>
        <v>0.31625103936437093</v>
      </c>
      <c r="DV155" s="33">
        <f t="shared" si="280"/>
        <v>1.1914729181425903</v>
      </c>
      <c r="DW155" s="33">
        <f t="shared" si="280"/>
        <v>0.46643741535769317</v>
      </c>
      <c r="DX155" s="32">
        <f t="shared" si="280"/>
        <v>0.60444614337080271</v>
      </c>
      <c r="DY155" s="33">
        <f t="shared" si="280"/>
        <v>0.47784408421728408</v>
      </c>
      <c r="DZ155" s="33">
        <f t="shared" si="280"/>
        <v>0.57616514835281507</v>
      </c>
      <c r="EA155" s="33">
        <f t="shared" si="280"/>
        <v>0.87205264213943579</v>
      </c>
      <c r="EB155" s="33">
        <f t="shared" si="280"/>
        <v>0.5598975471055595</v>
      </c>
      <c r="EC155" s="33">
        <f t="shared" si="280"/>
        <v>1.0663551754022382</v>
      </c>
      <c r="ED155" s="33">
        <f t="shared" si="280"/>
        <v>0.30498542242296395</v>
      </c>
      <c r="EE155" s="38">
        <f t="shared" si="280"/>
        <v>0.82631286031701523</v>
      </c>
      <c r="EF155" s="39">
        <f t="shared" si="280"/>
        <v>0.63473877176901927</v>
      </c>
      <c r="EG155" s="39">
        <f t="shared" si="280"/>
        <v>1.4694200706265419</v>
      </c>
      <c r="EH155" s="39">
        <f t="shared" si="280"/>
        <v>0.10454175862469509</v>
      </c>
      <c r="EI155" s="39">
        <f t="shared" si="280"/>
        <v>0.32087849401026808</v>
      </c>
      <c r="EJ155" s="39">
        <f t="shared" si="280"/>
        <v>0.54363966757441062</v>
      </c>
      <c r="EK155" s="39">
        <f t="shared" si="280"/>
        <v>0.50723838628881091</v>
      </c>
      <c r="EL155" s="38">
        <f t="shared" si="280"/>
        <v>0.2604420148215183</v>
      </c>
      <c r="EM155" s="39">
        <f t="shared" si="280"/>
        <v>0.91435760891827844</v>
      </c>
      <c r="EN155" s="39">
        <f t="shared" si="280"/>
        <v>0.30504545177231407</v>
      </c>
      <c r="EO155" s="39">
        <f t="shared" si="280"/>
        <v>0.92006219835680114</v>
      </c>
      <c r="EP155" s="39">
        <f t="shared" si="280"/>
        <v>0.57143001625794254</v>
      </c>
      <c r="EQ155" s="39">
        <f t="shared" si="280"/>
        <v>1.1842143927595428</v>
      </c>
      <c r="ER155" s="44">
        <f t="shared" ref="ER155:ER190" si="281">AVERAGE(CU152:CU158)</f>
        <v>181.42857142857142</v>
      </c>
      <c r="ES155" s="45"/>
      <c r="ET155" s="45">
        <f t="shared" ref="ET155:ET190" si="282">AVERAGE(CV152:CV158)</f>
        <v>0.42857142857142855</v>
      </c>
    </row>
    <row r="156" spans="2:150">
      <c r="B156" s="20">
        <v>44053</v>
      </c>
      <c r="C156" s="27">
        <v>818</v>
      </c>
      <c r="D156" s="28">
        <v>1280</v>
      </c>
      <c r="E156" s="28">
        <v>4102</v>
      </c>
      <c r="F156" s="28">
        <v>1842</v>
      </c>
      <c r="G156" s="28">
        <v>1331</v>
      </c>
      <c r="H156" s="28">
        <v>964</v>
      </c>
      <c r="I156" s="28">
        <v>1204</v>
      </c>
      <c r="J156" s="29">
        <v>3683</v>
      </c>
      <c r="K156" s="28">
        <v>1093</v>
      </c>
      <c r="L156" s="28">
        <v>1581</v>
      </c>
      <c r="M156" s="28">
        <v>416</v>
      </c>
      <c r="N156" s="28">
        <v>354</v>
      </c>
      <c r="O156" s="28">
        <v>1456</v>
      </c>
      <c r="P156" s="28">
        <v>1182</v>
      </c>
      <c r="Q156" s="34">
        <v>535</v>
      </c>
      <c r="R156" s="35">
        <v>2344</v>
      </c>
      <c r="S156" s="35">
        <v>980</v>
      </c>
      <c r="T156" s="35">
        <v>2561</v>
      </c>
      <c r="U156" s="35">
        <v>468</v>
      </c>
      <c r="V156" s="35">
        <v>1127</v>
      </c>
      <c r="W156" s="35">
        <v>605</v>
      </c>
      <c r="X156" s="34">
        <v>1127</v>
      </c>
      <c r="Y156" s="35">
        <v>824</v>
      </c>
      <c r="Z156" s="35">
        <v>1772</v>
      </c>
      <c r="AA156" s="35">
        <v>1516</v>
      </c>
      <c r="AB156" s="35">
        <v>624</v>
      </c>
      <c r="AC156" s="35">
        <v>893</v>
      </c>
      <c r="AD156" s="35">
        <v>1091</v>
      </c>
      <c r="AE156" s="40">
        <v>1535</v>
      </c>
      <c r="AF156" s="41">
        <v>921</v>
      </c>
      <c r="AG156" s="41">
        <v>2692</v>
      </c>
      <c r="AH156" s="41">
        <v>127</v>
      </c>
      <c r="AI156" s="41">
        <v>228</v>
      </c>
      <c r="AJ156" s="41">
        <v>1087</v>
      </c>
      <c r="AK156" s="41">
        <v>4741</v>
      </c>
      <c r="AL156" s="40">
        <v>414</v>
      </c>
      <c r="AM156" s="41">
        <v>1636</v>
      </c>
      <c r="AN156" s="41">
        <v>329</v>
      </c>
      <c r="AO156" s="41">
        <v>886</v>
      </c>
      <c r="AP156" s="41">
        <v>646</v>
      </c>
      <c r="AQ156" s="41">
        <v>2022</v>
      </c>
      <c r="AR156" s="41">
        <v>7454</v>
      </c>
      <c r="AS156" s="46">
        <v>56</v>
      </c>
      <c r="AT156" s="47"/>
      <c r="AU156" s="47">
        <v>62547</v>
      </c>
      <c r="AV156" s="50" t="s">
        <v>318</v>
      </c>
      <c r="AW156" s="4"/>
      <c r="AZ156">
        <f t="shared" si="233"/>
        <v>779</v>
      </c>
      <c r="BF156" s="27">
        <f t="shared" si="279"/>
        <v>5</v>
      </c>
      <c r="BG156" s="28">
        <f t="shared" si="235"/>
        <v>9</v>
      </c>
      <c r="BH156" s="28">
        <f t="shared" si="236"/>
        <v>40</v>
      </c>
      <c r="BI156" s="28">
        <f t="shared" si="237"/>
        <v>27</v>
      </c>
      <c r="BJ156" s="28">
        <f t="shared" si="238"/>
        <v>37</v>
      </c>
      <c r="BK156" s="28">
        <f t="shared" si="239"/>
        <v>1</v>
      </c>
      <c r="BL156" s="28">
        <f t="shared" si="240"/>
        <v>1</v>
      </c>
      <c r="BM156" s="29">
        <f t="shared" si="241"/>
        <v>44</v>
      </c>
      <c r="BN156" s="28">
        <f t="shared" si="242"/>
        <v>23</v>
      </c>
      <c r="BO156" s="28">
        <f t="shared" si="243"/>
        <v>25</v>
      </c>
      <c r="BP156" s="28">
        <f t="shared" si="244"/>
        <v>0</v>
      </c>
      <c r="BQ156" s="28">
        <f t="shared" si="245"/>
        <v>7</v>
      </c>
      <c r="BR156" s="28">
        <f t="shared" si="246"/>
        <v>11</v>
      </c>
      <c r="BS156" s="28">
        <f t="shared" si="247"/>
        <v>16</v>
      </c>
      <c r="BT156" s="34">
        <f t="shared" si="248"/>
        <v>0</v>
      </c>
      <c r="BU156" s="35">
        <f t="shared" si="249"/>
        <v>25</v>
      </c>
      <c r="BV156" s="35">
        <f t="shared" si="250"/>
        <v>21</v>
      </c>
      <c r="BW156" s="35">
        <f t="shared" si="251"/>
        <v>27</v>
      </c>
      <c r="BX156" s="35">
        <f t="shared" si="252"/>
        <v>8</v>
      </c>
      <c r="BY156" s="35">
        <f t="shared" si="253"/>
        <v>22</v>
      </c>
      <c r="BZ156" s="35">
        <f t="shared" si="254"/>
        <v>0</v>
      </c>
      <c r="CA156" s="34">
        <f t="shared" si="255"/>
        <v>5</v>
      </c>
      <c r="CB156" s="35">
        <f t="shared" si="256"/>
        <v>2</v>
      </c>
      <c r="CC156" s="35">
        <f t="shared" si="257"/>
        <v>12</v>
      </c>
      <c r="CD156" s="35">
        <f t="shared" si="258"/>
        <v>17</v>
      </c>
      <c r="CE156" s="35">
        <f t="shared" si="259"/>
        <v>12</v>
      </c>
      <c r="CF156" s="35">
        <f t="shared" si="260"/>
        <v>11</v>
      </c>
      <c r="CG156" s="35">
        <f t="shared" si="261"/>
        <v>9</v>
      </c>
      <c r="CH156" s="40">
        <f t="shared" si="262"/>
        <v>7</v>
      </c>
      <c r="CI156" s="41">
        <f t="shared" si="263"/>
        <v>9</v>
      </c>
      <c r="CJ156" s="41">
        <f t="shared" si="264"/>
        <v>60</v>
      </c>
      <c r="CK156" s="41">
        <f t="shared" si="265"/>
        <v>0</v>
      </c>
      <c r="CL156" s="41">
        <f t="shared" si="266"/>
        <v>0</v>
      </c>
      <c r="CM156" s="41">
        <f t="shared" si="267"/>
        <v>15</v>
      </c>
      <c r="CN156" s="41">
        <f t="shared" si="268"/>
        <v>10</v>
      </c>
      <c r="CO156" s="40">
        <f t="shared" si="269"/>
        <v>3</v>
      </c>
      <c r="CP156" s="41">
        <f t="shared" si="270"/>
        <v>16</v>
      </c>
      <c r="CQ156" s="41">
        <f t="shared" si="271"/>
        <v>3</v>
      </c>
      <c r="CR156" s="41">
        <f t="shared" si="272"/>
        <v>21</v>
      </c>
      <c r="CS156" s="41">
        <f t="shared" si="273"/>
        <v>39</v>
      </c>
      <c r="CT156" s="41">
        <f t="shared" si="274"/>
        <v>47</v>
      </c>
      <c r="CU156" s="41">
        <f t="shared" si="275"/>
        <v>132</v>
      </c>
      <c r="CV156" s="46">
        <f t="shared" si="276"/>
        <v>0</v>
      </c>
      <c r="CW156" s="47"/>
      <c r="CX156" s="47">
        <f t="shared" si="277"/>
        <v>779</v>
      </c>
      <c r="DA156" s="95">
        <v>44053</v>
      </c>
      <c r="DB156" s="41">
        <f t="shared" ref="DB156:DB190" si="283">SUM(CU143:CU156)/DB$6*1000</f>
        <v>1.1287946161912474</v>
      </c>
      <c r="DC156" s="27">
        <f t="shared" ref="DC156:EQ156" si="284">SUM(BF143:BF156)/DC$6*1000</f>
        <v>0.37969951164801269</v>
      </c>
      <c r="DD156" s="28">
        <f t="shared" si="284"/>
        <v>0.81276458389936579</v>
      </c>
      <c r="DE156" s="28">
        <f t="shared" si="284"/>
        <v>2.103094062841365</v>
      </c>
      <c r="DF156" s="28">
        <f t="shared" si="284"/>
        <v>1.0240713571623323</v>
      </c>
      <c r="DG156" s="28">
        <f t="shared" si="284"/>
        <v>0.90372229309104313</v>
      </c>
      <c r="DH156" s="28">
        <f t="shared" si="284"/>
        <v>0.60092584505196955</v>
      </c>
      <c r="DI156" s="28">
        <f t="shared" si="284"/>
        <v>0.14541012926960492</v>
      </c>
      <c r="DJ156" s="29">
        <f t="shared" si="284"/>
        <v>1.5877148740843783</v>
      </c>
      <c r="DK156" s="28">
        <f t="shared" si="284"/>
        <v>1.3293401242792922</v>
      </c>
      <c r="DL156" s="28">
        <f t="shared" si="284"/>
        <v>0.88456533257661241</v>
      </c>
      <c r="DM156" s="28">
        <f t="shared" si="284"/>
        <v>0.72738591036575673</v>
      </c>
      <c r="DN156" s="28">
        <f t="shared" si="284"/>
        <v>0.25758825658398843</v>
      </c>
      <c r="DO156" s="28">
        <f t="shared" si="284"/>
        <v>0.55418416277676652</v>
      </c>
      <c r="DP156" s="28">
        <f t="shared" si="284"/>
        <v>0.54233264433211226</v>
      </c>
      <c r="DQ156" s="34">
        <f t="shared" si="284"/>
        <v>0.65183155150182936</v>
      </c>
      <c r="DR156" s="35">
        <f t="shared" si="284"/>
        <v>1.374471079239318</v>
      </c>
      <c r="DS156" s="35">
        <f t="shared" si="284"/>
        <v>0.53743581048348033</v>
      </c>
      <c r="DT156" s="35">
        <f t="shared" si="284"/>
        <v>1.2197692136964788</v>
      </c>
      <c r="DU156" s="35">
        <f t="shared" si="284"/>
        <v>0.31269765689960272</v>
      </c>
      <c r="DV156" s="35">
        <f t="shared" si="284"/>
        <v>1.2529494077764831</v>
      </c>
      <c r="DW156" s="35">
        <f t="shared" si="284"/>
        <v>0.45357017631334301</v>
      </c>
      <c r="DX156" s="34">
        <f t="shared" si="284"/>
        <v>0.5948896826060468</v>
      </c>
      <c r="DY156" s="35">
        <f t="shared" si="284"/>
        <v>0.47054875468724922</v>
      </c>
      <c r="DZ156" s="35">
        <f t="shared" si="284"/>
        <v>0.57357564206808331</v>
      </c>
      <c r="EA156" s="35">
        <f t="shared" si="284"/>
        <v>0.88234234883134655</v>
      </c>
      <c r="EB156" s="35">
        <f t="shared" si="284"/>
        <v>0.56407588700933231</v>
      </c>
      <c r="EC156" s="35">
        <f t="shared" si="284"/>
        <v>1.070123214891292</v>
      </c>
      <c r="ED156" s="35">
        <f t="shared" si="284"/>
        <v>0.3140623695188855</v>
      </c>
      <c r="EE156" s="40">
        <f t="shared" si="284"/>
        <v>0.82418866273265268</v>
      </c>
      <c r="EF156" s="41">
        <f t="shared" si="284"/>
        <v>0.61182401466544445</v>
      </c>
      <c r="EG156" s="41">
        <f t="shared" si="284"/>
        <v>1.3907713603343095</v>
      </c>
      <c r="EH156" s="41">
        <f t="shared" si="284"/>
        <v>0.10454175862469509</v>
      </c>
      <c r="EI156" s="41">
        <f t="shared" si="284"/>
        <v>0.32087849401026808</v>
      </c>
      <c r="EJ156" s="41">
        <f t="shared" si="284"/>
        <v>0.56125761976432209</v>
      </c>
      <c r="EK156" s="41">
        <f t="shared" si="284"/>
        <v>0.50408783730565054</v>
      </c>
      <c r="EL156" s="40">
        <f t="shared" si="284"/>
        <v>0.25781128739907871</v>
      </c>
      <c r="EM156" s="41">
        <f t="shared" si="284"/>
        <v>0.90996869239547062</v>
      </c>
      <c r="EN156" s="41">
        <f t="shared" si="284"/>
        <v>0.31912447262334392</v>
      </c>
      <c r="EO156" s="41">
        <f t="shared" si="284"/>
        <v>0.97386700527825154</v>
      </c>
      <c r="EP156" s="41">
        <f t="shared" si="284"/>
        <v>0.65486891243719958</v>
      </c>
      <c r="EQ156" s="41">
        <f t="shared" si="284"/>
        <v>1.2606153213246747</v>
      </c>
      <c r="ER156" s="46">
        <f t="shared" si="281"/>
        <v>178.57142857142858</v>
      </c>
      <c r="ES156" s="47"/>
      <c r="ET156" s="47">
        <f t="shared" si="282"/>
        <v>0.5714285714285714</v>
      </c>
    </row>
    <row r="157" spans="2:150">
      <c r="B157" s="19">
        <v>44054</v>
      </c>
      <c r="C157" s="24">
        <v>827</v>
      </c>
      <c r="D157" s="25">
        <v>1312</v>
      </c>
      <c r="E157" s="25">
        <v>4155</v>
      </c>
      <c r="F157" s="25">
        <v>1860</v>
      </c>
      <c r="G157" s="25">
        <v>1384</v>
      </c>
      <c r="H157" s="25">
        <v>978</v>
      </c>
      <c r="I157" s="25">
        <v>1211</v>
      </c>
      <c r="J157" s="26">
        <v>3710</v>
      </c>
      <c r="K157" s="25">
        <v>1128</v>
      </c>
      <c r="L157" s="25">
        <v>1620</v>
      </c>
      <c r="M157" s="25">
        <v>435</v>
      </c>
      <c r="N157" s="25">
        <v>360</v>
      </c>
      <c r="O157" s="25">
        <v>1479</v>
      </c>
      <c r="P157" s="25">
        <v>1202</v>
      </c>
      <c r="Q157" s="32">
        <v>536</v>
      </c>
      <c r="R157" s="33">
        <v>2415</v>
      </c>
      <c r="S157" s="33">
        <v>985</v>
      </c>
      <c r="T157" s="33">
        <v>2608</v>
      </c>
      <c r="U157" s="33">
        <v>481</v>
      </c>
      <c r="V157" s="33">
        <v>1160</v>
      </c>
      <c r="W157" s="33">
        <v>610</v>
      </c>
      <c r="X157" s="32">
        <v>1178</v>
      </c>
      <c r="Y157" s="33">
        <v>829</v>
      </c>
      <c r="Z157" s="33">
        <v>1803</v>
      </c>
      <c r="AA157" s="33">
        <v>1545</v>
      </c>
      <c r="AB157" s="33">
        <v>648</v>
      </c>
      <c r="AC157" s="33">
        <v>906</v>
      </c>
      <c r="AD157" s="33">
        <v>1094</v>
      </c>
      <c r="AE157" s="38">
        <v>1566</v>
      </c>
      <c r="AF157" s="39">
        <v>937</v>
      </c>
      <c r="AG157" s="39">
        <v>2743</v>
      </c>
      <c r="AH157" s="39">
        <v>134</v>
      </c>
      <c r="AI157" s="39">
        <v>234</v>
      </c>
      <c r="AJ157" s="39">
        <v>1098</v>
      </c>
      <c r="AK157" s="39">
        <v>4769</v>
      </c>
      <c r="AL157" s="38">
        <v>424</v>
      </c>
      <c r="AM157" s="39">
        <v>1675</v>
      </c>
      <c r="AN157" s="39">
        <v>332</v>
      </c>
      <c r="AO157" s="39">
        <v>999</v>
      </c>
      <c r="AP157" s="39">
        <v>673</v>
      </c>
      <c r="AQ157" s="39">
        <v>2058</v>
      </c>
      <c r="AR157" s="39">
        <v>7605</v>
      </c>
      <c r="AS157" s="44">
        <v>56</v>
      </c>
      <c r="AT157" s="45"/>
      <c r="AU157" s="45">
        <v>63762</v>
      </c>
      <c r="AV157" s="49" t="s">
        <v>319</v>
      </c>
      <c r="AW157" s="4"/>
      <c r="AZ157">
        <f t="shared" si="233"/>
        <v>1215</v>
      </c>
      <c r="BF157" s="24">
        <f t="shared" si="279"/>
        <v>9</v>
      </c>
      <c r="BG157" s="25">
        <f t="shared" si="235"/>
        <v>32</v>
      </c>
      <c r="BH157" s="25">
        <f t="shared" si="236"/>
        <v>53</v>
      </c>
      <c r="BI157" s="25">
        <f t="shared" si="237"/>
        <v>18</v>
      </c>
      <c r="BJ157" s="25">
        <f t="shared" si="238"/>
        <v>53</v>
      </c>
      <c r="BK157" s="25">
        <f t="shared" si="239"/>
        <v>14</v>
      </c>
      <c r="BL157" s="25">
        <f t="shared" si="240"/>
        <v>7</v>
      </c>
      <c r="BM157" s="26">
        <f t="shared" si="241"/>
        <v>27</v>
      </c>
      <c r="BN157" s="25">
        <f t="shared" si="242"/>
        <v>35</v>
      </c>
      <c r="BO157" s="25">
        <f t="shared" si="243"/>
        <v>39</v>
      </c>
      <c r="BP157" s="25">
        <f t="shared" si="244"/>
        <v>19</v>
      </c>
      <c r="BQ157" s="25">
        <f t="shared" si="245"/>
        <v>6</v>
      </c>
      <c r="BR157" s="25">
        <f t="shared" si="246"/>
        <v>23</v>
      </c>
      <c r="BS157" s="25">
        <f t="shared" si="247"/>
        <v>20</v>
      </c>
      <c r="BT157" s="32">
        <f t="shared" si="248"/>
        <v>1</v>
      </c>
      <c r="BU157" s="33">
        <f t="shared" si="249"/>
        <v>71</v>
      </c>
      <c r="BV157" s="33">
        <f t="shared" si="250"/>
        <v>5</v>
      </c>
      <c r="BW157" s="33">
        <f t="shared" si="251"/>
        <v>47</v>
      </c>
      <c r="BX157" s="33">
        <f t="shared" si="252"/>
        <v>13</v>
      </c>
      <c r="BY157" s="33">
        <f t="shared" si="253"/>
        <v>33</v>
      </c>
      <c r="BZ157" s="33">
        <f t="shared" si="254"/>
        <v>5</v>
      </c>
      <c r="CA157" s="32">
        <f t="shared" si="255"/>
        <v>51</v>
      </c>
      <c r="CB157" s="33">
        <f t="shared" si="256"/>
        <v>5</v>
      </c>
      <c r="CC157" s="33">
        <f t="shared" si="257"/>
        <v>31</v>
      </c>
      <c r="CD157" s="33">
        <f t="shared" si="258"/>
        <v>29</v>
      </c>
      <c r="CE157" s="33">
        <f t="shared" si="259"/>
        <v>24</v>
      </c>
      <c r="CF157" s="33">
        <f t="shared" si="260"/>
        <v>13</v>
      </c>
      <c r="CG157" s="33">
        <f t="shared" si="261"/>
        <v>3</v>
      </c>
      <c r="CH157" s="38">
        <f t="shared" si="262"/>
        <v>31</v>
      </c>
      <c r="CI157" s="39">
        <f t="shared" si="263"/>
        <v>16</v>
      </c>
      <c r="CJ157" s="39">
        <f t="shared" si="264"/>
        <v>51</v>
      </c>
      <c r="CK157" s="39">
        <f t="shared" si="265"/>
        <v>7</v>
      </c>
      <c r="CL157" s="39">
        <f t="shared" si="266"/>
        <v>6</v>
      </c>
      <c r="CM157" s="39">
        <f t="shared" si="267"/>
        <v>11</v>
      </c>
      <c r="CN157" s="39">
        <f t="shared" si="268"/>
        <v>28</v>
      </c>
      <c r="CO157" s="38">
        <f t="shared" si="269"/>
        <v>10</v>
      </c>
      <c r="CP157" s="39">
        <f t="shared" si="270"/>
        <v>39</v>
      </c>
      <c r="CQ157" s="39">
        <f t="shared" si="271"/>
        <v>3</v>
      </c>
      <c r="CR157" s="39">
        <f t="shared" si="272"/>
        <v>113</v>
      </c>
      <c r="CS157" s="39">
        <f t="shared" si="273"/>
        <v>27</v>
      </c>
      <c r="CT157" s="39">
        <f t="shared" si="274"/>
        <v>36</v>
      </c>
      <c r="CU157" s="39">
        <f t="shared" si="275"/>
        <v>151</v>
      </c>
      <c r="CV157" s="44">
        <f t="shared" si="276"/>
        <v>0</v>
      </c>
      <c r="CW157" s="45"/>
      <c r="CX157" s="45">
        <f t="shared" si="277"/>
        <v>1215</v>
      </c>
      <c r="DA157" s="94">
        <v>44054</v>
      </c>
      <c r="DB157" s="39">
        <f t="shared" si="283"/>
        <v>1.1574657870634617</v>
      </c>
      <c r="DC157" s="24">
        <f t="shared" ref="DC157:EQ157" si="285">SUM(BF144:BF157)/DC$6*1000</f>
        <v>0.38554104259644367</v>
      </c>
      <c r="DD157" s="25">
        <f t="shared" si="285"/>
        <v>0.79650929222137856</v>
      </c>
      <c r="DE157" s="25">
        <f t="shared" si="285"/>
        <v>2.0312492346076536</v>
      </c>
      <c r="DF157" s="25">
        <f t="shared" si="285"/>
        <v>0.97700627101699544</v>
      </c>
      <c r="DG157" s="25">
        <f t="shared" si="285"/>
        <v>0.96454975512601715</v>
      </c>
      <c r="DH157" s="25">
        <f t="shared" si="285"/>
        <v>0.5869508253995982</v>
      </c>
      <c r="DI157" s="25">
        <f t="shared" si="285"/>
        <v>0.15268063573308516</v>
      </c>
      <c r="DJ157" s="26">
        <f t="shared" si="285"/>
        <v>1.5039592729285511</v>
      </c>
      <c r="DK157" s="25">
        <f t="shared" si="285"/>
        <v>1.2421702800642567</v>
      </c>
      <c r="DL157" s="25">
        <f t="shared" si="285"/>
        <v>0.88013142113512577</v>
      </c>
      <c r="DM157" s="25">
        <f t="shared" si="285"/>
        <v>0.72061952980421473</v>
      </c>
      <c r="DN157" s="25">
        <f t="shared" si="285"/>
        <v>0.26737008911249438</v>
      </c>
      <c r="DO157" s="25">
        <f t="shared" si="285"/>
        <v>0.57444154731690944</v>
      </c>
      <c r="DP157" s="25">
        <f t="shared" si="285"/>
        <v>0.52186726152712681</v>
      </c>
      <c r="DQ157" s="32">
        <f t="shared" si="285"/>
        <v>0.64231576242881006</v>
      </c>
      <c r="DR157" s="33">
        <f t="shared" si="285"/>
        <v>1.4130256677172792</v>
      </c>
      <c r="DS157" s="33">
        <f t="shared" si="285"/>
        <v>0.53743581048348033</v>
      </c>
      <c r="DT157" s="33">
        <f t="shared" si="285"/>
        <v>1.2682615677578069</v>
      </c>
      <c r="DU157" s="33">
        <f t="shared" si="285"/>
        <v>0.31980442182913915</v>
      </c>
      <c r="DV157" s="33">
        <f t="shared" si="285"/>
        <v>1.3378455125090019</v>
      </c>
      <c r="DW157" s="33">
        <f t="shared" si="285"/>
        <v>0.40531802989702992</v>
      </c>
      <c r="DX157" s="32">
        <f t="shared" si="285"/>
        <v>0.671341368724093</v>
      </c>
      <c r="DY157" s="33">
        <f t="shared" si="285"/>
        <v>0.43407210703707488</v>
      </c>
      <c r="DZ157" s="33">
        <f t="shared" si="285"/>
        <v>0.57487039521044925</v>
      </c>
      <c r="EA157" s="33">
        <f t="shared" si="285"/>
        <v>0.87205264213943579</v>
      </c>
      <c r="EB157" s="33">
        <f t="shared" si="285"/>
        <v>0.57243256681687793</v>
      </c>
      <c r="EC157" s="33">
        <f t="shared" si="285"/>
        <v>0.85157692452616895</v>
      </c>
      <c r="ED157" s="33">
        <f t="shared" si="285"/>
        <v>0.2868315282311209</v>
      </c>
      <c r="EE157" s="38">
        <f t="shared" si="285"/>
        <v>0.83480965065446522</v>
      </c>
      <c r="EF157" s="39">
        <f t="shared" si="285"/>
        <v>0.62328139321723197</v>
      </c>
      <c r="EG157" s="39">
        <f t="shared" si="285"/>
        <v>1.3750416182758631</v>
      </c>
      <c r="EH157" s="39">
        <f t="shared" si="285"/>
        <v>0.11615750958299455</v>
      </c>
      <c r="EI157" s="39">
        <f t="shared" si="285"/>
        <v>0.31642184826012548</v>
      </c>
      <c r="EJ157" s="39">
        <f t="shared" si="285"/>
        <v>0.57384187132854469</v>
      </c>
      <c r="EK157" s="39">
        <f t="shared" si="285"/>
        <v>0.51984058222145213</v>
      </c>
      <c r="EL157" s="38">
        <f t="shared" si="285"/>
        <v>0.25518055997663913</v>
      </c>
      <c r="EM157" s="39">
        <f t="shared" si="285"/>
        <v>0.8777833045615473</v>
      </c>
      <c r="EN157" s="39">
        <f t="shared" si="285"/>
        <v>0.30973845872265737</v>
      </c>
      <c r="EO157" s="39">
        <f t="shared" si="285"/>
        <v>1.2186788767708507</v>
      </c>
      <c r="EP157" s="39">
        <f t="shared" si="285"/>
        <v>0.69026723202839957</v>
      </c>
      <c r="EQ157" s="39">
        <f t="shared" si="285"/>
        <v>1.3340777526373013</v>
      </c>
      <c r="ER157" s="44">
        <f t="shared" si="281"/>
        <v>174.71428571428572</v>
      </c>
      <c r="ES157" s="45"/>
      <c r="ET157" s="45">
        <f t="shared" si="282"/>
        <v>0.7142857142857143</v>
      </c>
    </row>
    <row r="158" spans="2:150">
      <c r="B158" s="19">
        <v>44055</v>
      </c>
      <c r="C158" s="24">
        <v>839</v>
      </c>
      <c r="D158" s="25">
        <v>1353</v>
      </c>
      <c r="E158" s="25">
        <v>4232</v>
      </c>
      <c r="F158" s="25">
        <v>1898</v>
      </c>
      <c r="G158" s="25">
        <v>1439</v>
      </c>
      <c r="H158" s="25">
        <v>983</v>
      </c>
      <c r="I158" s="25">
        <v>1213</v>
      </c>
      <c r="J158" s="26">
        <v>3752</v>
      </c>
      <c r="K158" s="25">
        <v>1149</v>
      </c>
      <c r="L158" s="25">
        <v>1639</v>
      </c>
      <c r="M158" s="25">
        <v>448</v>
      </c>
      <c r="N158" s="25">
        <v>372</v>
      </c>
      <c r="O158" s="25">
        <v>1521</v>
      </c>
      <c r="P158" s="25">
        <v>1218</v>
      </c>
      <c r="Q158" s="32">
        <v>555</v>
      </c>
      <c r="R158" s="33">
        <v>2444</v>
      </c>
      <c r="S158" s="33">
        <v>1028</v>
      </c>
      <c r="T158" s="33">
        <v>2662</v>
      </c>
      <c r="U158" s="33">
        <v>489</v>
      </c>
      <c r="V158" s="33">
        <v>1184</v>
      </c>
      <c r="W158" s="33">
        <v>617</v>
      </c>
      <c r="X158" s="32">
        <v>1249</v>
      </c>
      <c r="Y158" s="33">
        <v>838</v>
      </c>
      <c r="Z158" s="33">
        <v>1852</v>
      </c>
      <c r="AA158" s="33">
        <v>1554</v>
      </c>
      <c r="AB158" s="33">
        <v>687</v>
      </c>
      <c r="AC158" s="33">
        <v>928</v>
      </c>
      <c r="AD158" s="33">
        <v>1111</v>
      </c>
      <c r="AE158" s="38">
        <v>1604</v>
      </c>
      <c r="AF158" s="39">
        <v>951</v>
      </c>
      <c r="AG158" s="39">
        <v>2808</v>
      </c>
      <c r="AH158" s="39">
        <v>137</v>
      </c>
      <c r="AI158" s="39">
        <v>238</v>
      </c>
      <c r="AJ158" s="39">
        <v>1123</v>
      </c>
      <c r="AK158" s="39">
        <v>4805</v>
      </c>
      <c r="AL158" s="38">
        <v>433</v>
      </c>
      <c r="AM158" s="39">
        <v>1720</v>
      </c>
      <c r="AN158" s="39">
        <v>333</v>
      </c>
      <c r="AO158" s="39">
        <v>1122</v>
      </c>
      <c r="AP158" s="39">
        <v>694</v>
      </c>
      <c r="AQ158" s="39">
        <v>2120</v>
      </c>
      <c r="AR158" s="39">
        <v>7779</v>
      </c>
      <c r="AS158" s="44">
        <v>56</v>
      </c>
      <c r="AT158" s="45"/>
      <c r="AU158" s="45">
        <v>65177</v>
      </c>
      <c r="AV158" s="49" t="s">
        <v>320</v>
      </c>
      <c r="AW158" s="4"/>
      <c r="AZ158">
        <f t="shared" si="233"/>
        <v>1415</v>
      </c>
      <c r="BF158" s="24">
        <f t="shared" si="279"/>
        <v>12</v>
      </c>
      <c r="BG158" s="25">
        <f t="shared" si="235"/>
        <v>41</v>
      </c>
      <c r="BH158" s="25">
        <f t="shared" si="236"/>
        <v>77</v>
      </c>
      <c r="BI158" s="25">
        <f t="shared" si="237"/>
        <v>38</v>
      </c>
      <c r="BJ158" s="25">
        <f t="shared" si="238"/>
        <v>55</v>
      </c>
      <c r="BK158" s="25">
        <f t="shared" si="239"/>
        <v>5</v>
      </c>
      <c r="BL158" s="25">
        <f t="shared" si="240"/>
        <v>2</v>
      </c>
      <c r="BM158" s="26">
        <f t="shared" si="241"/>
        <v>42</v>
      </c>
      <c r="BN158" s="25">
        <f t="shared" si="242"/>
        <v>21</v>
      </c>
      <c r="BO158" s="25">
        <f t="shared" si="243"/>
        <v>19</v>
      </c>
      <c r="BP158" s="25">
        <f t="shared" si="244"/>
        <v>13</v>
      </c>
      <c r="BQ158" s="25">
        <f t="shared" si="245"/>
        <v>12</v>
      </c>
      <c r="BR158" s="25">
        <f t="shared" si="246"/>
        <v>42</v>
      </c>
      <c r="BS158" s="25">
        <f t="shared" si="247"/>
        <v>16</v>
      </c>
      <c r="BT158" s="32">
        <f t="shared" si="248"/>
        <v>19</v>
      </c>
      <c r="BU158" s="33">
        <f t="shared" si="249"/>
        <v>29</v>
      </c>
      <c r="BV158" s="33">
        <f t="shared" si="250"/>
        <v>43</v>
      </c>
      <c r="BW158" s="33">
        <f t="shared" si="251"/>
        <v>54</v>
      </c>
      <c r="BX158" s="33">
        <f t="shared" si="252"/>
        <v>8</v>
      </c>
      <c r="BY158" s="33">
        <f t="shared" si="253"/>
        <v>24</v>
      </c>
      <c r="BZ158" s="33">
        <f t="shared" si="254"/>
        <v>7</v>
      </c>
      <c r="CA158" s="32">
        <f t="shared" si="255"/>
        <v>71</v>
      </c>
      <c r="CB158" s="33">
        <f t="shared" si="256"/>
        <v>9</v>
      </c>
      <c r="CC158" s="33">
        <f t="shared" si="257"/>
        <v>49</v>
      </c>
      <c r="CD158" s="33">
        <f t="shared" si="258"/>
        <v>9</v>
      </c>
      <c r="CE158" s="33">
        <f t="shared" si="259"/>
        <v>39</v>
      </c>
      <c r="CF158" s="33">
        <f t="shared" si="260"/>
        <v>22</v>
      </c>
      <c r="CG158" s="33">
        <f t="shared" si="261"/>
        <v>17</v>
      </c>
      <c r="CH158" s="38">
        <f t="shared" si="262"/>
        <v>38</v>
      </c>
      <c r="CI158" s="39">
        <f t="shared" si="263"/>
        <v>14</v>
      </c>
      <c r="CJ158" s="39">
        <f t="shared" si="264"/>
        <v>65</v>
      </c>
      <c r="CK158" s="39">
        <f t="shared" si="265"/>
        <v>3</v>
      </c>
      <c r="CL158" s="39">
        <f t="shared" si="266"/>
        <v>4</v>
      </c>
      <c r="CM158" s="39">
        <f t="shared" si="267"/>
        <v>25</v>
      </c>
      <c r="CN158" s="39">
        <f t="shared" si="268"/>
        <v>36</v>
      </c>
      <c r="CO158" s="38">
        <f t="shared" si="269"/>
        <v>9</v>
      </c>
      <c r="CP158" s="39">
        <f t="shared" si="270"/>
        <v>45</v>
      </c>
      <c r="CQ158" s="39">
        <f t="shared" si="271"/>
        <v>1</v>
      </c>
      <c r="CR158" s="39">
        <f t="shared" si="272"/>
        <v>123</v>
      </c>
      <c r="CS158" s="39">
        <f t="shared" si="273"/>
        <v>21</v>
      </c>
      <c r="CT158" s="39">
        <f t="shared" si="274"/>
        <v>62</v>
      </c>
      <c r="CU158" s="39">
        <f t="shared" si="275"/>
        <v>174</v>
      </c>
      <c r="CV158" s="44">
        <f t="shared" si="276"/>
        <v>0</v>
      </c>
      <c r="CW158" s="45"/>
      <c r="CX158" s="45">
        <f t="shared" si="277"/>
        <v>1415</v>
      </c>
      <c r="DA158" s="94">
        <v>44055</v>
      </c>
      <c r="DB158" s="39">
        <f t="shared" si="283"/>
        <v>1.2100296003291875</v>
      </c>
      <c r="DC158" s="24">
        <f t="shared" ref="DC158:EQ158" si="286">SUM(BF145:BF158)/DC$6*1000</f>
        <v>0.40890716639016755</v>
      </c>
      <c r="DD158" s="25">
        <f t="shared" si="286"/>
        <v>0.8429529827299137</v>
      </c>
      <c r="DE158" s="25">
        <f t="shared" si="286"/>
        <v>1.9969596574961097</v>
      </c>
      <c r="DF158" s="25">
        <f t="shared" si="286"/>
        <v>0.98674387504706518</v>
      </c>
      <c r="DG158" s="25">
        <f t="shared" si="286"/>
        <v>1.0201634347008506</v>
      </c>
      <c r="DH158" s="25">
        <f t="shared" si="286"/>
        <v>0.54502576644248413</v>
      </c>
      <c r="DI158" s="25">
        <f t="shared" si="286"/>
        <v>0.13086911634264442</v>
      </c>
      <c r="DJ158" s="26">
        <f t="shared" si="286"/>
        <v>1.4912138553613601</v>
      </c>
      <c r="DK158" s="25">
        <f t="shared" si="286"/>
        <v>1.20481177540067</v>
      </c>
      <c r="DL158" s="25">
        <f t="shared" si="286"/>
        <v>0.86682968681066541</v>
      </c>
      <c r="DM158" s="25">
        <f t="shared" si="286"/>
        <v>0.72738591036575673</v>
      </c>
      <c r="DN158" s="25">
        <f t="shared" si="286"/>
        <v>0.29671558669801201</v>
      </c>
      <c r="DO158" s="25">
        <f t="shared" si="286"/>
        <v>0.56141894296967476</v>
      </c>
      <c r="DP158" s="25">
        <f t="shared" si="286"/>
        <v>0.50140187872214148</v>
      </c>
      <c r="DQ158" s="32">
        <f t="shared" si="286"/>
        <v>0.72319996954947496</v>
      </c>
      <c r="DR158" s="33">
        <f t="shared" si="286"/>
        <v>1.3070005494028858</v>
      </c>
      <c r="DS158" s="33">
        <f t="shared" si="286"/>
        <v>0.57376949907954655</v>
      </c>
      <c r="DT158" s="33">
        <f t="shared" si="286"/>
        <v>1.244015390727143</v>
      </c>
      <c r="DU158" s="33">
        <f t="shared" si="286"/>
        <v>0.33757133415298024</v>
      </c>
      <c r="DV158" s="33">
        <f t="shared" si="286"/>
        <v>1.3495553200583148</v>
      </c>
      <c r="DW158" s="33">
        <f t="shared" si="286"/>
        <v>0.36993312252506699</v>
      </c>
      <c r="DX158" s="32">
        <f t="shared" si="286"/>
        <v>0.8146882801954296</v>
      </c>
      <c r="DY158" s="33">
        <f t="shared" si="286"/>
        <v>0.44866276609714462</v>
      </c>
      <c r="DZ158" s="33">
        <f t="shared" si="286"/>
        <v>0.60464971748486429</v>
      </c>
      <c r="EA158" s="33">
        <f t="shared" si="286"/>
        <v>0.8334662420447706</v>
      </c>
      <c r="EB158" s="33">
        <f t="shared" si="286"/>
        <v>0.62884015551781114</v>
      </c>
      <c r="EC158" s="33">
        <f t="shared" si="286"/>
        <v>0.87041712197143828</v>
      </c>
      <c r="ED158" s="33">
        <f t="shared" si="286"/>
        <v>0.2940930859078581</v>
      </c>
      <c r="EE158" s="38">
        <f t="shared" si="286"/>
        <v>0.84967903374500275</v>
      </c>
      <c r="EF158" s="39">
        <f t="shared" si="286"/>
        <v>0.5934922089825847</v>
      </c>
      <c r="EG158" s="39">
        <f t="shared" si="286"/>
        <v>1.3278523921005234</v>
      </c>
      <c r="EH158" s="39">
        <f t="shared" si="286"/>
        <v>0.1190614473225694</v>
      </c>
      <c r="EI158" s="39">
        <f t="shared" si="286"/>
        <v>0.31642184826012548</v>
      </c>
      <c r="EJ158" s="39">
        <f t="shared" si="286"/>
        <v>0.60656092539552309</v>
      </c>
      <c r="EK158" s="39">
        <f t="shared" si="286"/>
        <v>0.52456640569619251</v>
      </c>
      <c r="EL158" s="38">
        <f t="shared" si="286"/>
        <v>0.25781128739907871</v>
      </c>
      <c r="EM158" s="39">
        <f t="shared" si="286"/>
        <v>0.88509816543289344</v>
      </c>
      <c r="EN158" s="39">
        <f t="shared" si="286"/>
        <v>0.28158041702059761</v>
      </c>
      <c r="EO158" s="39">
        <f t="shared" si="286"/>
        <v>1.468871228955595</v>
      </c>
      <c r="EP158" s="39">
        <f t="shared" si="286"/>
        <v>0.70038103762588533</v>
      </c>
      <c r="EQ158" s="39">
        <f t="shared" si="286"/>
        <v>1.3223237636272811</v>
      </c>
      <c r="ER158" s="44">
        <f t="shared" si="281"/>
        <v>172</v>
      </c>
      <c r="ES158" s="45"/>
      <c r="ET158" s="45">
        <f t="shared" si="282"/>
        <v>1</v>
      </c>
    </row>
    <row r="159" spans="2:150">
      <c r="B159" s="19">
        <v>44056</v>
      </c>
      <c r="C159" s="24">
        <v>851</v>
      </c>
      <c r="D159" s="25">
        <v>1378</v>
      </c>
      <c r="E159" s="25">
        <v>4312</v>
      </c>
      <c r="F159" s="25">
        <v>1935</v>
      </c>
      <c r="G159" s="25">
        <v>1505</v>
      </c>
      <c r="H159" s="25">
        <v>994</v>
      </c>
      <c r="I159" s="25">
        <v>1221</v>
      </c>
      <c r="J159" s="26">
        <v>3810</v>
      </c>
      <c r="K159" s="25">
        <v>1171</v>
      </c>
      <c r="L159" s="25">
        <v>1687</v>
      </c>
      <c r="M159" s="25">
        <v>457</v>
      </c>
      <c r="N159" s="25">
        <v>379</v>
      </c>
      <c r="O159" s="25">
        <v>1551</v>
      </c>
      <c r="P159" s="25">
        <v>1255</v>
      </c>
      <c r="Q159" s="32">
        <v>577</v>
      </c>
      <c r="R159" s="33">
        <v>2475</v>
      </c>
      <c r="S159" s="33">
        <v>1093</v>
      </c>
      <c r="T159" s="33">
        <v>2709</v>
      </c>
      <c r="U159" s="33">
        <v>501</v>
      </c>
      <c r="V159" s="33">
        <v>1206</v>
      </c>
      <c r="W159" s="33">
        <v>618</v>
      </c>
      <c r="X159" s="32">
        <v>1269</v>
      </c>
      <c r="Y159" s="33">
        <v>856</v>
      </c>
      <c r="Z159" s="33">
        <v>1894</v>
      </c>
      <c r="AA159" s="33">
        <v>1624</v>
      </c>
      <c r="AB159" s="33">
        <v>718</v>
      </c>
      <c r="AC159" s="33">
        <v>945</v>
      </c>
      <c r="AD159" s="33">
        <v>1134</v>
      </c>
      <c r="AE159" s="38">
        <v>1644</v>
      </c>
      <c r="AF159" s="39">
        <v>980</v>
      </c>
      <c r="AG159" s="39">
        <v>2896</v>
      </c>
      <c r="AH159" s="39">
        <v>143</v>
      </c>
      <c r="AI159" s="39">
        <v>244</v>
      </c>
      <c r="AJ159" s="39">
        <v>1142</v>
      </c>
      <c r="AK159" s="39">
        <v>4842</v>
      </c>
      <c r="AL159" s="38">
        <v>440</v>
      </c>
      <c r="AM159" s="39">
        <v>1800</v>
      </c>
      <c r="AN159" s="39">
        <v>342</v>
      </c>
      <c r="AO159" s="39">
        <v>1170</v>
      </c>
      <c r="AP159" s="39">
        <v>714</v>
      </c>
      <c r="AQ159" s="39">
        <v>2141</v>
      </c>
      <c r="AR159" s="39">
        <v>7951</v>
      </c>
      <c r="AS159" s="44">
        <v>57</v>
      </c>
      <c r="AT159" s="45"/>
      <c r="AU159" s="45">
        <v>66631</v>
      </c>
      <c r="AV159" s="49" t="s">
        <v>321</v>
      </c>
      <c r="AW159" s="4"/>
      <c r="AZ159">
        <f t="shared" si="233"/>
        <v>1454</v>
      </c>
      <c r="BF159" s="24">
        <f t="shared" si="279"/>
        <v>12</v>
      </c>
      <c r="BG159" s="25">
        <f t="shared" si="235"/>
        <v>25</v>
      </c>
      <c r="BH159" s="25">
        <f t="shared" si="236"/>
        <v>80</v>
      </c>
      <c r="BI159" s="25">
        <f t="shared" si="237"/>
        <v>37</v>
      </c>
      <c r="BJ159" s="25">
        <f t="shared" si="238"/>
        <v>66</v>
      </c>
      <c r="BK159" s="25">
        <f t="shared" si="239"/>
        <v>11</v>
      </c>
      <c r="BL159" s="25">
        <f t="shared" si="240"/>
        <v>8</v>
      </c>
      <c r="BM159" s="26">
        <f t="shared" si="241"/>
        <v>58</v>
      </c>
      <c r="BN159" s="25">
        <f t="shared" si="242"/>
        <v>22</v>
      </c>
      <c r="BO159" s="25">
        <f t="shared" si="243"/>
        <v>48</v>
      </c>
      <c r="BP159" s="25">
        <f t="shared" si="244"/>
        <v>9</v>
      </c>
      <c r="BQ159" s="25">
        <f t="shared" si="245"/>
        <v>7</v>
      </c>
      <c r="BR159" s="25">
        <f t="shared" si="246"/>
        <v>30</v>
      </c>
      <c r="BS159" s="25">
        <f t="shared" si="247"/>
        <v>37</v>
      </c>
      <c r="BT159" s="32">
        <f t="shared" si="248"/>
        <v>22</v>
      </c>
      <c r="BU159" s="33">
        <f t="shared" si="249"/>
        <v>31</v>
      </c>
      <c r="BV159" s="33">
        <f t="shared" si="250"/>
        <v>65</v>
      </c>
      <c r="BW159" s="33">
        <f t="shared" si="251"/>
        <v>47</v>
      </c>
      <c r="BX159" s="33">
        <f t="shared" si="252"/>
        <v>12</v>
      </c>
      <c r="BY159" s="33">
        <f t="shared" si="253"/>
        <v>22</v>
      </c>
      <c r="BZ159" s="33">
        <f t="shared" si="254"/>
        <v>1</v>
      </c>
      <c r="CA159" s="32">
        <f t="shared" si="255"/>
        <v>20</v>
      </c>
      <c r="CB159" s="33">
        <f t="shared" si="256"/>
        <v>18</v>
      </c>
      <c r="CC159" s="33">
        <f t="shared" si="257"/>
        <v>42</v>
      </c>
      <c r="CD159" s="33">
        <f t="shared" si="258"/>
        <v>70</v>
      </c>
      <c r="CE159" s="33">
        <f t="shared" si="259"/>
        <v>31</v>
      </c>
      <c r="CF159" s="33">
        <f t="shared" si="260"/>
        <v>17</v>
      </c>
      <c r="CG159" s="33">
        <f t="shared" si="261"/>
        <v>23</v>
      </c>
      <c r="CH159" s="38">
        <f t="shared" si="262"/>
        <v>40</v>
      </c>
      <c r="CI159" s="39">
        <f t="shared" si="263"/>
        <v>29</v>
      </c>
      <c r="CJ159" s="39">
        <f t="shared" si="264"/>
        <v>88</v>
      </c>
      <c r="CK159" s="39">
        <f t="shared" si="265"/>
        <v>6</v>
      </c>
      <c r="CL159" s="39">
        <f t="shared" si="266"/>
        <v>6</v>
      </c>
      <c r="CM159" s="39">
        <f t="shared" si="267"/>
        <v>19</v>
      </c>
      <c r="CN159" s="39">
        <f t="shared" si="268"/>
        <v>37</v>
      </c>
      <c r="CO159" s="38">
        <f t="shared" si="269"/>
        <v>7</v>
      </c>
      <c r="CP159" s="39">
        <f t="shared" si="270"/>
        <v>80</v>
      </c>
      <c r="CQ159" s="39">
        <f t="shared" si="271"/>
        <v>9</v>
      </c>
      <c r="CR159" s="39">
        <f t="shared" si="272"/>
        <v>48</v>
      </c>
      <c r="CS159" s="39">
        <f t="shared" si="273"/>
        <v>20</v>
      </c>
      <c r="CT159" s="39">
        <f t="shared" si="274"/>
        <v>21</v>
      </c>
      <c r="CU159" s="39">
        <f t="shared" si="275"/>
        <v>172</v>
      </c>
      <c r="CV159" s="44">
        <f t="shared" si="276"/>
        <v>1</v>
      </c>
      <c r="CW159" s="45"/>
      <c r="CX159" s="45">
        <f t="shared" si="277"/>
        <v>1454</v>
      </c>
      <c r="DA159" s="94">
        <v>44056</v>
      </c>
      <c r="DB159" s="39">
        <f t="shared" si="283"/>
        <v>1.1829512722832074</v>
      </c>
      <c r="DC159" s="24">
        <f t="shared" ref="DC159:EQ159" si="287">SUM(BF146:BF159)/DC$6*1000</f>
        <v>0.39430333901909015</v>
      </c>
      <c r="DD159" s="25">
        <f t="shared" si="287"/>
        <v>0.85920827440790104</v>
      </c>
      <c r="DE159" s="25">
        <f t="shared" si="287"/>
        <v>1.9594044063739424</v>
      </c>
      <c r="DF159" s="25">
        <f t="shared" si="287"/>
        <v>0.9737604030069722</v>
      </c>
      <c r="DG159" s="25">
        <f t="shared" si="287"/>
        <v>1.0583978394085485</v>
      </c>
      <c r="DH159" s="25">
        <f t="shared" si="287"/>
        <v>0.52406323696392698</v>
      </c>
      <c r="DI159" s="25">
        <f t="shared" si="287"/>
        <v>0.13329261849713783</v>
      </c>
      <c r="DJ159" s="26">
        <f t="shared" si="287"/>
        <v>1.4875723074850196</v>
      </c>
      <c r="DK159" s="25">
        <f t="shared" si="287"/>
        <v>1.1269815573515309</v>
      </c>
      <c r="DL159" s="25">
        <f t="shared" si="287"/>
        <v>0.89343315545958601</v>
      </c>
      <c r="DM159" s="25">
        <f t="shared" si="287"/>
        <v>0.70708676868113085</v>
      </c>
      <c r="DN159" s="25">
        <f t="shared" si="287"/>
        <v>0.31627925175502375</v>
      </c>
      <c r="DO159" s="25">
        <f t="shared" si="287"/>
        <v>0.60482762412712376</v>
      </c>
      <c r="DP159" s="25">
        <f t="shared" si="287"/>
        <v>0.5160200092971311</v>
      </c>
      <c r="DQ159" s="32">
        <f t="shared" si="287"/>
        <v>0.76126312584155253</v>
      </c>
      <c r="DR159" s="33">
        <f t="shared" si="287"/>
        <v>1.316639196522376</v>
      </c>
      <c r="DS159" s="33">
        <f t="shared" si="287"/>
        <v>0.61615880244162391</v>
      </c>
      <c r="DT159" s="33">
        <f t="shared" si="287"/>
        <v>1.2290946664005804</v>
      </c>
      <c r="DU159" s="33">
        <f t="shared" si="287"/>
        <v>0.37665854126543058</v>
      </c>
      <c r="DV159" s="33">
        <f t="shared" si="287"/>
        <v>1.2880788304244219</v>
      </c>
      <c r="DW159" s="33">
        <f t="shared" si="287"/>
        <v>0.31846416634766633</v>
      </c>
      <c r="DX159" s="32">
        <f t="shared" si="287"/>
        <v>0.81946651057780751</v>
      </c>
      <c r="DY159" s="33">
        <f t="shared" si="287"/>
        <v>0.48149174898230152</v>
      </c>
      <c r="DZ159" s="33">
        <f t="shared" si="287"/>
        <v>0.60076545805776671</v>
      </c>
      <c r="EA159" s="33">
        <f t="shared" si="287"/>
        <v>0.95179786900174412</v>
      </c>
      <c r="EB159" s="33">
        <f t="shared" si="287"/>
        <v>0.66226687474799384</v>
      </c>
      <c r="EC159" s="33">
        <f t="shared" si="287"/>
        <v>0.89302535890576129</v>
      </c>
      <c r="ED159" s="33">
        <f t="shared" si="287"/>
        <v>0.31587775893806985</v>
      </c>
      <c r="EE159" s="38">
        <f t="shared" si="287"/>
        <v>0.8560516264980903</v>
      </c>
      <c r="EF159" s="39">
        <f t="shared" si="287"/>
        <v>0.61640696608615952</v>
      </c>
      <c r="EG159" s="39">
        <f t="shared" si="287"/>
        <v>1.3409605104825622</v>
      </c>
      <c r="EH159" s="39">
        <f t="shared" si="287"/>
        <v>0.12777326054129398</v>
      </c>
      <c r="EI159" s="39">
        <f t="shared" si="287"/>
        <v>0.31642184826012548</v>
      </c>
      <c r="EJ159" s="39">
        <f t="shared" si="287"/>
        <v>0.62417887758543456</v>
      </c>
      <c r="EK159" s="39">
        <f t="shared" si="287"/>
        <v>0.51669003323829177</v>
      </c>
      <c r="EL159" s="38">
        <f t="shared" si="287"/>
        <v>0.25254983255419955</v>
      </c>
      <c r="EM159" s="39">
        <f t="shared" si="287"/>
        <v>0.89095005412997041</v>
      </c>
      <c r="EN159" s="39">
        <f t="shared" si="287"/>
        <v>0.30973845872265737</v>
      </c>
      <c r="EO159" s="39">
        <f t="shared" si="287"/>
        <v>1.4877029113781026</v>
      </c>
      <c r="EP159" s="39">
        <f t="shared" si="287"/>
        <v>0.69026723202839957</v>
      </c>
      <c r="EQ159" s="39">
        <f t="shared" si="287"/>
        <v>1.3311392553847963</v>
      </c>
      <c r="ER159" s="44">
        <f t="shared" si="281"/>
        <v>165.28571428571428</v>
      </c>
      <c r="ES159" s="45"/>
      <c r="ET159" s="45">
        <f t="shared" si="282"/>
        <v>0.7142857142857143</v>
      </c>
    </row>
    <row r="160" spans="2:150">
      <c r="B160" s="19">
        <v>44057</v>
      </c>
      <c r="C160" s="24">
        <v>868</v>
      </c>
      <c r="D160" s="25">
        <v>1400</v>
      </c>
      <c r="E160" s="25">
        <v>4380</v>
      </c>
      <c r="F160" s="25">
        <v>1990</v>
      </c>
      <c r="G160" s="25">
        <v>1561</v>
      </c>
      <c r="H160" s="25">
        <v>1003</v>
      </c>
      <c r="I160" s="25">
        <v>1227</v>
      </c>
      <c r="J160" s="26">
        <v>3848</v>
      </c>
      <c r="K160" s="25">
        <v>1197</v>
      </c>
      <c r="L160" s="25">
        <v>1717</v>
      </c>
      <c r="M160" s="25">
        <v>476</v>
      </c>
      <c r="N160" s="25">
        <v>381</v>
      </c>
      <c r="O160" s="25">
        <v>1586</v>
      </c>
      <c r="P160" s="25">
        <v>1277</v>
      </c>
      <c r="Q160" s="32">
        <v>598</v>
      </c>
      <c r="R160" s="33">
        <v>2534</v>
      </c>
      <c r="S160" s="33">
        <v>1142</v>
      </c>
      <c r="T160" s="33">
        <v>2751</v>
      </c>
      <c r="U160" s="33">
        <v>511</v>
      </c>
      <c r="V160" s="33">
        <v>1235</v>
      </c>
      <c r="W160" s="33">
        <v>626</v>
      </c>
      <c r="X160" s="32">
        <v>1314</v>
      </c>
      <c r="Y160" s="33">
        <v>871</v>
      </c>
      <c r="Z160" s="33">
        <v>1941</v>
      </c>
      <c r="AA160" s="33">
        <v>1660</v>
      </c>
      <c r="AB160" s="33">
        <v>773</v>
      </c>
      <c r="AC160" s="33">
        <v>957</v>
      </c>
      <c r="AD160" s="33">
        <v>1162</v>
      </c>
      <c r="AE160" s="38">
        <v>1692</v>
      </c>
      <c r="AF160" s="39">
        <v>1015</v>
      </c>
      <c r="AG160" s="39">
        <v>2974</v>
      </c>
      <c r="AH160" s="39">
        <v>150</v>
      </c>
      <c r="AI160" s="39">
        <v>250</v>
      </c>
      <c r="AJ160" s="39">
        <v>1163</v>
      </c>
      <c r="AK160" s="39">
        <v>4862</v>
      </c>
      <c r="AL160" s="38">
        <v>447</v>
      </c>
      <c r="AM160" s="39">
        <v>1854</v>
      </c>
      <c r="AN160" s="39">
        <v>350</v>
      </c>
      <c r="AO160" s="39">
        <v>1234</v>
      </c>
      <c r="AP160" s="39">
        <v>736</v>
      </c>
      <c r="AQ160" s="39">
        <v>2152</v>
      </c>
      <c r="AR160" s="39">
        <v>8123</v>
      </c>
      <c r="AS160" s="44">
        <v>58</v>
      </c>
      <c r="AT160" s="45"/>
      <c r="AU160" s="45">
        <v>68046</v>
      </c>
      <c r="AV160" s="49" t="s">
        <v>322</v>
      </c>
      <c r="AW160" s="4"/>
      <c r="AZ160">
        <f t="shared" si="233"/>
        <v>1415</v>
      </c>
      <c r="BF160" s="24">
        <f t="shared" si="279"/>
        <v>17</v>
      </c>
      <c r="BG160" s="25">
        <f t="shared" si="235"/>
        <v>22</v>
      </c>
      <c r="BH160" s="25">
        <f t="shared" si="236"/>
        <v>68</v>
      </c>
      <c r="BI160" s="25">
        <f t="shared" si="237"/>
        <v>55</v>
      </c>
      <c r="BJ160" s="25">
        <f t="shared" si="238"/>
        <v>56</v>
      </c>
      <c r="BK160" s="25">
        <f t="shared" si="239"/>
        <v>9</v>
      </c>
      <c r="BL160" s="25">
        <f t="shared" si="240"/>
        <v>6</v>
      </c>
      <c r="BM160" s="26">
        <f t="shared" si="241"/>
        <v>38</v>
      </c>
      <c r="BN160" s="25">
        <f t="shared" si="242"/>
        <v>26</v>
      </c>
      <c r="BO160" s="25">
        <f t="shared" si="243"/>
        <v>30</v>
      </c>
      <c r="BP160" s="25">
        <f t="shared" si="244"/>
        <v>19</v>
      </c>
      <c r="BQ160" s="25">
        <f t="shared" si="245"/>
        <v>2</v>
      </c>
      <c r="BR160" s="25">
        <f t="shared" si="246"/>
        <v>35</v>
      </c>
      <c r="BS160" s="25">
        <f t="shared" si="247"/>
        <v>22</v>
      </c>
      <c r="BT160" s="32">
        <f t="shared" si="248"/>
        <v>21</v>
      </c>
      <c r="BU160" s="33">
        <f t="shared" si="249"/>
        <v>59</v>
      </c>
      <c r="BV160" s="33">
        <f t="shared" si="250"/>
        <v>49</v>
      </c>
      <c r="BW160" s="33">
        <f t="shared" si="251"/>
        <v>42</v>
      </c>
      <c r="BX160" s="33">
        <f t="shared" si="252"/>
        <v>10</v>
      </c>
      <c r="BY160" s="33">
        <f t="shared" si="253"/>
        <v>29</v>
      </c>
      <c r="BZ160" s="33">
        <f t="shared" si="254"/>
        <v>8</v>
      </c>
      <c r="CA160" s="32">
        <f t="shared" si="255"/>
        <v>45</v>
      </c>
      <c r="CB160" s="33">
        <f t="shared" si="256"/>
        <v>15</v>
      </c>
      <c r="CC160" s="33">
        <f t="shared" si="257"/>
        <v>47</v>
      </c>
      <c r="CD160" s="33">
        <f t="shared" si="258"/>
        <v>36</v>
      </c>
      <c r="CE160" s="33">
        <f t="shared" si="259"/>
        <v>55</v>
      </c>
      <c r="CF160" s="33">
        <f t="shared" si="260"/>
        <v>12</v>
      </c>
      <c r="CG160" s="33">
        <f t="shared" si="261"/>
        <v>28</v>
      </c>
      <c r="CH160" s="38">
        <f t="shared" si="262"/>
        <v>48</v>
      </c>
      <c r="CI160" s="39">
        <f t="shared" si="263"/>
        <v>35</v>
      </c>
      <c r="CJ160" s="39">
        <f t="shared" si="264"/>
        <v>78</v>
      </c>
      <c r="CK160" s="39">
        <f t="shared" si="265"/>
        <v>7</v>
      </c>
      <c r="CL160" s="39">
        <f t="shared" si="266"/>
        <v>6</v>
      </c>
      <c r="CM160" s="39">
        <f t="shared" si="267"/>
        <v>21</v>
      </c>
      <c r="CN160" s="39">
        <f t="shared" si="268"/>
        <v>20</v>
      </c>
      <c r="CO160" s="38">
        <f t="shared" si="269"/>
        <v>7</v>
      </c>
      <c r="CP160" s="39">
        <f t="shared" si="270"/>
        <v>54</v>
      </c>
      <c r="CQ160" s="39">
        <f t="shared" si="271"/>
        <v>8</v>
      </c>
      <c r="CR160" s="39">
        <f t="shared" si="272"/>
        <v>64</v>
      </c>
      <c r="CS160" s="39">
        <f t="shared" si="273"/>
        <v>22</v>
      </c>
      <c r="CT160" s="39">
        <f t="shared" si="274"/>
        <v>11</v>
      </c>
      <c r="CU160" s="39">
        <f t="shared" si="275"/>
        <v>172</v>
      </c>
      <c r="CV160" s="44">
        <f t="shared" si="276"/>
        <v>1</v>
      </c>
      <c r="CW160" s="45"/>
      <c r="CX160" s="45">
        <f t="shared" si="277"/>
        <v>1415</v>
      </c>
      <c r="DA160" s="94">
        <v>44057</v>
      </c>
      <c r="DB160" s="39">
        <f t="shared" si="283"/>
        <v>1.187198853153165</v>
      </c>
      <c r="DC160" s="24">
        <f t="shared" ref="DC160:EQ160" si="288">SUM(BF147:BF160)/DC$6*1000</f>
        <v>0.37969951164801269</v>
      </c>
      <c r="DD160" s="25">
        <f t="shared" si="288"/>
        <v>0.8243755065264996</v>
      </c>
      <c r="DE160" s="25">
        <f t="shared" si="288"/>
        <v>1.8875595781402312</v>
      </c>
      <c r="DF160" s="25">
        <f t="shared" si="288"/>
        <v>1.0192025551472976</v>
      </c>
      <c r="DG160" s="25">
        <f t="shared" si="288"/>
        <v>1.1140115189833819</v>
      </c>
      <c r="DH160" s="25">
        <f t="shared" si="288"/>
        <v>0.51008821731155563</v>
      </c>
      <c r="DI160" s="25">
        <f t="shared" si="288"/>
        <v>0.1405631249606181</v>
      </c>
      <c r="DJ160" s="26">
        <f t="shared" si="288"/>
        <v>1.4274867675254044</v>
      </c>
      <c r="DK160" s="25">
        <f t="shared" si="288"/>
        <v>1.1394343922393932</v>
      </c>
      <c r="DL160" s="25">
        <f t="shared" si="288"/>
        <v>0.90673488978404637</v>
      </c>
      <c r="DM160" s="25">
        <f t="shared" si="288"/>
        <v>0.70370357840036002</v>
      </c>
      <c r="DN160" s="25">
        <f t="shared" si="288"/>
        <v>0.28041253248383552</v>
      </c>
      <c r="DO160" s="25">
        <f t="shared" si="288"/>
        <v>0.56575981108541962</v>
      </c>
      <c r="DP160" s="25">
        <f t="shared" si="288"/>
        <v>0.50578731789463838</v>
      </c>
      <c r="DQ160" s="32">
        <f t="shared" si="288"/>
        <v>0.80408417667013998</v>
      </c>
      <c r="DR160" s="33">
        <f t="shared" si="288"/>
        <v>1.3339887613374588</v>
      </c>
      <c r="DS160" s="33">
        <f t="shared" si="288"/>
        <v>0.64038126150566799</v>
      </c>
      <c r="DT160" s="33">
        <f t="shared" si="288"/>
        <v>1.2197692136964788</v>
      </c>
      <c r="DU160" s="33">
        <f t="shared" si="288"/>
        <v>0.38021192373019874</v>
      </c>
      <c r="DV160" s="33">
        <f t="shared" si="288"/>
        <v>1.2529494077764831</v>
      </c>
      <c r="DW160" s="33">
        <f t="shared" si="288"/>
        <v>0.29594649802005357</v>
      </c>
      <c r="DX160" s="32">
        <f t="shared" si="288"/>
        <v>0.84335766248969701</v>
      </c>
      <c r="DY160" s="33">
        <f t="shared" si="288"/>
        <v>0.50337773757240611</v>
      </c>
      <c r="DZ160" s="33">
        <f t="shared" si="288"/>
        <v>0.61759724890852319</v>
      </c>
      <c r="EA160" s="33">
        <f t="shared" si="288"/>
        <v>0.96208757569365488</v>
      </c>
      <c r="EB160" s="33">
        <f t="shared" si="288"/>
        <v>0.75210118267910975</v>
      </c>
      <c r="EC160" s="33">
        <f t="shared" si="288"/>
        <v>0.87795320094954599</v>
      </c>
      <c r="ED160" s="33">
        <f t="shared" si="288"/>
        <v>0.3340316531299129</v>
      </c>
      <c r="EE160" s="38">
        <f t="shared" si="288"/>
        <v>0.81356767481084025</v>
      </c>
      <c r="EF160" s="39">
        <f t="shared" si="288"/>
        <v>0.64848762603116406</v>
      </c>
      <c r="EG160" s="39">
        <f t="shared" si="288"/>
        <v>1.3553794407028048</v>
      </c>
      <c r="EH160" s="39">
        <f t="shared" si="288"/>
        <v>0.13938901149959346</v>
      </c>
      <c r="EI160" s="39">
        <f t="shared" si="288"/>
        <v>0.33424843126069592</v>
      </c>
      <c r="EJ160" s="39">
        <f t="shared" si="288"/>
        <v>0.65186423102672397</v>
      </c>
      <c r="EK160" s="39">
        <f t="shared" si="288"/>
        <v>0.52771695467935287</v>
      </c>
      <c r="EL160" s="38">
        <f t="shared" si="288"/>
        <v>0.24465765028688083</v>
      </c>
      <c r="EM160" s="39">
        <f t="shared" si="288"/>
        <v>0.90850572022120135</v>
      </c>
      <c r="EN160" s="39">
        <f t="shared" si="288"/>
        <v>0.32381747957368723</v>
      </c>
      <c r="EO160" s="39">
        <f t="shared" si="288"/>
        <v>1.6410466111042359</v>
      </c>
      <c r="EP160" s="39">
        <f t="shared" si="288"/>
        <v>0.68015342643091392</v>
      </c>
      <c r="EQ160" s="39">
        <f t="shared" si="288"/>
        <v>1.3223237636272811</v>
      </c>
      <c r="ER160" s="44">
        <f t="shared" si="281"/>
        <v>155.57142857142858</v>
      </c>
      <c r="ES160" s="45"/>
      <c r="ET160" s="45">
        <f t="shared" si="282"/>
        <v>0.7142857142857143</v>
      </c>
    </row>
    <row r="161" spans="2:150">
      <c r="B161" s="19">
        <v>44058</v>
      </c>
      <c r="C161" s="24">
        <v>893</v>
      </c>
      <c r="D161" s="25">
        <v>1411</v>
      </c>
      <c r="E161" s="25">
        <v>4450</v>
      </c>
      <c r="F161" s="25">
        <v>2043</v>
      </c>
      <c r="G161" s="25">
        <v>1619</v>
      </c>
      <c r="H161" s="25">
        <v>1016</v>
      </c>
      <c r="I161" s="25">
        <v>1229</v>
      </c>
      <c r="J161" s="26">
        <v>3881</v>
      </c>
      <c r="K161" s="25">
        <v>1213</v>
      </c>
      <c r="L161" s="25">
        <v>1763</v>
      </c>
      <c r="M161" s="25">
        <v>492</v>
      </c>
      <c r="N161" s="25">
        <v>393</v>
      </c>
      <c r="O161" s="25">
        <v>1618</v>
      </c>
      <c r="P161" s="25">
        <v>1305</v>
      </c>
      <c r="Q161" s="32">
        <v>602</v>
      </c>
      <c r="R161" s="33">
        <v>2565</v>
      </c>
      <c r="S161" s="33">
        <v>1198</v>
      </c>
      <c r="T161" s="33">
        <v>2806</v>
      </c>
      <c r="U161" s="33">
        <v>521</v>
      </c>
      <c r="V161" s="33">
        <v>1257</v>
      </c>
      <c r="W161" s="33">
        <v>631</v>
      </c>
      <c r="X161" s="32">
        <v>1333</v>
      </c>
      <c r="Y161" s="33">
        <v>874</v>
      </c>
      <c r="Z161" s="33">
        <v>1977</v>
      </c>
      <c r="AA161" s="33">
        <v>1709</v>
      </c>
      <c r="AB161" s="33">
        <v>794</v>
      </c>
      <c r="AC161" s="33">
        <v>965</v>
      </c>
      <c r="AD161" s="33">
        <v>1172</v>
      </c>
      <c r="AE161" s="38">
        <v>1732</v>
      </c>
      <c r="AF161" s="39">
        <v>1049</v>
      </c>
      <c r="AG161" s="39">
        <v>3057</v>
      </c>
      <c r="AH161" s="39">
        <v>159</v>
      </c>
      <c r="AI161" s="39">
        <v>259</v>
      </c>
      <c r="AJ161" s="39">
        <v>1182</v>
      </c>
      <c r="AK161" s="39">
        <v>4891</v>
      </c>
      <c r="AL161" s="38">
        <v>458</v>
      </c>
      <c r="AM161" s="39">
        <v>1930</v>
      </c>
      <c r="AN161" s="39">
        <v>355</v>
      </c>
      <c r="AO161" s="39">
        <v>1258</v>
      </c>
      <c r="AP161" s="39">
        <v>767</v>
      </c>
      <c r="AQ161" s="39">
        <v>2162</v>
      </c>
      <c r="AR161" s="39">
        <v>8325</v>
      </c>
      <c r="AS161" s="44">
        <v>60</v>
      </c>
      <c r="AT161" s="45"/>
      <c r="AU161" s="45">
        <v>69374</v>
      </c>
      <c r="AV161" s="49" t="s">
        <v>323</v>
      </c>
      <c r="AW161" s="4"/>
      <c r="AZ161">
        <f t="shared" si="233"/>
        <v>1328</v>
      </c>
      <c r="BF161" s="24">
        <f t="shared" si="279"/>
        <v>25</v>
      </c>
      <c r="BG161" s="25">
        <f t="shared" si="235"/>
        <v>11</v>
      </c>
      <c r="BH161" s="25">
        <f t="shared" si="236"/>
        <v>70</v>
      </c>
      <c r="BI161" s="25">
        <f t="shared" si="237"/>
        <v>53</v>
      </c>
      <c r="BJ161" s="25">
        <f t="shared" si="238"/>
        <v>58</v>
      </c>
      <c r="BK161" s="25">
        <f t="shared" si="239"/>
        <v>13</v>
      </c>
      <c r="BL161" s="25">
        <f t="shared" si="240"/>
        <v>2</v>
      </c>
      <c r="BM161" s="26">
        <f t="shared" si="241"/>
        <v>33</v>
      </c>
      <c r="BN161" s="25">
        <f t="shared" si="242"/>
        <v>16</v>
      </c>
      <c r="BO161" s="25">
        <f t="shared" si="243"/>
        <v>46</v>
      </c>
      <c r="BP161" s="25">
        <f t="shared" si="244"/>
        <v>16</v>
      </c>
      <c r="BQ161" s="25">
        <f t="shared" si="245"/>
        <v>12</v>
      </c>
      <c r="BR161" s="25">
        <f t="shared" si="246"/>
        <v>32</v>
      </c>
      <c r="BS161" s="25">
        <f t="shared" si="247"/>
        <v>28</v>
      </c>
      <c r="BT161" s="32">
        <f t="shared" si="248"/>
        <v>4</v>
      </c>
      <c r="BU161" s="33">
        <f t="shared" si="249"/>
        <v>31</v>
      </c>
      <c r="BV161" s="33">
        <f t="shared" si="250"/>
        <v>56</v>
      </c>
      <c r="BW161" s="33">
        <f t="shared" si="251"/>
        <v>55</v>
      </c>
      <c r="BX161" s="33">
        <f t="shared" si="252"/>
        <v>10</v>
      </c>
      <c r="BY161" s="33">
        <f t="shared" si="253"/>
        <v>22</v>
      </c>
      <c r="BZ161" s="33">
        <f t="shared" si="254"/>
        <v>5</v>
      </c>
      <c r="CA161" s="32">
        <f t="shared" si="255"/>
        <v>19</v>
      </c>
      <c r="CB161" s="33">
        <f t="shared" si="256"/>
        <v>3</v>
      </c>
      <c r="CC161" s="33">
        <f t="shared" si="257"/>
        <v>36</v>
      </c>
      <c r="CD161" s="33">
        <f t="shared" si="258"/>
        <v>49</v>
      </c>
      <c r="CE161" s="33">
        <f t="shared" si="259"/>
        <v>21</v>
      </c>
      <c r="CF161" s="33">
        <f t="shared" si="260"/>
        <v>8</v>
      </c>
      <c r="CG161" s="33">
        <f t="shared" si="261"/>
        <v>10</v>
      </c>
      <c r="CH161" s="38">
        <f t="shared" si="262"/>
        <v>40</v>
      </c>
      <c r="CI161" s="39">
        <f t="shared" si="263"/>
        <v>34</v>
      </c>
      <c r="CJ161" s="39">
        <f t="shared" si="264"/>
        <v>83</v>
      </c>
      <c r="CK161" s="39">
        <f t="shared" si="265"/>
        <v>9</v>
      </c>
      <c r="CL161" s="39">
        <f t="shared" si="266"/>
        <v>9</v>
      </c>
      <c r="CM161" s="39">
        <f t="shared" si="267"/>
        <v>19</v>
      </c>
      <c r="CN161" s="39">
        <f t="shared" si="268"/>
        <v>29</v>
      </c>
      <c r="CO161" s="38">
        <f t="shared" si="269"/>
        <v>11</v>
      </c>
      <c r="CP161" s="39">
        <f t="shared" si="270"/>
        <v>76</v>
      </c>
      <c r="CQ161" s="39">
        <f t="shared" si="271"/>
        <v>5</v>
      </c>
      <c r="CR161" s="39">
        <f t="shared" si="272"/>
        <v>24</v>
      </c>
      <c r="CS161" s="39">
        <f t="shared" si="273"/>
        <v>31</v>
      </c>
      <c r="CT161" s="39">
        <f t="shared" si="274"/>
        <v>10</v>
      </c>
      <c r="CU161" s="39">
        <f t="shared" si="275"/>
        <v>202</v>
      </c>
      <c r="CV161" s="44">
        <f t="shared" si="276"/>
        <v>2</v>
      </c>
      <c r="CW161" s="45"/>
      <c r="CX161" s="45">
        <f t="shared" si="277"/>
        <v>1328</v>
      </c>
      <c r="DA161" s="94">
        <v>44058</v>
      </c>
      <c r="DB161" s="39">
        <f t="shared" si="283"/>
        <v>1.2317984522877206</v>
      </c>
      <c r="DC161" s="24">
        <f t="shared" ref="DC161:EQ161" si="289">SUM(BF148:BF161)/DC$6*1000</f>
        <v>0.42935252470967589</v>
      </c>
      <c r="DD161" s="25">
        <f t="shared" si="289"/>
        <v>0.76864307791625741</v>
      </c>
      <c r="DE161" s="25">
        <f t="shared" si="289"/>
        <v>1.8516371640233757</v>
      </c>
      <c r="DF161" s="25">
        <f t="shared" si="289"/>
        <v>0.99972734708715805</v>
      </c>
      <c r="DG161" s="25">
        <f t="shared" si="289"/>
        <v>1.1487700687176527</v>
      </c>
      <c r="DH161" s="25">
        <f t="shared" si="289"/>
        <v>0.48912568783299853</v>
      </c>
      <c r="DI161" s="25">
        <f t="shared" si="289"/>
        <v>0.1405631249606181</v>
      </c>
      <c r="DJ161" s="26">
        <f t="shared" si="289"/>
        <v>1.3928920627001713</v>
      </c>
      <c r="DK161" s="25">
        <f t="shared" si="289"/>
        <v>1.0616041741902544</v>
      </c>
      <c r="DL161" s="25">
        <f t="shared" si="289"/>
        <v>0.95329095991965751</v>
      </c>
      <c r="DM161" s="25">
        <f t="shared" si="289"/>
        <v>0.69355400755804708</v>
      </c>
      <c r="DN161" s="25">
        <f t="shared" si="289"/>
        <v>0.29671558669801201</v>
      </c>
      <c r="DO161" s="25">
        <f t="shared" si="289"/>
        <v>0.55418416277676652</v>
      </c>
      <c r="DP161" s="25">
        <f t="shared" si="289"/>
        <v>0.50871094400963635</v>
      </c>
      <c r="DQ161" s="32">
        <f t="shared" si="289"/>
        <v>0.77553680945108172</v>
      </c>
      <c r="DR161" s="33">
        <f t="shared" si="289"/>
        <v>1.2549518549576382</v>
      </c>
      <c r="DS161" s="33">
        <f t="shared" si="289"/>
        <v>0.64492297258017639</v>
      </c>
      <c r="DT161" s="33">
        <f t="shared" si="289"/>
        <v>1.2738568393802676</v>
      </c>
      <c r="DU161" s="33">
        <f t="shared" si="289"/>
        <v>0.41574574837788092</v>
      </c>
      <c r="DV161" s="33">
        <f t="shared" si="289"/>
        <v>1.2207474370158726</v>
      </c>
      <c r="DW161" s="33">
        <f t="shared" si="289"/>
        <v>0.29916330778114114</v>
      </c>
      <c r="DX161" s="32">
        <f t="shared" si="289"/>
        <v>0.85530323844564171</v>
      </c>
      <c r="DY161" s="33">
        <f t="shared" si="289"/>
        <v>0.48149174898230152</v>
      </c>
      <c r="DZ161" s="33">
        <f t="shared" si="289"/>
        <v>0.62925002718981593</v>
      </c>
      <c r="EA161" s="33">
        <f t="shared" si="289"/>
        <v>1.0135361091532087</v>
      </c>
      <c r="EB161" s="33">
        <f t="shared" si="289"/>
        <v>0.76672537234231464</v>
      </c>
      <c r="EC161" s="33">
        <f t="shared" si="289"/>
        <v>0.82520064810279214</v>
      </c>
      <c r="ED161" s="33">
        <f t="shared" si="289"/>
        <v>0.3304008742915443</v>
      </c>
      <c r="EE161" s="38">
        <f t="shared" si="289"/>
        <v>0.84330644099191532</v>
      </c>
      <c r="EF161" s="39">
        <f t="shared" si="289"/>
        <v>0.692025664527956</v>
      </c>
      <c r="EG161" s="39">
        <f t="shared" si="289"/>
        <v>1.3291632039387273</v>
      </c>
      <c r="EH161" s="39">
        <f t="shared" si="289"/>
        <v>0.14810082471831804</v>
      </c>
      <c r="EI161" s="39">
        <f t="shared" si="289"/>
        <v>0.35653166001140901</v>
      </c>
      <c r="EJ161" s="39">
        <f t="shared" si="289"/>
        <v>0.66948218321663533</v>
      </c>
      <c r="EK161" s="39">
        <f t="shared" si="289"/>
        <v>0.54504497408673458</v>
      </c>
      <c r="EL161" s="38">
        <f t="shared" si="289"/>
        <v>0.24991910513175999</v>
      </c>
      <c r="EM161" s="39">
        <f t="shared" si="289"/>
        <v>0.93483921935804781</v>
      </c>
      <c r="EN161" s="39">
        <f t="shared" si="289"/>
        <v>0.30035244482197082</v>
      </c>
      <c r="EO161" s="39">
        <f t="shared" si="289"/>
        <v>1.6706392549110336</v>
      </c>
      <c r="EP161" s="39">
        <f t="shared" si="289"/>
        <v>0.75095006561331379</v>
      </c>
      <c r="EQ161" s="39">
        <f t="shared" si="289"/>
        <v>1.2459228350621492</v>
      </c>
      <c r="ER161" s="44">
        <f t="shared" si="281"/>
        <v>153.28571428571428</v>
      </c>
      <c r="ES161" s="45"/>
      <c r="ET161" s="45">
        <f t="shared" si="282"/>
        <v>1</v>
      </c>
    </row>
    <row r="162" spans="2:150">
      <c r="B162" s="19">
        <v>44059</v>
      </c>
      <c r="C162" s="24">
        <v>897</v>
      </c>
      <c r="D162" s="25">
        <v>1444</v>
      </c>
      <c r="E162" s="25">
        <v>4508</v>
      </c>
      <c r="F162" s="25">
        <v>2063</v>
      </c>
      <c r="G162" s="25">
        <v>1669</v>
      </c>
      <c r="H162" s="25">
        <v>1020</v>
      </c>
      <c r="I162" s="25">
        <v>1237</v>
      </c>
      <c r="J162" s="26">
        <v>3932</v>
      </c>
      <c r="K162" s="25">
        <v>1227</v>
      </c>
      <c r="L162" s="25">
        <v>1810</v>
      </c>
      <c r="M162" s="25">
        <v>493</v>
      </c>
      <c r="N162" s="25">
        <v>401</v>
      </c>
      <c r="O162" s="25">
        <v>1637</v>
      </c>
      <c r="P162" s="25">
        <v>1330</v>
      </c>
      <c r="Q162" s="32">
        <v>609</v>
      </c>
      <c r="R162" s="33">
        <v>2606</v>
      </c>
      <c r="S162" s="33">
        <v>1226</v>
      </c>
      <c r="T162" s="33">
        <v>2840</v>
      </c>
      <c r="U162" s="33">
        <v>528</v>
      </c>
      <c r="V162" s="33">
        <v>1269</v>
      </c>
      <c r="W162" s="33">
        <v>631</v>
      </c>
      <c r="X162" s="32">
        <v>1360</v>
      </c>
      <c r="Y162" s="33">
        <v>884</v>
      </c>
      <c r="Z162" s="33">
        <v>2024</v>
      </c>
      <c r="AA162" s="33">
        <v>1758</v>
      </c>
      <c r="AB162" s="33">
        <v>815</v>
      </c>
      <c r="AC162" s="33">
        <v>971</v>
      </c>
      <c r="AD162" s="33">
        <v>1184</v>
      </c>
      <c r="AE162" s="38">
        <v>1764</v>
      </c>
      <c r="AF162" s="39">
        <v>1067</v>
      </c>
      <c r="AG162" s="39">
        <v>3153</v>
      </c>
      <c r="AH162" s="39">
        <v>172</v>
      </c>
      <c r="AI162" s="39">
        <v>264</v>
      </c>
      <c r="AJ162" s="39">
        <v>1197</v>
      </c>
      <c r="AK162" s="39">
        <v>4915</v>
      </c>
      <c r="AL162" s="38">
        <v>458</v>
      </c>
      <c r="AM162" s="39">
        <v>1940</v>
      </c>
      <c r="AN162" s="39">
        <v>368</v>
      </c>
      <c r="AO162" s="39">
        <v>1259</v>
      </c>
      <c r="AP162" s="39">
        <v>820</v>
      </c>
      <c r="AQ162" s="39">
        <v>2171</v>
      </c>
      <c r="AR162" s="39">
        <v>8479</v>
      </c>
      <c r="AS162" s="44">
        <v>61</v>
      </c>
      <c r="AT162" s="45"/>
      <c r="AU162" s="45">
        <v>70461</v>
      </c>
      <c r="AV162" s="49" t="s">
        <v>324</v>
      </c>
      <c r="AW162" s="4"/>
      <c r="AZ162">
        <f t="shared" si="233"/>
        <v>1087</v>
      </c>
      <c r="BF162" s="24">
        <f t="shared" si="279"/>
        <v>4</v>
      </c>
      <c r="BG162" s="25">
        <f t="shared" si="235"/>
        <v>33</v>
      </c>
      <c r="BH162" s="25">
        <f t="shared" si="236"/>
        <v>58</v>
      </c>
      <c r="BI162" s="25">
        <f t="shared" si="237"/>
        <v>20</v>
      </c>
      <c r="BJ162" s="25">
        <f t="shared" si="238"/>
        <v>50</v>
      </c>
      <c r="BK162" s="25">
        <f t="shared" si="239"/>
        <v>4</v>
      </c>
      <c r="BL162" s="25">
        <f t="shared" si="240"/>
        <v>8</v>
      </c>
      <c r="BM162" s="26">
        <f t="shared" si="241"/>
        <v>51</v>
      </c>
      <c r="BN162" s="25">
        <f t="shared" si="242"/>
        <v>14</v>
      </c>
      <c r="BO162" s="25">
        <f t="shared" si="243"/>
        <v>47</v>
      </c>
      <c r="BP162" s="25">
        <f t="shared" si="244"/>
        <v>1</v>
      </c>
      <c r="BQ162" s="25">
        <f t="shared" si="245"/>
        <v>8</v>
      </c>
      <c r="BR162" s="25">
        <f t="shared" si="246"/>
        <v>19</v>
      </c>
      <c r="BS162" s="25">
        <f t="shared" si="247"/>
        <v>25</v>
      </c>
      <c r="BT162" s="32">
        <f t="shared" si="248"/>
        <v>7</v>
      </c>
      <c r="BU162" s="33">
        <f t="shared" si="249"/>
        <v>41</v>
      </c>
      <c r="BV162" s="33">
        <f t="shared" si="250"/>
        <v>28</v>
      </c>
      <c r="BW162" s="33">
        <f t="shared" si="251"/>
        <v>34</v>
      </c>
      <c r="BX162" s="33">
        <f t="shared" si="252"/>
        <v>7</v>
      </c>
      <c r="BY162" s="33">
        <f t="shared" si="253"/>
        <v>12</v>
      </c>
      <c r="BZ162" s="33">
        <f t="shared" si="254"/>
        <v>0</v>
      </c>
      <c r="CA162" s="32">
        <f t="shared" si="255"/>
        <v>27</v>
      </c>
      <c r="CB162" s="33">
        <f t="shared" si="256"/>
        <v>10</v>
      </c>
      <c r="CC162" s="33">
        <f t="shared" si="257"/>
        <v>47</v>
      </c>
      <c r="CD162" s="33">
        <f t="shared" si="258"/>
        <v>49</v>
      </c>
      <c r="CE162" s="33">
        <f t="shared" si="259"/>
        <v>21</v>
      </c>
      <c r="CF162" s="33">
        <f t="shared" si="260"/>
        <v>6</v>
      </c>
      <c r="CG162" s="33">
        <f t="shared" si="261"/>
        <v>12</v>
      </c>
      <c r="CH162" s="38">
        <f t="shared" si="262"/>
        <v>32</v>
      </c>
      <c r="CI162" s="39">
        <f t="shared" si="263"/>
        <v>18</v>
      </c>
      <c r="CJ162" s="39">
        <f t="shared" si="264"/>
        <v>96</v>
      </c>
      <c r="CK162" s="39">
        <f t="shared" si="265"/>
        <v>13</v>
      </c>
      <c r="CL162" s="39">
        <f t="shared" si="266"/>
        <v>5</v>
      </c>
      <c r="CM162" s="39">
        <f t="shared" si="267"/>
        <v>15</v>
      </c>
      <c r="CN162" s="39">
        <f t="shared" si="268"/>
        <v>24</v>
      </c>
      <c r="CO162" s="38">
        <f t="shared" si="269"/>
        <v>0</v>
      </c>
      <c r="CP162" s="39">
        <f t="shared" si="270"/>
        <v>10</v>
      </c>
      <c r="CQ162" s="39">
        <f t="shared" si="271"/>
        <v>13</v>
      </c>
      <c r="CR162" s="39">
        <f t="shared" si="272"/>
        <v>1</v>
      </c>
      <c r="CS162" s="39">
        <f t="shared" si="273"/>
        <v>53</v>
      </c>
      <c r="CT162" s="39">
        <f t="shared" si="274"/>
        <v>9</v>
      </c>
      <c r="CU162" s="39">
        <f t="shared" si="275"/>
        <v>154</v>
      </c>
      <c r="CV162" s="44">
        <f t="shared" si="276"/>
        <v>1</v>
      </c>
      <c r="CW162" s="45"/>
      <c r="CX162" s="45">
        <f t="shared" si="277"/>
        <v>1087</v>
      </c>
      <c r="DA162" s="94">
        <v>44059</v>
      </c>
      <c r="DB162" s="39">
        <f t="shared" si="283"/>
        <v>1.2694957325085947</v>
      </c>
      <c r="DC162" s="24">
        <f t="shared" ref="DC162:EQ162" si="290">SUM(BF149:BF162)/DC$6*1000</f>
        <v>0.41766946281281397</v>
      </c>
      <c r="DD162" s="25">
        <f t="shared" si="290"/>
        <v>0.78954273864509816</v>
      </c>
      <c r="DE162" s="25">
        <f t="shared" si="290"/>
        <v>1.7830580098002877</v>
      </c>
      <c r="DF162" s="25">
        <f t="shared" si="290"/>
        <v>0.99161267706209999</v>
      </c>
      <c r="DG162" s="25">
        <f t="shared" si="290"/>
        <v>1.1870044734253506</v>
      </c>
      <c r="DH162" s="25">
        <f t="shared" si="290"/>
        <v>0.46816315835444144</v>
      </c>
      <c r="DI162" s="25">
        <f t="shared" si="290"/>
        <v>0.13813962280612466</v>
      </c>
      <c r="DJ162" s="26">
        <f t="shared" si="290"/>
        <v>1.3382688445550666</v>
      </c>
      <c r="DK162" s="25">
        <f t="shared" si="290"/>
        <v>1.0398117131364955</v>
      </c>
      <c r="DL162" s="25">
        <f t="shared" si="290"/>
        <v>0.98876225145155161</v>
      </c>
      <c r="DM162" s="25">
        <f t="shared" si="290"/>
        <v>0.6867876269965052</v>
      </c>
      <c r="DN162" s="25">
        <f t="shared" si="290"/>
        <v>0.30649741922651791</v>
      </c>
      <c r="DO162" s="25">
        <f t="shared" si="290"/>
        <v>0.55852503089251149</v>
      </c>
      <c r="DP162" s="25">
        <f t="shared" si="290"/>
        <v>0.51894363541212896</v>
      </c>
      <c r="DQ162" s="32">
        <f t="shared" si="290"/>
        <v>0.75650523130504288</v>
      </c>
      <c r="DR162" s="33">
        <f t="shared" si="290"/>
        <v>1.25302412553374</v>
      </c>
      <c r="DS162" s="33">
        <f t="shared" si="290"/>
        <v>0.63735345412266253</v>
      </c>
      <c r="DT162" s="33">
        <f t="shared" si="290"/>
        <v>1.2179041231556584</v>
      </c>
      <c r="DU162" s="33">
        <f t="shared" si="290"/>
        <v>0.42995927823695373</v>
      </c>
      <c r="DV162" s="33">
        <f t="shared" si="290"/>
        <v>1.1739082068186211</v>
      </c>
      <c r="DW162" s="33">
        <f t="shared" si="290"/>
        <v>0.28307925897570346</v>
      </c>
      <c r="DX162" s="32">
        <f t="shared" si="290"/>
        <v>0.86963792959277531</v>
      </c>
      <c r="DY162" s="33">
        <f t="shared" si="290"/>
        <v>0.51067306710244098</v>
      </c>
      <c r="DZ162" s="33">
        <f t="shared" si="290"/>
        <v>0.62277626147798659</v>
      </c>
      <c r="EA162" s="33">
        <f t="shared" si="290"/>
        <v>1.0958537626884945</v>
      </c>
      <c r="EB162" s="33">
        <f t="shared" si="290"/>
        <v>0.74792284277533694</v>
      </c>
      <c r="EC162" s="33">
        <f t="shared" si="290"/>
        <v>0.75360789781076909</v>
      </c>
      <c r="ED162" s="33">
        <f t="shared" si="290"/>
        <v>0.33766243196828155</v>
      </c>
      <c r="EE162" s="38">
        <f t="shared" si="290"/>
        <v>0.88366619509480293</v>
      </c>
      <c r="EF162" s="39">
        <f t="shared" si="290"/>
        <v>0.68285976168652607</v>
      </c>
      <c r="EG162" s="39">
        <f t="shared" si="290"/>
        <v>1.3842173011432901</v>
      </c>
      <c r="EH162" s="39">
        <f t="shared" si="290"/>
        <v>0.18004413985364154</v>
      </c>
      <c r="EI162" s="39">
        <f t="shared" si="290"/>
        <v>0.33870507701083857</v>
      </c>
      <c r="EJ162" s="39">
        <f t="shared" si="290"/>
        <v>0.67703273415516885</v>
      </c>
      <c r="EK162" s="39">
        <f t="shared" si="290"/>
        <v>0.53401805264567359</v>
      </c>
      <c r="EL162" s="38">
        <f t="shared" si="290"/>
        <v>0.23939619544200166</v>
      </c>
      <c r="EM162" s="39">
        <f t="shared" si="290"/>
        <v>0.94069110805512479</v>
      </c>
      <c r="EN162" s="39">
        <f t="shared" si="290"/>
        <v>0.34258950737506044</v>
      </c>
      <c r="EO162" s="39">
        <f t="shared" si="290"/>
        <v>1.5092248341466827</v>
      </c>
      <c r="EP162" s="39">
        <f t="shared" si="290"/>
        <v>0.82174670479571377</v>
      </c>
      <c r="EQ162" s="39">
        <f t="shared" si="290"/>
        <v>1.1900913872645531</v>
      </c>
      <c r="ER162" s="44">
        <f t="shared" si="281"/>
        <v>161</v>
      </c>
      <c r="ES162" s="45"/>
      <c r="ET162" s="45">
        <f t="shared" si="282"/>
        <v>1.2857142857142858</v>
      </c>
    </row>
    <row r="163" spans="2:150">
      <c r="B163" s="20">
        <v>44060</v>
      </c>
      <c r="C163" s="27">
        <v>910</v>
      </c>
      <c r="D163" s="28">
        <v>1461</v>
      </c>
      <c r="E163" s="28">
        <v>4564</v>
      </c>
      <c r="F163" s="28">
        <v>2077</v>
      </c>
      <c r="G163" s="28">
        <v>1700</v>
      </c>
      <c r="H163" s="28">
        <v>1020</v>
      </c>
      <c r="I163" s="28">
        <v>1239</v>
      </c>
      <c r="J163" s="29">
        <v>3964</v>
      </c>
      <c r="K163" s="28">
        <v>1272</v>
      </c>
      <c r="L163" s="28">
        <v>1831</v>
      </c>
      <c r="M163" s="28">
        <v>493</v>
      </c>
      <c r="N163" s="28">
        <v>417</v>
      </c>
      <c r="O163" s="28">
        <v>1650</v>
      </c>
      <c r="P163" s="28">
        <v>1333</v>
      </c>
      <c r="Q163" s="34">
        <v>610</v>
      </c>
      <c r="R163" s="35">
        <v>2639</v>
      </c>
      <c r="S163" s="35">
        <v>1250</v>
      </c>
      <c r="T163" s="35">
        <v>2860</v>
      </c>
      <c r="U163" s="35">
        <v>535</v>
      </c>
      <c r="V163" s="35">
        <v>1290</v>
      </c>
      <c r="W163" s="35">
        <v>635</v>
      </c>
      <c r="X163" s="34">
        <v>1365</v>
      </c>
      <c r="Y163" s="35">
        <v>884</v>
      </c>
      <c r="Z163" s="35">
        <v>2076</v>
      </c>
      <c r="AA163" s="35">
        <v>1787</v>
      </c>
      <c r="AB163" s="35">
        <v>824</v>
      </c>
      <c r="AC163" s="35">
        <v>981</v>
      </c>
      <c r="AD163" s="35">
        <v>1191</v>
      </c>
      <c r="AE163" s="40">
        <v>1765</v>
      </c>
      <c r="AF163" s="41">
        <v>1075</v>
      </c>
      <c r="AG163" s="41">
        <v>3244</v>
      </c>
      <c r="AH163" s="41">
        <v>172</v>
      </c>
      <c r="AI163" s="41">
        <v>264</v>
      </c>
      <c r="AJ163" s="41">
        <v>1208</v>
      </c>
      <c r="AK163" s="41">
        <v>4922</v>
      </c>
      <c r="AL163" s="40">
        <v>466</v>
      </c>
      <c r="AM163" s="41">
        <v>1947</v>
      </c>
      <c r="AN163" s="41">
        <v>373</v>
      </c>
      <c r="AO163" s="41">
        <v>1261</v>
      </c>
      <c r="AP163" s="41">
        <v>862</v>
      </c>
      <c r="AQ163" s="41">
        <v>2171</v>
      </c>
      <c r="AR163" s="41">
        <v>8543</v>
      </c>
      <c r="AS163" s="46">
        <v>61</v>
      </c>
      <c r="AT163" s="47"/>
      <c r="AU163" s="47">
        <v>71194</v>
      </c>
      <c r="AV163" s="50" t="s">
        <v>325</v>
      </c>
      <c r="AW163" s="4"/>
      <c r="AZ163">
        <f t="shared" si="233"/>
        <v>733</v>
      </c>
      <c r="BF163" s="27">
        <f t="shared" si="279"/>
        <v>13</v>
      </c>
      <c r="BG163" s="28">
        <f t="shared" si="235"/>
        <v>17</v>
      </c>
      <c r="BH163" s="28">
        <f t="shared" si="236"/>
        <v>56</v>
      </c>
      <c r="BI163" s="28">
        <f t="shared" si="237"/>
        <v>14</v>
      </c>
      <c r="BJ163" s="28">
        <f t="shared" si="238"/>
        <v>31</v>
      </c>
      <c r="BK163" s="28">
        <f t="shared" si="239"/>
        <v>0</v>
      </c>
      <c r="BL163" s="28">
        <f t="shared" si="240"/>
        <v>2</v>
      </c>
      <c r="BM163" s="29">
        <f t="shared" si="241"/>
        <v>32</v>
      </c>
      <c r="BN163" s="28">
        <f t="shared" si="242"/>
        <v>45</v>
      </c>
      <c r="BO163" s="28">
        <f t="shared" si="243"/>
        <v>21</v>
      </c>
      <c r="BP163" s="28">
        <f t="shared" si="244"/>
        <v>0</v>
      </c>
      <c r="BQ163" s="28">
        <f t="shared" si="245"/>
        <v>16</v>
      </c>
      <c r="BR163" s="28">
        <f t="shared" si="246"/>
        <v>13</v>
      </c>
      <c r="BS163" s="28">
        <f t="shared" si="247"/>
        <v>3</v>
      </c>
      <c r="BT163" s="34">
        <f t="shared" si="248"/>
        <v>1</v>
      </c>
      <c r="BU163" s="35">
        <f t="shared" si="249"/>
        <v>33</v>
      </c>
      <c r="BV163" s="35">
        <f t="shared" si="250"/>
        <v>24</v>
      </c>
      <c r="BW163" s="35">
        <f t="shared" si="251"/>
        <v>20</v>
      </c>
      <c r="BX163" s="35">
        <f t="shared" si="252"/>
        <v>7</v>
      </c>
      <c r="BY163" s="35">
        <f t="shared" si="253"/>
        <v>21</v>
      </c>
      <c r="BZ163" s="35">
        <f t="shared" si="254"/>
        <v>4</v>
      </c>
      <c r="CA163" s="34">
        <f t="shared" si="255"/>
        <v>5</v>
      </c>
      <c r="CB163" s="35">
        <f t="shared" si="256"/>
        <v>0</v>
      </c>
      <c r="CC163" s="35">
        <f t="shared" si="257"/>
        <v>52</v>
      </c>
      <c r="CD163" s="35">
        <f t="shared" si="258"/>
        <v>29</v>
      </c>
      <c r="CE163" s="35">
        <f t="shared" si="259"/>
        <v>9</v>
      </c>
      <c r="CF163" s="35">
        <f t="shared" si="260"/>
        <v>10</v>
      </c>
      <c r="CG163" s="35">
        <f t="shared" si="261"/>
        <v>7</v>
      </c>
      <c r="CH163" s="40">
        <f t="shared" si="262"/>
        <v>1</v>
      </c>
      <c r="CI163" s="41">
        <f t="shared" si="263"/>
        <v>8</v>
      </c>
      <c r="CJ163" s="41">
        <f t="shared" si="264"/>
        <v>91</v>
      </c>
      <c r="CK163" s="41">
        <f t="shared" si="265"/>
        <v>0</v>
      </c>
      <c r="CL163" s="41">
        <f t="shared" si="266"/>
        <v>0</v>
      </c>
      <c r="CM163" s="41">
        <f t="shared" si="267"/>
        <v>11</v>
      </c>
      <c r="CN163" s="41">
        <f t="shared" si="268"/>
        <v>7</v>
      </c>
      <c r="CO163" s="40">
        <f t="shared" si="269"/>
        <v>8</v>
      </c>
      <c r="CP163" s="41">
        <f t="shared" si="270"/>
        <v>7</v>
      </c>
      <c r="CQ163" s="41">
        <f t="shared" si="271"/>
        <v>5</v>
      </c>
      <c r="CR163" s="41">
        <f t="shared" si="272"/>
        <v>2</v>
      </c>
      <c r="CS163" s="41">
        <f t="shared" si="273"/>
        <v>42</v>
      </c>
      <c r="CT163" s="41">
        <f t="shared" si="274"/>
        <v>0</v>
      </c>
      <c r="CU163" s="41">
        <f t="shared" si="275"/>
        <v>64</v>
      </c>
      <c r="CV163" s="46">
        <f t="shared" si="276"/>
        <v>0</v>
      </c>
      <c r="CW163" s="47"/>
      <c r="CX163" s="47">
        <f t="shared" si="277"/>
        <v>733</v>
      </c>
      <c r="DA163" s="95">
        <v>44060</v>
      </c>
      <c r="DB163" s="41">
        <f t="shared" si="283"/>
        <v>1.2397626664188912</v>
      </c>
      <c r="DC163" s="27">
        <f t="shared" ref="DC163:EQ163" si="291">SUM(BF150:BF163)/DC$6*1000</f>
        <v>0.44395635208075335</v>
      </c>
      <c r="DD163" s="28">
        <f t="shared" si="291"/>
        <v>0.7941871076959518</v>
      </c>
      <c r="DE163" s="28">
        <f t="shared" si="291"/>
        <v>1.7177445295878231</v>
      </c>
      <c r="DF163" s="28">
        <f t="shared" si="291"/>
        <v>0.93156411887667001</v>
      </c>
      <c r="DG163" s="28">
        <f t="shared" si="291"/>
        <v>1.1539838511777936</v>
      </c>
      <c r="DH163" s="28">
        <f t="shared" si="291"/>
        <v>0.45768189361516293</v>
      </c>
      <c r="DI163" s="28">
        <f t="shared" si="291"/>
        <v>0.13813962280612466</v>
      </c>
      <c r="DJ163" s="29">
        <f t="shared" si="291"/>
        <v>1.3419103924314069</v>
      </c>
      <c r="DK163" s="28">
        <f t="shared" si="291"/>
        <v>1.1269815573515309</v>
      </c>
      <c r="DL163" s="28">
        <f t="shared" si="291"/>
        <v>1.0087148529382424</v>
      </c>
      <c r="DM163" s="28">
        <f t="shared" si="291"/>
        <v>0.6867876269965052</v>
      </c>
      <c r="DN163" s="28">
        <f t="shared" si="291"/>
        <v>0.34562474934054144</v>
      </c>
      <c r="DO163" s="28">
        <f t="shared" si="291"/>
        <v>0.55418416277676652</v>
      </c>
      <c r="DP163" s="28">
        <f t="shared" si="291"/>
        <v>0.50140187872214148</v>
      </c>
      <c r="DQ163" s="34">
        <f t="shared" si="291"/>
        <v>0.75650523130504288</v>
      </c>
      <c r="DR163" s="35">
        <f t="shared" si="291"/>
        <v>1.2472409372620459</v>
      </c>
      <c r="DS163" s="35">
        <f t="shared" si="291"/>
        <v>0.66763152795271785</v>
      </c>
      <c r="DT163" s="35">
        <f t="shared" si="291"/>
        <v>1.1395703204412058</v>
      </c>
      <c r="DU163" s="35">
        <f t="shared" si="291"/>
        <v>0.39087207112450345</v>
      </c>
      <c r="DV163" s="35">
        <f t="shared" si="291"/>
        <v>1.2295297926778574</v>
      </c>
      <c r="DW163" s="35">
        <f t="shared" si="291"/>
        <v>0.28951287849787849</v>
      </c>
      <c r="DX163" s="34">
        <f t="shared" si="291"/>
        <v>0.86724881440158641</v>
      </c>
      <c r="DY163" s="35">
        <f t="shared" si="291"/>
        <v>0.4960824080423713</v>
      </c>
      <c r="DZ163" s="35">
        <f t="shared" si="291"/>
        <v>0.66550311517606053</v>
      </c>
      <c r="EA163" s="35">
        <f t="shared" si="291"/>
        <v>1.1524471494940036</v>
      </c>
      <c r="EB163" s="35">
        <f t="shared" si="291"/>
        <v>0.69569359397817643</v>
      </c>
      <c r="EC163" s="35">
        <f t="shared" si="291"/>
        <v>0.73099966087644597</v>
      </c>
      <c r="ED163" s="35">
        <f t="shared" si="291"/>
        <v>0.33947782138746585</v>
      </c>
      <c r="EE163" s="40">
        <f t="shared" si="291"/>
        <v>0.86242421925117785</v>
      </c>
      <c r="EF163" s="41">
        <f t="shared" si="291"/>
        <v>0.65994500458295147</v>
      </c>
      <c r="EG163" s="41">
        <f t="shared" si="291"/>
        <v>1.4550011404062992</v>
      </c>
      <c r="EH163" s="41">
        <f t="shared" si="291"/>
        <v>0.18004413985364154</v>
      </c>
      <c r="EI163" s="41">
        <f t="shared" si="291"/>
        <v>0.33424843126069592</v>
      </c>
      <c r="EJ163" s="41">
        <f t="shared" si="291"/>
        <v>0.66444848259094635</v>
      </c>
      <c r="EK163" s="41">
        <f t="shared" si="291"/>
        <v>0.53244277815409335</v>
      </c>
      <c r="EL163" s="40">
        <f t="shared" si="291"/>
        <v>0.25518055997663913</v>
      </c>
      <c r="EM163" s="41">
        <f t="shared" si="291"/>
        <v>0.9011908593498551</v>
      </c>
      <c r="EN163" s="41">
        <f t="shared" si="291"/>
        <v>0.33789650042471714</v>
      </c>
      <c r="EO163" s="41">
        <f t="shared" si="291"/>
        <v>1.5092248341466827</v>
      </c>
      <c r="EP163" s="41">
        <f t="shared" si="291"/>
        <v>0.8849579897799994</v>
      </c>
      <c r="EQ163" s="41">
        <f t="shared" si="291"/>
        <v>1.1342599394669566</v>
      </c>
      <c r="ER163" s="46">
        <f t="shared" si="281"/>
        <v>161.14285714285714</v>
      </c>
      <c r="ES163" s="47"/>
      <c r="ET163" s="47">
        <f t="shared" si="282"/>
        <v>1.1428571428571428</v>
      </c>
    </row>
    <row r="164" spans="2:150">
      <c r="B164" s="19">
        <v>44061</v>
      </c>
      <c r="C164" s="24">
        <v>931</v>
      </c>
      <c r="D164" s="25">
        <v>1479</v>
      </c>
      <c r="E164" s="25">
        <v>4599</v>
      </c>
      <c r="F164" s="25">
        <v>2097</v>
      </c>
      <c r="G164" s="25">
        <v>1745</v>
      </c>
      <c r="H164" s="25">
        <v>1033</v>
      </c>
      <c r="I164" s="25">
        <v>1245</v>
      </c>
      <c r="J164" s="26">
        <v>4003</v>
      </c>
      <c r="K164" s="25">
        <v>1295</v>
      </c>
      <c r="L164" s="25">
        <v>1870</v>
      </c>
      <c r="M164" s="25">
        <v>499</v>
      </c>
      <c r="N164" s="25">
        <v>412</v>
      </c>
      <c r="O164" s="25">
        <v>1676</v>
      </c>
      <c r="P164" s="25">
        <v>1354</v>
      </c>
      <c r="Q164" s="32">
        <v>617</v>
      </c>
      <c r="R164" s="33">
        <v>2656</v>
      </c>
      <c r="S164" s="33">
        <v>1280</v>
      </c>
      <c r="T164" s="33">
        <v>2898</v>
      </c>
      <c r="U164" s="33">
        <v>549</v>
      </c>
      <c r="V164" s="33">
        <v>1302</v>
      </c>
      <c r="W164" s="33">
        <v>637</v>
      </c>
      <c r="X164" s="32">
        <v>1392</v>
      </c>
      <c r="Y164" s="33">
        <v>886</v>
      </c>
      <c r="Z164" s="33">
        <v>2110</v>
      </c>
      <c r="AA164" s="33">
        <v>1809</v>
      </c>
      <c r="AB164" s="33">
        <v>841</v>
      </c>
      <c r="AC164" s="33">
        <v>996</v>
      </c>
      <c r="AD164" s="33">
        <v>1202</v>
      </c>
      <c r="AE164" s="38">
        <v>1792</v>
      </c>
      <c r="AF164" s="39">
        <v>1085</v>
      </c>
      <c r="AG164" s="39">
        <v>3293</v>
      </c>
      <c r="AH164" s="39">
        <v>173</v>
      </c>
      <c r="AI164" s="39">
        <v>276</v>
      </c>
      <c r="AJ164" s="39">
        <v>1223</v>
      </c>
      <c r="AK164" s="39">
        <v>4966</v>
      </c>
      <c r="AL164" s="38">
        <v>471</v>
      </c>
      <c r="AM164" s="39">
        <v>1977</v>
      </c>
      <c r="AN164" s="39">
        <v>382</v>
      </c>
      <c r="AO164" s="39">
        <v>1330</v>
      </c>
      <c r="AP164" s="39">
        <v>879</v>
      </c>
      <c r="AQ164" s="39">
        <v>2207</v>
      </c>
      <c r="AR164" s="39">
        <v>8678</v>
      </c>
      <c r="AS164" s="44">
        <v>63</v>
      </c>
      <c r="AT164" s="45"/>
      <c r="AU164" s="45">
        <v>72208</v>
      </c>
      <c r="AV164" s="49" t="s">
        <v>326</v>
      </c>
      <c r="AW164" s="4"/>
      <c r="AZ164">
        <f t="shared" si="233"/>
        <v>1014</v>
      </c>
      <c r="BF164" s="24">
        <f t="shared" si="279"/>
        <v>21</v>
      </c>
      <c r="BG164" s="25">
        <f t="shared" si="235"/>
        <v>18</v>
      </c>
      <c r="BH164" s="25">
        <f t="shared" si="236"/>
        <v>35</v>
      </c>
      <c r="BI164" s="25">
        <f t="shared" si="237"/>
        <v>20</v>
      </c>
      <c r="BJ164" s="25">
        <f t="shared" si="238"/>
        <v>45</v>
      </c>
      <c r="BK164" s="25">
        <f t="shared" si="239"/>
        <v>13</v>
      </c>
      <c r="BL164" s="25">
        <f t="shared" si="240"/>
        <v>6</v>
      </c>
      <c r="BM164" s="26">
        <f t="shared" si="241"/>
        <v>39</v>
      </c>
      <c r="BN164" s="25">
        <f t="shared" si="242"/>
        <v>23</v>
      </c>
      <c r="BO164" s="25">
        <f t="shared" si="243"/>
        <v>39</v>
      </c>
      <c r="BP164" s="25">
        <f t="shared" si="244"/>
        <v>6</v>
      </c>
      <c r="BQ164" s="25">
        <f t="shared" si="245"/>
        <v>-5</v>
      </c>
      <c r="BR164" s="25">
        <f t="shared" si="246"/>
        <v>26</v>
      </c>
      <c r="BS164" s="25">
        <f t="shared" si="247"/>
        <v>21</v>
      </c>
      <c r="BT164" s="32">
        <f t="shared" si="248"/>
        <v>7</v>
      </c>
      <c r="BU164" s="33">
        <f t="shared" si="249"/>
        <v>17</v>
      </c>
      <c r="BV164" s="33">
        <f t="shared" si="250"/>
        <v>30</v>
      </c>
      <c r="BW164" s="33">
        <f t="shared" si="251"/>
        <v>38</v>
      </c>
      <c r="BX164" s="33">
        <f t="shared" si="252"/>
        <v>14</v>
      </c>
      <c r="BY164" s="33">
        <f t="shared" si="253"/>
        <v>12</v>
      </c>
      <c r="BZ164" s="33">
        <f t="shared" si="254"/>
        <v>2</v>
      </c>
      <c r="CA164" s="32">
        <f t="shared" si="255"/>
        <v>27</v>
      </c>
      <c r="CB164" s="33">
        <f t="shared" si="256"/>
        <v>2</v>
      </c>
      <c r="CC164" s="33">
        <f t="shared" si="257"/>
        <v>34</v>
      </c>
      <c r="CD164" s="33">
        <f t="shared" si="258"/>
        <v>22</v>
      </c>
      <c r="CE164" s="33">
        <f t="shared" si="259"/>
        <v>17</v>
      </c>
      <c r="CF164" s="33">
        <f t="shared" si="260"/>
        <v>15</v>
      </c>
      <c r="CG164" s="33">
        <f t="shared" si="261"/>
        <v>11</v>
      </c>
      <c r="CH164" s="38">
        <f t="shared" si="262"/>
        <v>27</v>
      </c>
      <c r="CI164" s="39">
        <f t="shared" si="263"/>
        <v>10</v>
      </c>
      <c r="CJ164" s="39">
        <f t="shared" si="264"/>
        <v>49</v>
      </c>
      <c r="CK164" s="39">
        <f t="shared" si="265"/>
        <v>1</v>
      </c>
      <c r="CL164" s="39">
        <f t="shared" si="266"/>
        <v>12</v>
      </c>
      <c r="CM164" s="39">
        <f t="shared" si="267"/>
        <v>15</v>
      </c>
      <c r="CN164" s="39">
        <f t="shared" si="268"/>
        <v>44</v>
      </c>
      <c r="CO164" s="38">
        <f t="shared" si="269"/>
        <v>5</v>
      </c>
      <c r="CP164" s="39">
        <f t="shared" si="270"/>
        <v>30</v>
      </c>
      <c r="CQ164" s="39">
        <f t="shared" si="271"/>
        <v>9</v>
      </c>
      <c r="CR164" s="39">
        <f t="shared" si="272"/>
        <v>69</v>
      </c>
      <c r="CS164" s="39">
        <f t="shared" si="273"/>
        <v>17</v>
      </c>
      <c r="CT164" s="39">
        <f t="shared" si="274"/>
        <v>36</v>
      </c>
      <c r="CU164" s="39">
        <f t="shared" si="275"/>
        <v>135</v>
      </c>
      <c r="CV164" s="44">
        <f t="shared" si="276"/>
        <v>2</v>
      </c>
      <c r="CW164" s="45"/>
      <c r="CX164" s="45">
        <f t="shared" si="277"/>
        <v>1014</v>
      </c>
      <c r="DA164" s="94">
        <v>44061</v>
      </c>
      <c r="DB164" s="39">
        <f t="shared" si="283"/>
        <v>1.2275508714177628</v>
      </c>
      <c r="DC164" s="24">
        <f t="shared" ref="DC164:EQ164" si="292">SUM(BF151:BF164)/DC$6*1000</f>
        <v>0.48192630324555458</v>
      </c>
      <c r="DD164" s="25">
        <f t="shared" si="292"/>
        <v>0.78257618506881788</v>
      </c>
      <c r="DE164" s="25">
        <f t="shared" si="292"/>
        <v>1.6197743092691257</v>
      </c>
      <c r="DF164" s="25">
        <f t="shared" si="292"/>
        <v>0.8617779566611703</v>
      </c>
      <c r="DG164" s="25">
        <f t="shared" si="292"/>
        <v>1.2130733857260541</v>
      </c>
      <c r="DH164" s="25">
        <f t="shared" si="292"/>
        <v>0.45069438378897719</v>
      </c>
      <c r="DI164" s="25">
        <f t="shared" si="292"/>
        <v>0.1405631249606181</v>
      </c>
      <c r="DJ164" s="26">
        <f t="shared" si="292"/>
        <v>1.239947051893878</v>
      </c>
      <c r="DK164" s="25">
        <f t="shared" si="292"/>
        <v>1.0958494701318755</v>
      </c>
      <c r="DL164" s="25">
        <f t="shared" si="292"/>
        <v>1.0619217902360836</v>
      </c>
      <c r="DM164" s="25">
        <f t="shared" si="292"/>
        <v>0.62250701166185696</v>
      </c>
      <c r="DN164" s="25">
        <f t="shared" si="292"/>
        <v>0.29997619754084731</v>
      </c>
      <c r="DO164" s="25">
        <f t="shared" si="292"/>
        <v>0.55273720673818494</v>
      </c>
      <c r="DP164" s="25">
        <f t="shared" si="292"/>
        <v>0.48239830897465508</v>
      </c>
      <c r="DQ164" s="32">
        <f t="shared" si="292"/>
        <v>0.70416839140343612</v>
      </c>
      <c r="DR164" s="33">
        <f t="shared" si="292"/>
        <v>1.1816981368495119</v>
      </c>
      <c r="DS164" s="33">
        <f t="shared" si="292"/>
        <v>0.68277056486774534</v>
      </c>
      <c r="DT164" s="33">
        <f t="shared" si="292"/>
        <v>1.1358401393595652</v>
      </c>
      <c r="DU164" s="33">
        <f t="shared" si="292"/>
        <v>0.40863898344834448</v>
      </c>
      <c r="DV164" s="33">
        <f t="shared" si="292"/>
        <v>1.1504885917199952</v>
      </c>
      <c r="DW164" s="33">
        <f t="shared" si="292"/>
        <v>0.24769435160374051</v>
      </c>
      <c r="DX164" s="32">
        <f t="shared" si="292"/>
        <v>0.879194390357531</v>
      </c>
      <c r="DY164" s="33">
        <f t="shared" si="292"/>
        <v>0.43042444227205739</v>
      </c>
      <c r="DZ164" s="33">
        <f t="shared" si="292"/>
        <v>0.68104015288445108</v>
      </c>
      <c r="EA164" s="33">
        <f t="shared" si="292"/>
        <v>1.1370125894561376</v>
      </c>
      <c r="EB164" s="33">
        <f t="shared" si="292"/>
        <v>0.70822861368949508</v>
      </c>
      <c r="EC164" s="33">
        <f t="shared" si="292"/>
        <v>0.69708730547496145</v>
      </c>
      <c r="ED164" s="33">
        <f t="shared" si="292"/>
        <v>0.34129321080665015</v>
      </c>
      <c r="EE164" s="38">
        <f t="shared" si="292"/>
        <v>0.84755483616064031</v>
      </c>
      <c r="EF164" s="39">
        <f t="shared" si="292"/>
        <v>0.65307057745187902</v>
      </c>
      <c r="EG164" s="39">
        <f t="shared" si="292"/>
        <v>1.4392713983478527</v>
      </c>
      <c r="EH164" s="39">
        <f t="shared" si="292"/>
        <v>0.17714020211406667</v>
      </c>
      <c r="EI164" s="39">
        <f t="shared" si="292"/>
        <v>0.36098830576155161</v>
      </c>
      <c r="EJ164" s="39">
        <f t="shared" si="292"/>
        <v>0.67451588384232442</v>
      </c>
      <c r="EK164" s="39">
        <f t="shared" si="292"/>
        <v>0.57812573840991788</v>
      </c>
      <c r="EL164" s="38">
        <f t="shared" si="292"/>
        <v>0.23939619544200166</v>
      </c>
      <c r="EM164" s="39">
        <f t="shared" si="292"/>
        <v>0.882172221084355</v>
      </c>
      <c r="EN164" s="39">
        <f t="shared" si="292"/>
        <v>0.37544055602746351</v>
      </c>
      <c r="EO164" s="39">
        <f t="shared" si="292"/>
        <v>1.6222149286817285</v>
      </c>
      <c r="EP164" s="39">
        <f t="shared" si="292"/>
        <v>0.87484418418251375</v>
      </c>
      <c r="EQ164" s="39">
        <f t="shared" si="292"/>
        <v>1.1166289559519262</v>
      </c>
      <c r="ER164" s="44">
        <f t="shared" si="281"/>
        <v>167.14285714285714</v>
      </c>
      <c r="ES164" s="45"/>
      <c r="ET164" s="45">
        <f t="shared" si="282"/>
        <v>1</v>
      </c>
    </row>
    <row r="165" spans="2:150">
      <c r="B165" s="19">
        <v>44062</v>
      </c>
      <c r="C165" s="24">
        <v>945</v>
      </c>
      <c r="D165" s="25">
        <v>1511</v>
      </c>
      <c r="E165" s="25">
        <v>4663</v>
      </c>
      <c r="F165" s="25">
        <v>2134</v>
      </c>
      <c r="G165" s="25">
        <v>1799</v>
      </c>
      <c r="H165" s="25">
        <v>1048</v>
      </c>
      <c r="I165" s="25">
        <v>1250</v>
      </c>
      <c r="J165" s="26">
        <v>4029</v>
      </c>
      <c r="K165" s="25">
        <v>1330</v>
      </c>
      <c r="L165" s="25">
        <v>1900</v>
      </c>
      <c r="M165" s="25">
        <v>517</v>
      </c>
      <c r="N165" s="25">
        <v>421</v>
      </c>
      <c r="O165" s="25">
        <v>1705</v>
      </c>
      <c r="P165" s="25">
        <v>1374</v>
      </c>
      <c r="Q165" s="32">
        <v>633</v>
      </c>
      <c r="R165" s="33">
        <v>2685</v>
      </c>
      <c r="S165" s="33">
        <v>1371</v>
      </c>
      <c r="T165" s="33">
        <v>2920</v>
      </c>
      <c r="U165" s="33">
        <v>565</v>
      </c>
      <c r="V165" s="33">
        <v>1341</v>
      </c>
      <c r="W165" s="33">
        <v>642</v>
      </c>
      <c r="X165" s="32">
        <v>1424</v>
      </c>
      <c r="Y165" s="33">
        <v>888</v>
      </c>
      <c r="Z165" s="33">
        <v>2180</v>
      </c>
      <c r="AA165" s="33">
        <v>1833</v>
      </c>
      <c r="AB165" s="33">
        <v>878</v>
      </c>
      <c r="AC165" s="33">
        <v>1010</v>
      </c>
      <c r="AD165" s="33">
        <v>1221</v>
      </c>
      <c r="AE165" s="38">
        <v>1834</v>
      </c>
      <c r="AF165" s="39">
        <v>1101</v>
      </c>
      <c r="AG165" s="39">
        <v>3345</v>
      </c>
      <c r="AH165" s="39">
        <v>203</v>
      </c>
      <c r="AI165" s="39">
        <v>285</v>
      </c>
      <c r="AJ165" s="39">
        <v>1230</v>
      </c>
      <c r="AK165" s="39">
        <v>4996</v>
      </c>
      <c r="AL165" s="38">
        <v>483</v>
      </c>
      <c r="AM165" s="39">
        <v>2034</v>
      </c>
      <c r="AN165" s="39">
        <v>394</v>
      </c>
      <c r="AO165" s="39">
        <v>1398</v>
      </c>
      <c r="AP165" s="39">
        <v>899</v>
      </c>
      <c r="AQ165" s="39">
        <v>2227</v>
      </c>
      <c r="AR165" s="39">
        <v>8906</v>
      </c>
      <c r="AS165" s="44">
        <v>65</v>
      </c>
      <c r="AT165" s="45"/>
      <c r="AU165" s="45">
        <v>73617</v>
      </c>
      <c r="AV165" s="49" t="s">
        <v>327</v>
      </c>
      <c r="AW165" s="4"/>
      <c r="AZ165">
        <f t="shared" si="233"/>
        <v>1409</v>
      </c>
      <c r="BF165" s="24">
        <f t="shared" si="279"/>
        <v>14</v>
      </c>
      <c r="BG165" s="25">
        <f t="shared" si="235"/>
        <v>32</v>
      </c>
      <c r="BH165" s="25">
        <f t="shared" si="236"/>
        <v>64</v>
      </c>
      <c r="BI165" s="25">
        <f t="shared" si="237"/>
        <v>37</v>
      </c>
      <c r="BJ165" s="25">
        <f t="shared" si="238"/>
        <v>54</v>
      </c>
      <c r="BK165" s="25">
        <f t="shared" si="239"/>
        <v>15</v>
      </c>
      <c r="BL165" s="25">
        <f t="shared" si="240"/>
        <v>5</v>
      </c>
      <c r="BM165" s="26">
        <f t="shared" si="241"/>
        <v>26</v>
      </c>
      <c r="BN165" s="25">
        <f t="shared" si="242"/>
        <v>35</v>
      </c>
      <c r="BO165" s="25">
        <f t="shared" si="243"/>
        <v>30</v>
      </c>
      <c r="BP165" s="25">
        <f t="shared" si="244"/>
        <v>18</v>
      </c>
      <c r="BQ165" s="25">
        <f t="shared" si="245"/>
        <v>9</v>
      </c>
      <c r="BR165" s="25">
        <f t="shared" si="246"/>
        <v>29</v>
      </c>
      <c r="BS165" s="25">
        <f t="shared" si="247"/>
        <v>20</v>
      </c>
      <c r="BT165" s="32">
        <f t="shared" si="248"/>
        <v>16</v>
      </c>
      <c r="BU165" s="33">
        <f t="shared" si="249"/>
        <v>29</v>
      </c>
      <c r="BV165" s="33">
        <f t="shared" si="250"/>
        <v>91</v>
      </c>
      <c r="BW165" s="33">
        <f t="shared" si="251"/>
        <v>22</v>
      </c>
      <c r="BX165" s="33">
        <f t="shared" si="252"/>
        <v>16</v>
      </c>
      <c r="BY165" s="33">
        <f t="shared" si="253"/>
        <v>39</v>
      </c>
      <c r="BZ165" s="33">
        <f t="shared" si="254"/>
        <v>5</v>
      </c>
      <c r="CA165" s="32">
        <f t="shared" si="255"/>
        <v>32</v>
      </c>
      <c r="CB165" s="33">
        <f t="shared" si="256"/>
        <v>2</v>
      </c>
      <c r="CC165" s="33">
        <f t="shared" si="257"/>
        <v>70</v>
      </c>
      <c r="CD165" s="33">
        <f t="shared" si="258"/>
        <v>24</v>
      </c>
      <c r="CE165" s="33">
        <f t="shared" si="259"/>
        <v>37</v>
      </c>
      <c r="CF165" s="33">
        <f t="shared" si="260"/>
        <v>14</v>
      </c>
      <c r="CG165" s="33">
        <f t="shared" si="261"/>
        <v>19</v>
      </c>
      <c r="CH165" s="38">
        <f t="shared" si="262"/>
        <v>42</v>
      </c>
      <c r="CI165" s="39">
        <f t="shared" si="263"/>
        <v>16</v>
      </c>
      <c r="CJ165" s="39">
        <f t="shared" si="264"/>
        <v>52</v>
      </c>
      <c r="CK165" s="39">
        <f t="shared" si="265"/>
        <v>30</v>
      </c>
      <c r="CL165" s="39">
        <f t="shared" si="266"/>
        <v>9</v>
      </c>
      <c r="CM165" s="39">
        <f t="shared" si="267"/>
        <v>7</v>
      </c>
      <c r="CN165" s="39">
        <f t="shared" si="268"/>
        <v>30</v>
      </c>
      <c r="CO165" s="38">
        <f t="shared" si="269"/>
        <v>12</v>
      </c>
      <c r="CP165" s="39">
        <f t="shared" si="270"/>
        <v>57</v>
      </c>
      <c r="CQ165" s="39">
        <f t="shared" si="271"/>
        <v>12</v>
      </c>
      <c r="CR165" s="39">
        <f t="shared" si="272"/>
        <v>68</v>
      </c>
      <c r="CS165" s="39">
        <f t="shared" si="273"/>
        <v>20</v>
      </c>
      <c r="CT165" s="39">
        <f t="shared" si="274"/>
        <v>20</v>
      </c>
      <c r="CU165" s="39">
        <f t="shared" si="275"/>
        <v>228</v>
      </c>
      <c r="CV165" s="44">
        <f t="shared" si="276"/>
        <v>2</v>
      </c>
      <c r="CW165" s="45"/>
      <c r="CX165" s="45">
        <f t="shared" si="277"/>
        <v>1409</v>
      </c>
      <c r="DA165" s="94">
        <v>44062</v>
      </c>
      <c r="DB165" s="39">
        <f t="shared" si="283"/>
        <v>1.2726814181610631</v>
      </c>
      <c r="DC165" s="24">
        <f t="shared" ref="DC165:EQ165" si="293">SUM(BF152:BF165)/DC$6*1000</f>
        <v>0.48192630324555458</v>
      </c>
      <c r="DD165" s="25">
        <f t="shared" si="293"/>
        <v>0.7872205541196714</v>
      </c>
      <c r="DE165" s="25">
        <f t="shared" si="293"/>
        <v>1.5642578510885308</v>
      </c>
      <c r="DF165" s="25">
        <f t="shared" si="293"/>
        <v>0.82931927656093796</v>
      </c>
      <c r="DG165" s="25">
        <f t="shared" si="293"/>
        <v>1.2043837482924862</v>
      </c>
      <c r="DH165" s="25">
        <f t="shared" si="293"/>
        <v>0.44370687396279151</v>
      </c>
      <c r="DI165" s="25">
        <f t="shared" si="293"/>
        <v>0.15025713357859177</v>
      </c>
      <c r="DJ165" s="26">
        <f t="shared" si="293"/>
        <v>1.1215967459128178</v>
      </c>
      <c r="DK165" s="25">
        <f t="shared" si="293"/>
        <v>1.1456608096833245</v>
      </c>
      <c r="DL165" s="25">
        <f t="shared" si="293"/>
        <v>1.0508370116323666</v>
      </c>
      <c r="DM165" s="25">
        <f t="shared" si="293"/>
        <v>0.63603977278494073</v>
      </c>
      <c r="DN165" s="25">
        <f t="shared" si="293"/>
        <v>0.29671558669801201</v>
      </c>
      <c r="DO165" s="25">
        <f t="shared" si="293"/>
        <v>0.53971460239095015</v>
      </c>
      <c r="DP165" s="25">
        <f t="shared" si="293"/>
        <v>0.46778017839966551</v>
      </c>
      <c r="DQ165" s="32">
        <f t="shared" si="293"/>
        <v>0.68989470779390705</v>
      </c>
      <c r="DR165" s="33">
        <f t="shared" si="293"/>
        <v>1.1431435483715506</v>
      </c>
      <c r="DS165" s="33">
        <f t="shared" si="293"/>
        <v>0.80539676387946901</v>
      </c>
      <c r="DT165" s="33">
        <f t="shared" si="293"/>
        <v>1.0985383285431591</v>
      </c>
      <c r="DU165" s="33">
        <f t="shared" si="293"/>
        <v>0.45838633795509948</v>
      </c>
      <c r="DV165" s="33">
        <f t="shared" si="293"/>
        <v>1.1504885917199952</v>
      </c>
      <c r="DW165" s="33">
        <f t="shared" si="293"/>
        <v>0.21874306375395267</v>
      </c>
      <c r="DX165" s="32">
        <f t="shared" si="293"/>
        <v>0.89352908150466481</v>
      </c>
      <c r="DY165" s="33">
        <f t="shared" si="293"/>
        <v>0.41948144797700515</v>
      </c>
      <c r="DZ165" s="33">
        <f t="shared" si="293"/>
        <v>0.73930404429091556</v>
      </c>
      <c r="EA165" s="33">
        <f t="shared" si="293"/>
        <v>1.1318677361101821</v>
      </c>
      <c r="EB165" s="33">
        <f t="shared" si="293"/>
        <v>0.74374450287156413</v>
      </c>
      <c r="EC165" s="33">
        <f t="shared" si="293"/>
        <v>0.70839142394212284</v>
      </c>
      <c r="ED165" s="33">
        <f t="shared" si="293"/>
        <v>0.35944710499849325</v>
      </c>
      <c r="EE165" s="38">
        <f t="shared" si="293"/>
        <v>0.8560516264980903</v>
      </c>
      <c r="EF165" s="39">
        <f t="shared" si="293"/>
        <v>0.62786434463794683</v>
      </c>
      <c r="EG165" s="39">
        <f t="shared" si="293"/>
        <v>1.4078119142309597</v>
      </c>
      <c r="EH165" s="39">
        <f t="shared" si="293"/>
        <v>0.25845045882216283</v>
      </c>
      <c r="EI165" s="39">
        <f t="shared" si="293"/>
        <v>0.36990159726183686</v>
      </c>
      <c r="EJ165" s="39">
        <f t="shared" si="293"/>
        <v>0.66444848259094635</v>
      </c>
      <c r="EK165" s="39">
        <f t="shared" si="293"/>
        <v>0.57182464044359727</v>
      </c>
      <c r="EL165" s="38">
        <f t="shared" si="293"/>
        <v>0.25781128739907871</v>
      </c>
      <c r="EM165" s="39">
        <f t="shared" si="293"/>
        <v>0.88070924891008573</v>
      </c>
      <c r="EN165" s="39">
        <f t="shared" si="293"/>
        <v>0.39421258382883662</v>
      </c>
      <c r="EO165" s="39">
        <f t="shared" si="293"/>
        <v>1.6814002162953239</v>
      </c>
      <c r="EP165" s="39">
        <f t="shared" si="293"/>
        <v>0.89760024677685657</v>
      </c>
      <c r="EQ165" s="39">
        <f t="shared" si="293"/>
        <v>1.0813669889218656</v>
      </c>
      <c r="ER165" s="44">
        <f t="shared" si="281"/>
        <v>161.85714285714286</v>
      </c>
      <c r="ES165" s="45"/>
      <c r="ET165" s="45">
        <f t="shared" si="282"/>
        <v>2.5714285714285716</v>
      </c>
    </row>
    <row r="166" spans="2:150">
      <c r="B166" s="19">
        <v>44063</v>
      </c>
      <c r="C166" s="24">
        <v>958</v>
      </c>
      <c r="D166" s="25">
        <v>1536</v>
      </c>
      <c r="E166" s="25">
        <v>4721</v>
      </c>
      <c r="F166" s="25">
        <v>2170</v>
      </c>
      <c r="G166" s="25">
        <v>1884</v>
      </c>
      <c r="H166" s="25">
        <v>1059</v>
      </c>
      <c r="I166" s="25">
        <v>1257</v>
      </c>
      <c r="J166" s="26">
        <v>4099</v>
      </c>
      <c r="K166" s="25">
        <v>1355</v>
      </c>
      <c r="L166" s="25">
        <v>1964</v>
      </c>
      <c r="M166" s="25">
        <v>538</v>
      </c>
      <c r="N166" s="25">
        <v>442</v>
      </c>
      <c r="O166" s="25">
        <v>1741</v>
      </c>
      <c r="P166" s="25">
        <v>1396</v>
      </c>
      <c r="Q166" s="32">
        <v>642</v>
      </c>
      <c r="R166" s="33">
        <v>2715</v>
      </c>
      <c r="S166" s="33">
        <v>1394</v>
      </c>
      <c r="T166" s="33">
        <v>2955</v>
      </c>
      <c r="U166" s="33">
        <v>582</v>
      </c>
      <c r="V166" s="33">
        <v>1366</v>
      </c>
      <c r="W166" s="33">
        <v>649</v>
      </c>
      <c r="X166" s="32">
        <v>1433</v>
      </c>
      <c r="Y166" s="33">
        <v>900</v>
      </c>
      <c r="Z166" s="33">
        <v>2218</v>
      </c>
      <c r="AA166" s="33">
        <v>1869</v>
      </c>
      <c r="AB166" s="33">
        <v>915</v>
      </c>
      <c r="AC166" s="33">
        <v>1022</v>
      </c>
      <c r="AD166" s="33">
        <v>1237</v>
      </c>
      <c r="AE166" s="38">
        <v>1857</v>
      </c>
      <c r="AF166" s="39">
        <v>1122</v>
      </c>
      <c r="AG166" s="39">
        <v>3453</v>
      </c>
      <c r="AH166" s="39">
        <v>216</v>
      </c>
      <c r="AI166" s="39">
        <v>296</v>
      </c>
      <c r="AJ166" s="39">
        <v>1248</v>
      </c>
      <c r="AK166" s="39">
        <v>5024</v>
      </c>
      <c r="AL166" s="38">
        <v>496</v>
      </c>
      <c r="AM166" s="39">
        <v>2081</v>
      </c>
      <c r="AN166" s="39">
        <v>403</v>
      </c>
      <c r="AO166" s="39">
        <v>1453</v>
      </c>
      <c r="AP166" s="39">
        <v>924</v>
      </c>
      <c r="AQ166" s="39">
        <v>2229</v>
      </c>
      <c r="AR166" s="39">
        <v>9079</v>
      </c>
      <c r="AS166" s="44">
        <v>65</v>
      </c>
      <c r="AT166" s="45"/>
      <c r="AU166" s="45">
        <v>74963</v>
      </c>
      <c r="AV166" s="49" t="s">
        <v>328</v>
      </c>
      <c r="AW166" s="4"/>
      <c r="AZ166">
        <f t="shared" si="233"/>
        <v>1346</v>
      </c>
      <c r="BF166" s="24">
        <f t="shared" si="279"/>
        <v>13</v>
      </c>
      <c r="BG166" s="25">
        <f t="shared" si="235"/>
        <v>25</v>
      </c>
      <c r="BH166" s="25">
        <f t="shared" si="236"/>
        <v>58</v>
      </c>
      <c r="BI166" s="25">
        <f t="shared" si="237"/>
        <v>36</v>
      </c>
      <c r="BJ166" s="25">
        <f t="shared" si="238"/>
        <v>85</v>
      </c>
      <c r="BK166" s="25">
        <f t="shared" si="239"/>
        <v>11</v>
      </c>
      <c r="BL166" s="25">
        <f t="shared" si="240"/>
        <v>7</v>
      </c>
      <c r="BM166" s="26">
        <f t="shared" si="241"/>
        <v>70</v>
      </c>
      <c r="BN166" s="25">
        <f t="shared" si="242"/>
        <v>25</v>
      </c>
      <c r="BO166" s="25">
        <f t="shared" si="243"/>
        <v>64</v>
      </c>
      <c r="BP166" s="25">
        <f t="shared" si="244"/>
        <v>21</v>
      </c>
      <c r="BQ166" s="25">
        <f t="shared" si="245"/>
        <v>21</v>
      </c>
      <c r="BR166" s="25">
        <f t="shared" si="246"/>
        <v>36</v>
      </c>
      <c r="BS166" s="25">
        <f t="shared" si="247"/>
        <v>22</v>
      </c>
      <c r="BT166" s="32">
        <f t="shared" si="248"/>
        <v>9</v>
      </c>
      <c r="BU166" s="33">
        <f t="shared" si="249"/>
        <v>30</v>
      </c>
      <c r="BV166" s="33">
        <f t="shared" si="250"/>
        <v>23</v>
      </c>
      <c r="BW166" s="33">
        <f t="shared" si="251"/>
        <v>35</v>
      </c>
      <c r="BX166" s="33">
        <f t="shared" si="252"/>
        <v>17</v>
      </c>
      <c r="BY166" s="33">
        <f t="shared" si="253"/>
        <v>25</v>
      </c>
      <c r="BZ166" s="33">
        <f t="shared" si="254"/>
        <v>7</v>
      </c>
      <c r="CA166" s="32">
        <f t="shared" si="255"/>
        <v>9</v>
      </c>
      <c r="CB166" s="33">
        <f t="shared" si="256"/>
        <v>12</v>
      </c>
      <c r="CC166" s="33">
        <f t="shared" si="257"/>
        <v>38</v>
      </c>
      <c r="CD166" s="33">
        <f t="shared" si="258"/>
        <v>36</v>
      </c>
      <c r="CE166" s="33">
        <f t="shared" si="259"/>
        <v>37</v>
      </c>
      <c r="CF166" s="33">
        <f t="shared" si="260"/>
        <v>12</v>
      </c>
      <c r="CG166" s="33">
        <f t="shared" si="261"/>
        <v>16</v>
      </c>
      <c r="CH166" s="38">
        <f t="shared" si="262"/>
        <v>23</v>
      </c>
      <c r="CI166" s="39">
        <f t="shared" si="263"/>
        <v>21</v>
      </c>
      <c r="CJ166" s="39">
        <f t="shared" si="264"/>
        <v>108</v>
      </c>
      <c r="CK166" s="39">
        <f t="shared" si="265"/>
        <v>13</v>
      </c>
      <c r="CL166" s="39">
        <f t="shared" si="266"/>
        <v>11</v>
      </c>
      <c r="CM166" s="39">
        <f t="shared" si="267"/>
        <v>18</v>
      </c>
      <c r="CN166" s="39">
        <f t="shared" si="268"/>
        <v>28</v>
      </c>
      <c r="CO166" s="38">
        <f t="shared" si="269"/>
        <v>13</v>
      </c>
      <c r="CP166" s="39">
        <f t="shared" si="270"/>
        <v>47</v>
      </c>
      <c r="CQ166" s="39">
        <f t="shared" si="271"/>
        <v>9</v>
      </c>
      <c r="CR166" s="39">
        <f t="shared" si="272"/>
        <v>55</v>
      </c>
      <c r="CS166" s="39">
        <f t="shared" si="273"/>
        <v>25</v>
      </c>
      <c r="CT166" s="39">
        <f t="shared" si="274"/>
        <v>2</v>
      </c>
      <c r="CU166" s="39">
        <f t="shared" si="275"/>
        <v>173</v>
      </c>
      <c r="CV166" s="44">
        <f t="shared" si="276"/>
        <v>0</v>
      </c>
      <c r="CW166" s="45"/>
      <c r="CX166" s="45">
        <f t="shared" si="277"/>
        <v>1346</v>
      </c>
      <c r="DA166" s="94">
        <v>44063</v>
      </c>
      <c r="DB166" s="39">
        <f t="shared" si="283"/>
        <v>1.2625934135949135</v>
      </c>
      <c r="DC166" s="24">
        <f t="shared" ref="DC166:EQ166" si="294">SUM(BF153:BF166)/DC$6*1000</f>
        <v>0.50821319251349395</v>
      </c>
      <c r="DD166" s="25">
        <f t="shared" si="294"/>
        <v>0.80115366127223209</v>
      </c>
      <c r="DE166" s="25">
        <f t="shared" si="294"/>
        <v>1.4973115338707543</v>
      </c>
      <c r="DF166" s="25">
        <f t="shared" si="294"/>
        <v>0.8260734085509146</v>
      </c>
      <c r="DG166" s="25">
        <f t="shared" si="294"/>
        <v>1.2912801226281634</v>
      </c>
      <c r="DH166" s="25">
        <f t="shared" si="294"/>
        <v>0.46117564852825577</v>
      </c>
      <c r="DI166" s="25">
        <f t="shared" si="294"/>
        <v>0.15752764004207198</v>
      </c>
      <c r="DJ166" s="26">
        <f t="shared" si="294"/>
        <v>1.14890835498537</v>
      </c>
      <c r="DK166" s="25">
        <f t="shared" si="294"/>
        <v>1.1332079747954622</v>
      </c>
      <c r="DL166" s="25">
        <f t="shared" si="294"/>
        <v>1.1062609046509513</v>
      </c>
      <c r="DM166" s="25">
        <f t="shared" si="294"/>
        <v>0.63603977278494073</v>
      </c>
      <c r="DN166" s="25">
        <f t="shared" si="294"/>
        <v>0.34562474934054144</v>
      </c>
      <c r="DO166" s="25">
        <f t="shared" si="294"/>
        <v>0.53971460239095015</v>
      </c>
      <c r="DP166" s="25">
        <f t="shared" si="294"/>
        <v>0.45900930005467183</v>
      </c>
      <c r="DQ166" s="32">
        <f t="shared" si="294"/>
        <v>0.61852628974626145</v>
      </c>
      <c r="DR166" s="33">
        <f t="shared" si="294"/>
        <v>1.1122998775891817</v>
      </c>
      <c r="DS166" s="33">
        <f t="shared" si="294"/>
        <v>0.78571601588993312</v>
      </c>
      <c r="DT166" s="33">
        <f t="shared" si="294"/>
        <v>1.0369903406960892</v>
      </c>
      <c r="DU166" s="33">
        <f t="shared" si="294"/>
        <v>0.50813369246185447</v>
      </c>
      <c r="DV166" s="33">
        <f t="shared" si="294"/>
        <v>1.1358513322833539</v>
      </c>
      <c r="DW166" s="33">
        <f t="shared" si="294"/>
        <v>0.20909263447069004</v>
      </c>
      <c r="DX166" s="32">
        <f t="shared" si="294"/>
        <v>0.85769235363683061</v>
      </c>
      <c r="DY166" s="33">
        <f t="shared" si="294"/>
        <v>0.42312911274202253</v>
      </c>
      <c r="DZ166" s="33">
        <f t="shared" si="294"/>
        <v>0.75225157571457424</v>
      </c>
      <c r="EA166" s="33">
        <f t="shared" si="294"/>
        <v>1.1473022961480484</v>
      </c>
      <c r="EB166" s="33">
        <f t="shared" si="294"/>
        <v>0.77926039205363318</v>
      </c>
      <c r="EC166" s="33">
        <f t="shared" si="294"/>
        <v>0.70462338445306905</v>
      </c>
      <c r="ED166" s="33">
        <f t="shared" si="294"/>
        <v>0.37578560977115205</v>
      </c>
      <c r="EE166" s="38">
        <f t="shared" si="294"/>
        <v>0.85392742891372786</v>
      </c>
      <c r="EF166" s="39">
        <f t="shared" si="294"/>
        <v>0.62786434463794683</v>
      </c>
      <c r="EG166" s="39">
        <f t="shared" si="294"/>
        <v>1.415676785260183</v>
      </c>
      <c r="EH166" s="39">
        <f t="shared" si="294"/>
        <v>0.29039377395748633</v>
      </c>
      <c r="EI166" s="39">
        <f t="shared" si="294"/>
        <v>0.39218482601254995</v>
      </c>
      <c r="EJ166" s="39">
        <f t="shared" si="294"/>
        <v>0.63927997946250137</v>
      </c>
      <c r="EK166" s="39">
        <f t="shared" si="294"/>
        <v>0.57970101290149811</v>
      </c>
      <c r="EL166" s="38">
        <f t="shared" si="294"/>
        <v>0.2604420148215183</v>
      </c>
      <c r="EM166" s="39">
        <f t="shared" si="294"/>
        <v>0.84998683325043156</v>
      </c>
      <c r="EN166" s="39">
        <f t="shared" si="294"/>
        <v>0.42706363248123969</v>
      </c>
      <c r="EO166" s="39">
        <f t="shared" si="294"/>
        <v>1.7540367056392818</v>
      </c>
      <c r="EP166" s="39">
        <f t="shared" si="294"/>
        <v>0.87990108698125657</v>
      </c>
      <c r="EQ166" s="39">
        <f t="shared" si="294"/>
        <v>0.98145808233669296</v>
      </c>
      <c r="ER166" s="44">
        <f t="shared" si="281"/>
        <v>154.57142857142858</v>
      </c>
      <c r="ES166" s="45"/>
      <c r="ET166" s="45">
        <f t="shared" si="282"/>
        <v>2.7142857142857144</v>
      </c>
    </row>
    <row r="167" spans="2:150">
      <c r="B167" s="19">
        <v>44064</v>
      </c>
      <c r="C167" s="24">
        <v>979</v>
      </c>
      <c r="D167" s="25">
        <v>1559</v>
      </c>
      <c r="E167" s="25">
        <v>4759</v>
      </c>
      <c r="F167" s="25">
        <v>2249</v>
      </c>
      <c r="G167" s="25">
        <v>1951</v>
      </c>
      <c r="H167" s="25">
        <v>1071</v>
      </c>
      <c r="I167" s="25">
        <v>1261</v>
      </c>
      <c r="J167" s="26">
        <v>4144</v>
      </c>
      <c r="K167" s="25">
        <v>1371</v>
      </c>
      <c r="L167" s="25">
        <v>2011</v>
      </c>
      <c r="M167" s="25">
        <v>551</v>
      </c>
      <c r="N167" s="25">
        <v>443</v>
      </c>
      <c r="O167" s="25">
        <v>1784</v>
      </c>
      <c r="P167" s="25">
        <v>1431</v>
      </c>
      <c r="Q167" s="32">
        <v>668</v>
      </c>
      <c r="R167" s="33">
        <v>2749</v>
      </c>
      <c r="S167" s="33">
        <v>1431</v>
      </c>
      <c r="T167" s="33">
        <v>2994</v>
      </c>
      <c r="U167" s="33">
        <v>584</v>
      </c>
      <c r="V167" s="33">
        <v>1383</v>
      </c>
      <c r="W167" s="33">
        <v>652</v>
      </c>
      <c r="X167" s="32">
        <v>1451</v>
      </c>
      <c r="Y167" s="33">
        <v>909</v>
      </c>
      <c r="Z167" s="33">
        <v>2274</v>
      </c>
      <c r="AA167" s="33">
        <v>1887</v>
      </c>
      <c r="AB167" s="33">
        <v>947</v>
      </c>
      <c r="AC167" s="33">
        <v>1034</v>
      </c>
      <c r="AD167" s="33">
        <v>1253</v>
      </c>
      <c r="AE167" s="38">
        <v>1909</v>
      </c>
      <c r="AF167" s="39">
        <v>1150</v>
      </c>
      <c r="AG167" s="39">
        <v>3565</v>
      </c>
      <c r="AH167" s="39">
        <v>225</v>
      </c>
      <c r="AI167" s="39">
        <v>305</v>
      </c>
      <c r="AJ167" s="39">
        <v>1270</v>
      </c>
      <c r="AK167" s="39">
        <v>5043</v>
      </c>
      <c r="AL167" s="38">
        <v>508</v>
      </c>
      <c r="AM167" s="39">
        <v>2119</v>
      </c>
      <c r="AN167" s="39">
        <v>425</v>
      </c>
      <c r="AO167" s="39">
        <v>1480</v>
      </c>
      <c r="AP167" s="39">
        <v>956</v>
      </c>
      <c r="AQ167" s="39">
        <v>2262</v>
      </c>
      <c r="AR167" s="39">
        <v>9293</v>
      </c>
      <c r="AS167" s="44">
        <v>65</v>
      </c>
      <c r="AT167" s="45"/>
      <c r="AU167" s="45">
        <v>76355</v>
      </c>
      <c r="AV167" s="49" t="s">
        <v>329</v>
      </c>
      <c r="AW167" s="4"/>
      <c r="AZ167">
        <f t="shared" si="233"/>
        <v>1392</v>
      </c>
      <c r="BF167" s="24">
        <f t="shared" si="279"/>
        <v>21</v>
      </c>
      <c r="BG167" s="25">
        <f t="shared" si="235"/>
        <v>23</v>
      </c>
      <c r="BH167" s="25">
        <f t="shared" si="236"/>
        <v>38</v>
      </c>
      <c r="BI167" s="25">
        <f t="shared" si="237"/>
        <v>79</v>
      </c>
      <c r="BJ167" s="25">
        <f t="shared" si="238"/>
        <v>67</v>
      </c>
      <c r="BK167" s="25">
        <f t="shared" si="239"/>
        <v>12</v>
      </c>
      <c r="BL167" s="25">
        <f t="shared" si="240"/>
        <v>4</v>
      </c>
      <c r="BM167" s="26">
        <f t="shared" si="241"/>
        <v>45</v>
      </c>
      <c r="BN167" s="25">
        <f t="shared" si="242"/>
        <v>16</v>
      </c>
      <c r="BO167" s="25">
        <f t="shared" si="243"/>
        <v>47</v>
      </c>
      <c r="BP167" s="25">
        <f t="shared" si="244"/>
        <v>13</v>
      </c>
      <c r="BQ167" s="25">
        <f t="shared" si="245"/>
        <v>1</v>
      </c>
      <c r="BR167" s="25">
        <f t="shared" si="246"/>
        <v>43</v>
      </c>
      <c r="BS167" s="25">
        <f t="shared" si="247"/>
        <v>35</v>
      </c>
      <c r="BT167" s="32">
        <f t="shared" si="248"/>
        <v>26</v>
      </c>
      <c r="BU167" s="33">
        <f t="shared" si="249"/>
        <v>34</v>
      </c>
      <c r="BV167" s="33">
        <f t="shared" si="250"/>
        <v>37</v>
      </c>
      <c r="BW167" s="33">
        <f t="shared" si="251"/>
        <v>39</v>
      </c>
      <c r="BX167" s="33">
        <f t="shared" si="252"/>
        <v>2</v>
      </c>
      <c r="BY167" s="33">
        <f t="shared" si="253"/>
        <v>17</v>
      </c>
      <c r="BZ167" s="33">
        <f t="shared" si="254"/>
        <v>3</v>
      </c>
      <c r="CA167" s="32">
        <f t="shared" si="255"/>
        <v>18</v>
      </c>
      <c r="CB167" s="33">
        <f t="shared" si="256"/>
        <v>9</v>
      </c>
      <c r="CC167" s="33">
        <f t="shared" si="257"/>
        <v>56</v>
      </c>
      <c r="CD167" s="33">
        <f t="shared" si="258"/>
        <v>18</v>
      </c>
      <c r="CE167" s="33">
        <f t="shared" si="259"/>
        <v>32</v>
      </c>
      <c r="CF167" s="33">
        <f t="shared" si="260"/>
        <v>12</v>
      </c>
      <c r="CG167" s="33">
        <f t="shared" si="261"/>
        <v>16</v>
      </c>
      <c r="CH167" s="38">
        <f t="shared" si="262"/>
        <v>52</v>
      </c>
      <c r="CI167" s="39">
        <f t="shared" si="263"/>
        <v>28</v>
      </c>
      <c r="CJ167" s="39">
        <f t="shared" si="264"/>
        <v>112</v>
      </c>
      <c r="CK167" s="39">
        <f t="shared" si="265"/>
        <v>9</v>
      </c>
      <c r="CL167" s="39">
        <f t="shared" si="266"/>
        <v>9</v>
      </c>
      <c r="CM167" s="39">
        <f t="shared" si="267"/>
        <v>22</v>
      </c>
      <c r="CN167" s="39">
        <f t="shared" si="268"/>
        <v>19</v>
      </c>
      <c r="CO167" s="38">
        <f t="shared" si="269"/>
        <v>12</v>
      </c>
      <c r="CP167" s="39">
        <f t="shared" si="270"/>
        <v>38</v>
      </c>
      <c r="CQ167" s="39">
        <f t="shared" si="271"/>
        <v>22</v>
      </c>
      <c r="CR167" s="39">
        <f t="shared" si="272"/>
        <v>27</v>
      </c>
      <c r="CS167" s="39">
        <f t="shared" si="273"/>
        <v>32</v>
      </c>
      <c r="CT167" s="39">
        <f t="shared" si="274"/>
        <v>33</v>
      </c>
      <c r="CU167" s="39">
        <f t="shared" si="275"/>
        <v>214</v>
      </c>
      <c r="CV167" s="44">
        <f t="shared" si="276"/>
        <v>0</v>
      </c>
      <c r="CW167" s="45"/>
      <c r="CX167" s="45">
        <f t="shared" si="277"/>
        <v>1392</v>
      </c>
      <c r="DA167" s="94">
        <v>44064</v>
      </c>
      <c r="DB167" s="39">
        <f t="shared" si="283"/>
        <v>1.2705576277260842</v>
      </c>
      <c r="DC167" s="24">
        <f t="shared" ref="DC167:EQ167" si="295">SUM(BF154:BF167)/DC$6*1000</f>
        <v>0.54034161272986425</v>
      </c>
      <c r="DD167" s="25">
        <f t="shared" si="295"/>
        <v>0.78489836959424464</v>
      </c>
      <c r="DE167" s="25">
        <f t="shared" si="295"/>
        <v>1.4026069875626805</v>
      </c>
      <c r="DF167" s="25">
        <f t="shared" si="295"/>
        <v>0.86502382467119354</v>
      </c>
      <c r="DG167" s="25">
        <f t="shared" si="295"/>
        <v>1.315611107442153</v>
      </c>
      <c r="DH167" s="25">
        <f t="shared" si="295"/>
        <v>0.45418813870207009</v>
      </c>
      <c r="DI167" s="25">
        <f t="shared" si="295"/>
        <v>0.15995114219656542</v>
      </c>
      <c r="DJ167" s="26">
        <f t="shared" si="295"/>
        <v>1.0870020410875847</v>
      </c>
      <c r="DK167" s="25">
        <f t="shared" si="295"/>
        <v>1.1394343922393932</v>
      </c>
      <c r="DL167" s="25">
        <f t="shared" si="295"/>
        <v>1.1483830633450758</v>
      </c>
      <c r="DM167" s="25">
        <f t="shared" si="295"/>
        <v>0.61235744081954402</v>
      </c>
      <c r="DN167" s="25">
        <f t="shared" si="295"/>
        <v>0.34236413849770614</v>
      </c>
      <c r="DO167" s="25">
        <f t="shared" si="295"/>
        <v>0.55852503089251149</v>
      </c>
      <c r="DP167" s="25">
        <f t="shared" si="295"/>
        <v>0.46485655228466766</v>
      </c>
      <c r="DQ167" s="32">
        <f t="shared" si="295"/>
        <v>0.68989470779390705</v>
      </c>
      <c r="DR167" s="33">
        <f t="shared" si="295"/>
        <v>1.0120579475464826</v>
      </c>
      <c r="DS167" s="33">
        <f t="shared" si="295"/>
        <v>0.77209088266640835</v>
      </c>
      <c r="DT167" s="33">
        <f t="shared" si="295"/>
        <v>1.0351252501552688</v>
      </c>
      <c r="DU167" s="33">
        <f t="shared" si="295"/>
        <v>0.5152404573913909</v>
      </c>
      <c r="DV167" s="33">
        <f t="shared" si="295"/>
        <v>1.0538826794381635</v>
      </c>
      <c r="DW167" s="33">
        <f t="shared" si="295"/>
        <v>0.20265901494851496</v>
      </c>
      <c r="DX167" s="32">
        <f t="shared" si="295"/>
        <v>0.8648596992103974</v>
      </c>
      <c r="DY167" s="33">
        <f t="shared" si="295"/>
        <v>0.44501510133212718</v>
      </c>
      <c r="DZ167" s="33">
        <f t="shared" si="295"/>
        <v>0.78462040427372115</v>
      </c>
      <c r="EA167" s="33">
        <f t="shared" si="295"/>
        <v>1.1215780294182713</v>
      </c>
      <c r="EB167" s="33">
        <f t="shared" si="295"/>
        <v>0.81686545118758869</v>
      </c>
      <c r="EC167" s="33">
        <f t="shared" si="295"/>
        <v>0.67824710802969213</v>
      </c>
      <c r="ED167" s="33">
        <f t="shared" si="295"/>
        <v>0.36126249441767755</v>
      </c>
      <c r="EE167" s="38">
        <f t="shared" si="295"/>
        <v>0.90490817093842801</v>
      </c>
      <c r="EF167" s="39">
        <f t="shared" si="295"/>
        <v>0.65994500458295147</v>
      </c>
      <c r="EG167" s="39">
        <f t="shared" si="295"/>
        <v>1.4182984089365909</v>
      </c>
      <c r="EH167" s="39">
        <f t="shared" si="295"/>
        <v>0.29620164943663607</v>
      </c>
      <c r="EI167" s="39">
        <f t="shared" si="295"/>
        <v>0.40555476326297774</v>
      </c>
      <c r="EJ167" s="39">
        <f t="shared" si="295"/>
        <v>0.63676312914965694</v>
      </c>
      <c r="EK167" s="39">
        <f t="shared" si="295"/>
        <v>0.57024936595201714</v>
      </c>
      <c r="EL167" s="38">
        <f t="shared" si="295"/>
        <v>0.27359565193371616</v>
      </c>
      <c r="EM167" s="39">
        <f t="shared" si="295"/>
        <v>0.84120900020481604</v>
      </c>
      <c r="EN167" s="39">
        <f t="shared" si="295"/>
        <v>0.49276572978604577</v>
      </c>
      <c r="EO167" s="39">
        <f t="shared" si="295"/>
        <v>1.7459659846010642</v>
      </c>
      <c r="EP167" s="39">
        <f t="shared" si="295"/>
        <v>0.91277095517308515</v>
      </c>
      <c r="EQ167" s="39">
        <f t="shared" si="295"/>
        <v>1.0020275631042286</v>
      </c>
      <c r="ER167" s="44">
        <f t="shared" si="281"/>
        <v>165.42857142857142</v>
      </c>
      <c r="ES167" s="45"/>
      <c r="ET167" s="45">
        <f t="shared" si="282"/>
        <v>2.7142857142857144</v>
      </c>
    </row>
    <row r="168" spans="2:150">
      <c r="B168" s="19">
        <v>44065</v>
      </c>
      <c r="C168" s="24">
        <v>987</v>
      </c>
      <c r="D168" s="25">
        <v>1598</v>
      </c>
      <c r="E168" s="25">
        <v>4792</v>
      </c>
      <c r="F168" s="25">
        <v>2295</v>
      </c>
      <c r="G168" s="25">
        <v>1991</v>
      </c>
      <c r="H168" s="25">
        <v>1079</v>
      </c>
      <c r="I168" s="25">
        <v>1269</v>
      </c>
      <c r="J168" s="26">
        <v>4184</v>
      </c>
      <c r="K168" s="25">
        <v>1385</v>
      </c>
      <c r="L168" s="25">
        <v>2035</v>
      </c>
      <c r="M168" s="25">
        <v>572</v>
      </c>
      <c r="N168" s="25">
        <v>464</v>
      </c>
      <c r="O168" s="25">
        <v>1783</v>
      </c>
      <c r="P168" s="25">
        <v>1454</v>
      </c>
      <c r="Q168" s="32">
        <v>681</v>
      </c>
      <c r="R168" s="33">
        <v>2786</v>
      </c>
      <c r="S168" s="33">
        <v>1457</v>
      </c>
      <c r="T168" s="33">
        <v>3036</v>
      </c>
      <c r="U168" s="33">
        <v>586</v>
      </c>
      <c r="V168" s="33">
        <v>1427</v>
      </c>
      <c r="W168" s="33">
        <v>657</v>
      </c>
      <c r="X168" s="32">
        <v>1487</v>
      </c>
      <c r="Y168" s="33">
        <v>909</v>
      </c>
      <c r="Z168" s="33">
        <v>2349</v>
      </c>
      <c r="AA168" s="33">
        <v>1904</v>
      </c>
      <c r="AB168" s="33">
        <v>976</v>
      </c>
      <c r="AC168" s="33">
        <v>1050</v>
      </c>
      <c r="AD168" s="33">
        <v>1261</v>
      </c>
      <c r="AE168" s="38">
        <v>1935</v>
      </c>
      <c r="AF168" s="39">
        <v>1168</v>
      </c>
      <c r="AG168" s="39">
        <v>3633</v>
      </c>
      <c r="AH168" s="39">
        <v>225</v>
      </c>
      <c r="AI168" s="39">
        <v>310</v>
      </c>
      <c r="AJ168" s="39">
        <v>1292</v>
      </c>
      <c r="AK168" s="39">
        <v>5070</v>
      </c>
      <c r="AL168" s="38">
        <v>521</v>
      </c>
      <c r="AM168" s="39">
        <v>2226</v>
      </c>
      <c r="AN168" s="39">
        <v>433</v>
      </c>
      <c r="AO168" s="39">
        <v>1505</v>
      </c>
      <c r="AP168" s="39">
        <v>957</v>
      </c>
      <c r="AQ168" s="39">
        <v>2279</v>
      </c>
      <c r="AR168" s="39">
        <v>9458</v>
      </c>
      <c r="AS168" s="44">
        <v>78</v>
      </c>
      <c r="AT168" s="45"/>
      <c r="AU168" s="45">
        <v>77544</v>
      </c>
      <c r="AV168" s="49" t="s">
        <v>330</v>
      </c>
      <c r="AW168" s="4"/>
      <c r="AZ168">
        <f t="shared" si="233"/>
        <v>1189</v>
      </c>
      <c r="BF168" s="24">
        <f t="shared" si="279"/>
        <v>8</v>
      </c>
      <c r="BG168" s="25">
        <f t="shared" si="235"/>
        <v>39</v>
      </c>
      <c r="BH168" s="25">
        <f t="shared" si="236"/>
        <v>33</v>
      </c>
      <c r="BI168" s="25">
        <f t="shared" si="237"/>
        <v>46</v>
      </c>
      <c r="BJ168" s="25">
        <f t="shared" si="238"/>
        <v>40</v>
      </c>
      <c r="BK168" s="25">
        <f t="shared" si="239"/>
        <v>8</v>
      </c>
      <c r="BL168" s="25">
        <f t="shared" si="240"/>
        <v>8</v>
      </c>
      <c r="BM168" s="26">
        <f t="shared" si="241"/>
        <v>40</v>
      </c>
      <c r="BN168" s="25">
        <f t="shared" si="242"/>
        <v>14</v>
      </c>
      <c r="BO168" s="25">
        <f t="shared" si="243"/>
        <v>24</v>
      </c>
      <c r="BP168" s="25">
        <f t="shared" si="244"/>
        <v>21</v>
      </c>
      <c r="BQ168" s="25">
        <f t="shared" si="245"/>
        <v>21</v>
      </c>
      <c r="BR168" s="25">
        <f t="shared" si="246"/>
        <v>-1</v>
      </c>
      <c r="BS168" s="25">
        <f t="shared" si="247"/>
        <v>23</v>
      </c>
      <c r="BT168" s="32">
        <f t="shared" si="248"/>
        <v>13</v>
      </c>
      <c r="BU168" s="33">
        <f t="shared" si="249"/>
        <v>37</v>
      </c>
      <c r="BV168" s="33">
        <f t="shared" si="250"/>
        <v>26</v>
      </c>
      <c r="BW168" s="33">
        <f t="shared" si="251"/>
        <v>42</v>
      </c>
      <c r="BX168" s="33">
        <f t="shared" si="252"/>
        <v>2</v>
      </c>
      <c r="BY168" s="33">
        <f t="shared" si="253"/>
        <v>44</v>
      </c>
      <c r="BZ168" s="33">
        <f t="shared" si="254"/>
        <v>5</v>
      </c>
      <c r="CA168" s="32">
        <f t="shared" si="255"/>
        <v>36</v>
      </c>
      <c r="CB168" s="33">
        <f t="shared" si="256"/>
        <v>0</v>
      </c>
      <c r="CC168" s="33">
        <f t="shared" si="257"/>
        <v>75</v>
      </c>
      <c r="CD168" s="33">
        <f t="shared" si="258"/>
        <v>17</v>
      </c>
      <c r="CE168" s="33">
        <f t="shared" si="259"/>
        <v>29</v>
      </c>
      <c r="CF168" s="33">
        <f t="shared" si="260"/>
        <v>16</v>
      </c>
      <c r="CG168" s="33">
        <f t="shared" si="261"/>
        <v>8</v>
      </c>
      <c r="CH168" s="38">
        <f t="shared" si="262"/>
        <v>26</v>
      </c>
      <c r="CI168" s="39">
        <f t="shared" si="263"/>
        <v>18</v>
      </c>
      <c r="CJ168" s="39">
        <f t="shared" si="264"/>
        <v>68</v>
      </c>
      <c r="CK168" s="39">
        <f t="shared" si="265"/>
        <v>0</v>
      </c>
      <c r="CL168" s="39">
        <f t="shared" si="266"/>
        <v>5</v>
      </c>
      <c r="CM168" s="39">
        <f t="shared" si="267"/>
        <v>22</v>
      </c>
      <c r="CN168" s="39">
        <f t="shared" si="268"/>
        <v>27</v>
      </c>
      <c r="CO168" s="38">
        <f t="shared" si="269"/>
        <v>13</v>
      </c>
      <c r="CP168" s="39">
        <f t="shared" si="270"/>
        <v>107</v>
      </c>
      <c r="CQ168" s="39">
        <f t="shared" si="271"/>
        <v>8</v>
      </c>
      <c r="CR168" s="39">
        <f t="shared" si="272"/>
        <v>25</v>
      </c>
      <c r="CS168" s="39">
        <f t="shared" si="273"/>
        <v>1</v>
      </c>
      <c r="CT168" s="39">
        <f t="shared" si="274"/>
        <v>17</v>
      </c>
      <c r="CU168" s="39">
        <f t="shared" si="275"/>
        <v>165</v>
      </c>
      <c r="CV168" s="44">
        <f t="shared" si="276"/>
        <v>13</v>
      </c>
      <c r="CW168" s="45"/>
      <c r="CX168" s="45">
        <f t="shared" si="277"/>
        <v>1189</v>
      </c>
      <c r="DA168" s="94">
        <v>44065</v>
      </c>
      <c r="DB168" s="39">
        <f t="shared" si="283"/>
        <v>1.2408245616363807</v>
      </c>
      <c r="DC168" s="24">
        <f t="shared" ref="DC168:EQ168" si="296">SUM(BF155:BF168)/DC$6*1000</f>
        <v>0.52865855083300239</v>
      </c>
      <c r="DD168" s="25">
        <f t="shared" si="296"/>
        <v>0.81973113747564608</v>
      </c>
      <c r="DE168" s="25">
        <f t="shared" si="296"/>
        <v>1.3079024412546068</v>
      </c>
      <c r="DF168" s="25">
        <f t="shared" si="296"/>
        <v>0.82931927656093796</v>
      </c>
      <c r="DG168" s="25">
        <f t="shared" si="296"/>
        <v>1.3017076875484446</v>
      </c>
      <c r="DH168" s="25">
        <f t="shared" si="296"/>
        <v>0.433225609223513</v>
      </c>
      <c r="DI168" s="25">
        <f t="shared" si="296"/>
        <v>0.1696451508145391</v>
      </c>
      <c r="DJ168" s="26">
        <f t="shared" si="296"/>
        <v>1.1015682325929461</v>
      </c>
      <c r="DK168" s="25">
        <f t="shared" si="296"/>
        <v>1.0958494701318755</v>
      </c>
      <c r="DL168" s="25">
        <f t="shared" si="296"/>
        <v>1.1195626389754119</v>
      </c>
      <c r="DM168" s="25">
        <f t="shared" si="296"/>
        <v>0.61235744081954402</v>
      </c>
      <c r="DN168" s="25">
        <f t="shared" si="296"/>
        <v>0.39453391198307092</v>
      </c>
      <c r="DO168" s="25">
        <f t="shared" si="296"/>
        <v>0.50643461350357255</v>
      </c>
      <c r="DP168" s="25">
        <f t="shared" si="296"/>
        <v>0.45754748699717285</v>
      </c>
      <c r="DQ168" s="32">
        <f t="shared" si="296"/>
        <v>0.70892628593994589</v>
      </c>
      <c r="DR168" s="33">
        <f t="shared" si="296"/>
        <v>0.95037060598174439</v>
      </c>
      <c r="DS168" s="33">
        <f t="shared" si="296"/>
        <v>0.7947994380389497</v>
      </c>
      <c r="DT168" s="33">
        <f t="shared" si="296"/>
        <v>1.0593714271859329</v>
      </c>
      <c r="DU168" s="33">
        <f t="shared" si="296"/>
        <v>0.46549310288463591</v>
      </c>
      <c r="DV168" s="33">
        <f t="shared" si="296"/>
        <v>1.1124317171847282</v>
      </c>
      <c r="DW168" s="33">
        <f t="shared" si="296"/>
        <v>0.18657496614307728</v>
      </c>
      <c r="DX168" s="32">
        <f t="shared" si="296"/>
        <v>0.88875085112228691</v>
      </c>
      <c r="DY168" s="33">
        <f t="shared" si="296"/>
        <v>0.37935713556181333</v>
      </c>
      <c r="DZ168" s="33">
        <f t="shared" si="296"/>
        <v>0.85194756767674684</v>
      </c>
      <c r="EA168" s="33">
        <f t="shared" si="296"/>
        <v>1.0495500825748962</v>
      </c>
      <c r="EB168" s="33">
        <f t="shared" si="296"/>
        <v>0.82522213099513431</v>
      </c>
      <c r="EC168" s="33">
        <f t="shared" si="296"/>
        <v>0.68201514751874603</v>
      </c>
      <c r="ED168" s="33">
        <f t="shared" si="296"/>
        <v>0.35763171557930895</v>
      </c>
      <c r="EE168" s="38">
        <f t="shared" si="296"/>
        <v>0.89853557818534058</v>
      </c>
      <c r="EF168" s="39">
        <f t="shared" si="296"/>
        <v>0.61869844179651701</v>
      </c>
      <c r="EG168" s="39">
        <f t="shared" si="296"/>
        <v>1.4065011023927558</v>
      </c>
      <c r="EH168" s="39">
        <f t="shared" si="296"/>
        <v>0.29329771169706126</v>
      </c>
      <c r="EI168" s="39">
        <f t="shared" si="296"/>
        <v>0.40555476326297774</v>
      </c>
      <c r="EJ168" s="39">
        <f t="shared" si="296"/>
        <v>0.59649352414414514</v>
      </c>
      <c r="EK168" s="39">
        <f t="shared" si="296"/>
        <v>0.5623729934941164</v>
      </c>
      <c r="EL168" s="38">
        <f t="shared" si="296"/>
        <v>0.29464147131323282</v>
      </c>
      <c r="EM168" s="39">
        <f t="shared" si="296"/>
        <v>0.94361705240366334</v>
      </c>
      <c r="EN168" s="39">
        <f t="shared" si="296"/>
        <v>0.50215174368673232</v>
      </c>
      <c r="EO168" s="39">
        <f t="shared" si="296"/>
        <v>1.7244440618324841</v>
      </c>
      <c r="EP168" s="39">
        <f t="shared" si="296"/>
        <v>0.8849579897799994</v>
      </c>
      <c r="EQ168" s="39">
        <f t="shared" si="296"/>
        <v>0.93150362904410677</v>
      </c>
      <c r="ER168" s="44">
        <f t="shared" si="281"/>
        <v>178.85714285714286</v>
      </c>
      <c r="ES168" s="45"/>
      <c r="ET168" s="45">
        <f t="shared" si="282"/>
        <v>2.4285714285714284</v>
      </c>
    </row>
    <row r="169" spans="2:150">
      <c r="B169" s="19">
        <v>44066</v>
      </c>
      <c r="C169" s="24">
        <v>998</v>
      </c>
      <c r="D169" s="25">
        <v>1628</v>
      </c>
      <c r="E169" s="25">
        <v>4824</v>
      </c>
      <c r="F169" s="25">
        <v>2353</v>
      </c>
      <c r="G169" s="25">
        <v>2022</v>
      </c>
      <c r="H169" s="25">
        <v>1089</v>
      </c>
      <c r="I169" s="25">
        <v>1275</v>
      </c>
      <c r="J169" s="26">
        <v>4223</v>
      </c>
      <c r="K169" s="25">
        <v>1414</v>
      </c>
      <c r="L169" s="25">
        <v>2051</v>
      </c>
      <c r="M169" s="25">
        <v>573</v>
      </c>
      <c r="N169" s="25">
        <v>468</v>
      </c>
      <c r="O169" s="25">
        <v>1840</v>
      </c>
      <c r="P169" s="25">
        <v>1471</v>
      </c>
      <c r="Q169" s="32">
        <v>685</v>
      </c>
      <c r="R169" s="33">
        <v>2807</v>
      </c>
      <c r="S169" s="33">
        <v>1491</v>
      </c>
      <c r="T169" s="33">
        <v>3069</v>
      </c>
      <c r="U169" s="33">
        <v>595</v>
      </c>
      <c r="V169" s="33">
        <v>1441</v>
      </c>
      <c r="W169" s="33">
        <v>662</v>
      </c>
      <c r="X169" s="32">
        <v>1505</v>
      </c>
      <c r="Y169" s="33">
        <v>918</v>
      </c>
      <c r="Z169" s="33">
        <v>2421</v>
      </c>
      <c r="AA169" s="33">
        <v>1909</v>
      </c>
      <c r="AB169" s="33">
        <v>988</v>
      </c>
      <c r="AC169" s="33">
        <v>1057</v>
      </c>
      <c r="AD169" s="33">
        <v>1273</v>
      </c>
      <c r="AE169" s="38">
        <v>1960</v>
      </c>
      <c r="AF169" s="39">
        <v>1187</v>
      </c>
      <c r="AG169" s="39">
        <v>3718</v>
      </c>
      <c r="AH169" s="39">
        <v>246</v>
      </c>
      <c r="AI169" s="39">
        <v>319</v>
      </c>
      <c r="AJ169" s="39">
        <v>1307</v>
      </c>
      <c r="AK169" s="39">
        <v>5081</v>
      </c>
      <c r="AL169" s="38">
        <v>521</v>
      </c>
      <c r="AM169" s="39">
        <v>2244</v>
      </c>
      <c r="AN169" s="39">
        <v>438</v>
      </c>
      <c r="AO169" s="39">
        <v>1527</v>
      </c>
      <c r="AP169" s="39">
        <v>976</v>
      </c>
      <c r="AQ169" s="39">
        <v>2290</v>
      </c>
      <c r="AR169" s="39">
        <v>9561</v>
      </c>
      <c r="AS169" s="44">
        <v>80</v>
      </c>
      <c r="AT169" s="45"/>
      <c r="AU169" s="45">
        <v>78505</v>
      </c>
      <c r="AV169" s="49" t="s">
        <v>331</v>
      </c>
      <c r="AW169" s="4"/>
      <c r="AZ169">
        <f t="shared" si="233"/>
        <v>961</v>
      </c>
      <c r="BF169" s="24">
        <f t="shared" si="279"/>
        <v>11</v>
      </c>
      <c r="BG169" s="25">
        <f t="shared" si="235"/>
        <v>30</v>
      </c>
      <c r="BH169" s="25">
        <f t="shared" si="236"/>
        <v>32</v>
      </c>
      <c r="BI169" s="25">
        <f t="shared" si="237"/>
        <v>58</v>
      </c>
      <c r="BJ169" s="25">
        <f t="shared" si="238"/>
        <v>31</v>
      </c>
      <c r="BK169" s="25">
        <f t="shared" si="239"/>
        <v>10</v>
      </c>
      <c r="BL169" s="25">
        <f t="shared" si="240"/>
        <v>6</v>
      </c>
      <c r="BM169" s="26">
        <f t="shared" si="241"/>
        <v>39</v>
      </c>
      <c r="BN169" s="25">
        <f t="shared" si="242"/>
        <v>29</v>
      </c>
      <c r="BO169" s="25">
        <f t="shared" si="243"/>
        <v>16</v>
      </c>
      <c r="BP169" s="25">
        <f t="shared" si="244"/>
        <v>1</v>
      </c>
      <c r="BQ169" s="25">
        <f t="shared" si="245"/>
        <v>4</v>
      </c>
      <c r="BR169" s="25">
        <f t="shared" si="246"/>
        <v>57</v>
      </c>
      <c r="BS169" s="25">
        <f t="shared" si="247"/>
        <v>17</v>
      </c>
      <c r="BT169" s="32">
        <f t="shared" si="248"/>
        <v>4</v>
      </c>
      <c r="BU169" s="33">
        <f t="shared" si="249"/>
        <v>21</v>
      </c>
      <c r="BV169" s="33">
        <f t="shared" si="250"/>
        <v>34</v>
      </c>
      <c r="BW169" s="33">
        <f t="shared" si="251"/>
        <v>33</v>
      </c>
      <c r="BX169" s="33">
        <f t="shared" si="252"/>
        <v>9</v>
      </c>
      <c r="BY169" s="33">
        <f t="shared" si="253"/>
        <v>14</v>
      </c>
      <c r="BZ169" s="33">
        <f t="shared" si="254"/>
        <v>5</v>
      </c>
      <c r="CA169" s="32">
        <f t="shared" si="255"/>
        <v>18</v>
      </c>
      <c r="CB169" s="33">
        <f t="shared" si="256"/>
        <v>9</v>
      </c>
      <c r="CC169" s="33">
        <f t="shared" si="257"/>
        <v>72</v>
      </c>
      <c r="CD169" s="33">
        <f t="shared" si="258"/>
        <v>5</v>
      </c>
      <c r="CE169" s="33">
        <f t="shared" si="259"/>
        <v>12</v>
      </c>
      <c r="CF169" s="33">
        <f t="shared" si="260"/>
        <v>7</v>
      </c>
      <c r="CG169" s="33">
        <f t="shared" si="261"/>
        <v>12</v>
      </c>
      <c r="CH169" s="38">
        <f t="shared" si="262"/>
        <v>25</v>
      </c>
      <c r="CI169" s="39">
        <f t="shared" si="263"/>
        <v>19</v>
      </c>
      <c r="CJ169" s="39">
        <f t="shared" si="264"/>
        <v>85</v>
      </c>
      <c r="CK169" s="39">
        <f t="shared" si="265"/>
        <v>21</v>
      </c>
      <c r="CL169" s="39">
        <f t="shared" si="266"/>
        <v>9</v>
      </c>
      <c r="CM169" s="39">
        <f t="shared" si="267"/>
        <v>15</v>
      </c>
      <c r="CN169" s="39">
        <f t="shared" si="268"/>
        <v>11</v>
      </c>
      <c r="CO169" s="38">
        <f t="shared" si="269"/>
        <v>0</v>
      </c>
      <c r="CP169" s="39">
        <f t="shared" si="270"/>
        <v>18</v>
      </c>
      <c r="CQ169" s="39">
        <f t="shared" si="271"/>
        <v>5</v>
      </c>
      <c r="CR169" s="39">
        <f t="shared" si="272"/>
        <v>22</v>
      </c>
      <c r="CS169" s="39">
        <f t="shared" si="273"/>
        <v>19</v>
      </c>
      <c r="CT169" s="39">
        <f t="shared" si="274"/>
        <v>11</v>
      </c>
      <c r="CU169" s="39">
        <f t="shared" si="275"/>
        <v>103</v>
      </c>
      <c r="CV169" s="44">
        <f t="shared" si="276"/>
        <v>2</v>
      </c>
      <c r="CW169" s="45"/>
      <c r="CX169" s="45">
        <f t="shared" si="277"/>
        <v>961</v>
      </c>
      <c r="DA169" s="94">
        <v>44066</v>
      </c>
      <c r="DB169" s="39">
        <f t="shared" si="283"/>
        <v>1.1887916959793992</v>
      </c>
      <c r="DC169" s="24">
        <f t="shared" ref="DC169:EQ169" si="297">SUM(BF156:BF169)/DC$6*1000</f>
        <v>0.54034161272986425</v>
      </c>
      <c r="DD169" s="25">
        <f t="shared" si="297"/>
        <v>0.82901987557735313</v>
      </c>
      <c r="DE169" s="25">
        <f t="shared" si="297"/>
        <v>1.2442217980474535</v>
      </c>
      <c r="DF169" s="25">
        <f t="shared" si="297"/>
        <v>0.87313849469625171</v>
      </c>
      <c r="DG169" s="25">
        <f t="shared" si="297"/>
        <v>1.2652112103274604</v>
      </c>
      <c r="DH169" s="25">
        <f t="shared" si="297"/>
        <v>0.44021311904969868</v>
      </c>
      <c r="DI169" s="25">
        <f t="shared" si="297"/>
        <v>0.17449215512352592</v>
      </c>
      <c r="DJ169" s="26">
        <f t="shared" si="297"/>
        <v>1.0633319798913727</v>
      </c>
      <c r="DK169" s="25">
        <f t="shared" si="297"/>
        <v>1.0709438003561511</v>
      </c>
      <c r="DL169" s="25">
        <f t="shared" si="297"/>
        <v>1.097393081767978</v>
      </c>
      <c r="DM169" s="25">
        <f t="shared" si="297"/>
        <v>0.53116087408104096</v>
      </c>
      <c r="DN169" s="25">
        <f t="shared" si="297"/>
        <v>0.39453391198307092</v>
      </c>
      <c r="DO169" s="25">
        <f t="shared" si="297"/>
        <v>0.57154763523974617</v>
      </c>
      <c r="DP169" s="25">
        <f t="shared" si="297"/>
        <v>0.44585298253718125</v>
      </c>
      <c r="DQ169" s="32">
        <f t="shared" si="297"/>
        <v>0.71368418047645554</v>
      </c>
      <c r="DR169" s="33">
        <f t="shared" si="297"/>
        <v>0.94073195886225414</v>
      </c>
      <c r="DS169" s="33">
        <f t="shared" si="297"/>
        <v>0.80539676387946901</v>
      </c>
      <c r="DT169" s="33">
        <f t="shared" si="297"/>
        <v>0.99782343933886275</v>
      </c>
      <c r="DU169" s="33">
        <f t="shared" si="297"/>
        <v>0.47970663274370873</v>
      </c>
      <c r="DV169" s="33">
        <f t="shared" si="297"/>
        <v>0.98362383414228594</v>
      </c>
      <c r="DW169" s="33">
        <f t="shared" si="297"/>
        <v>0.18335815638198971</v>
      </c>
      <c r="DX169" s="32">
        <f t="shared" si="297"/>
        <v>0.9150311182253652</v>
      </c>
      <c r="DY169" s="33">
        <f t="shared" si="297"/>
        <v>0.35017581744167386</v>
      </c>
      <c r="DZ169" s="33">
        <f t="shared" si="297"/>
        <v>0.85583182710384431</v>
      </c>
      <c r="EA169" s="33">
        <f t="shared" si="297"/>
        <v>1.0546949359208515</v>
      </c>
      <c r="EB169" s="33">
        <f t="shared" si="297"/>
        <v>0.78552790190929245</v>
      </c>
      <c r="EC169" s="33">
        <f t="shared" si="297"/>
        <v>0.65940691058442291</v>
      </c>
      <c r="ED169" s="33">
        <f t="shared" si="297"/>
        <v>0.3467393790642031</v>
      </c>
      <c r="EE169" s="38">
        <f t="shared" si="297"/>
        <v>0.917653356444603</v>
      </c>
      <c r="EF169" s="39">
        <f t="shared" si="297"/>
        <v>0.63015582034830431</v>
      </c>
      <c r="EG169" s="39">
        <f t="shared" si="297"/>
        <v>1.4235416562894063</v>
      </c>
      <c r="EH169" s="39">
        <f t="shared" si="297"/>
        <v>0.34556859100940879</v>
      </c>
      <c r="EI169" s="39">
        <f t="shared" si="297"/>
        <v>0.40555476326297774</v>
      </c>
      <c r="EJ169" s="39">
        <f t="shared" si="297"/>
        <v>0.59145982351845605</v>
      </c>
      <c r="EK169" s="39">
        <f t="shared" si="297"/>
        <v>0.55134607205305519</v>
      </c>
      <c r="EL169" s="38">
        <f t="shared" si="297"/>
        <v>0.28938001646835365</v>
      </c>
      <c r="EM169" s="39">
        <f t="shared" si="297"/>
        <v>0.91289463674400917</v>
      </c>
      <c r="EN169" s="39">
        <f t="shared" si="297"/>
        <v>0.5256167784384489</v>
      </c>
      <c r="EO169" s="39">
        <f t="shared" si="297"/>
        <v>1.7809391091000071</v>
      </c>
      <c r="EP169" s="39">
        <f t="shared" si="297"/>
        <v>0.93299856636805656</v>
      </c>
      <c r="EQ169" s="39">
        <f t="shared" si="297"/>
        <v>0.92562663453909677</v>
      </c>
      <c r="ER169" s="44">
        <f t="shared" si="281"/>
        <v>174.28571428571428</v>
      </c>
      <c r="ES169" s="45"/>
      <c r="ET169" s="45">
        <f t="shared" si="282"/>
        <v>2.2857142857142856</v>
      </c>
    </row>
    <row r="170" spans="2:150">
      <c r="B170" s="20">
        <v>44067</v>
      </c>
      <c r="C170" s="27">
        <v>1009</v>
      </c>
      <c r="D170" s="28">
        <v>1632</v>
      </c>
      <c r="E170" s="28">
        <v>4843</v>
      </c>
      <c r="F170" s="28">
        <v>2395</v>
      </c>
      <c r="G170" s="28">
        <v>2049</v>
      </c>
      <c r="H170" s="28">
        <v>1089</v>
      </c>
      <c r="I170" s="28">
        <v>1283</v>
      </c>
      <c r="J170" s="29">
        <v>4256</v>
      </c>
      <c r="K170" s="28">
        <v>1438</v>
      </c>
      <c r="L170" s="28">
        <v>2077</v>
      </c>
      <c r="M170" s="28">
        <v>573</v>
      </c>
      <c r="N170" s="28">
        <v>480</v>
      </c>
      <c r="O170" s="28">
        <v>1855</v>
      </c>
      <c r="P170" s="28">
        <v>1499</v>
      </c>
      <c r="Q170" s="34">
        <v>685</v>
      </c>
      <c r="R170" s="35">
        <v>2828</v>
      </c>
      <c r="S170" s="35">
        <v>1517</v>
      </c>
      <c r="T170" s="35">
        <v>3086</v>
      </c>
      <c r="U170" s="35">
        <v>603</v>
      </c>
      <c r="V170" s="35">
        <v>1452</v>
      </c>
      <c r="W170" s="35">
        <v>664</v>
      </c>
      <c r="X170" s="34">
        <v>1514</v>
      </c>
      <c r="Y170" s="35">
        <v>920</v>
      </c>
      <c r="Z170" s="35">
        <v>2492</v>
      </c>
      <c r="AA170" s="35">
        <v>1939</v>
      </c>
      <c r="AB170" s="35">
        <v>999</v>
      </c>
      <c r="AC170" s="35">
        <v>1061</v>
      </c>
      <c r="AD170" s="35">
        <v>1282</v>
      </c>
      <c r="AE170" s="40">
        <v>1965</v>
      </c>
      <c r="AF170" s="41">
        <v>1207</v>
      </c>
      <c r="AG170" s="41">
        <v>3781</v>
      </c>
      <c r="AH170" s="41">
        <v>246</v>
      </c>
      <c r="AI170" s="41">
        <v>319</v>
      </c>
      <c r="AJ170" s="41">
        <v>1320</v>
      </c>
      <c r="AK170" s="41">
        <v>5097</v>
      </c>
      <c r="AL170" s="40">
        <v>531</v>
      </c>
      <c r="AM170" s="41">
        <v>2284</v>
      </c>
      <c r="AN170" s="41">
        <v>443</v>
      </c>
      <c r="AO170" s="41">
        <v>1548</v>
      </c>
      <c r="AP170" s="41">
        <v>991</v>
      </c>
      <c r="AQ170" s="41">
        <v>2297</v>
      </c>
      <c r="AR170" s="41">
        <v>9701</v>
      </c>
      <c r="AS170" s="46">
        <v>80</v>
      </c>
      <c r="AT170" s="47"/>
      <c r="AU170" s="47">
        <v>79330</v>
      </c>
      <c r="AV170" s="50" t="s">
        <v>332</v>
      </c>
      <c r="AW170" s="4"/>
      <c r="AZ170">
        <f t="shared" si="233"/>
        <v>825</v>
      </c>
      <c r="BF170" s="27">
        <f t="shared" si="279"/>
        <v>11</v>
      </c>
      <c r="BG170" s="28">
        <f t="shared" si="235"/>
        <v>4</v>
      </c>
      <c r="BH170" s="28">
        <f t="shared" si="236"/>
        <v>19</v>
      </c>
      <c r="BI170" s="28">
        <f t="shared" si="237"/>
        <v>42</v>
      </c>
      <c r="BJ170" s="28">
        <f t="shared" si="238"/>
        <v>27</v>
      </c>
      <c r="BK170" s="28">
        <f t="shared" si="239"/>
        <v>0</v>
      </c>
      <c r="BL170" s="28">
        <f t="shared" si="240"/>
        <v>8</v>
      </c>
      <c r="BM170" s="29">
        <f t="shared" si="241"/>
        <v>33</v>
      </c>
      <c r="BN170" s="28">
        <f t="shared" si="242"/>
        <v>24</v>
      </c>
      <c r="BO170" s="28">
        <f t="shared" si="243"/>
        <v>26</v>
      </c>
      <c r="BP170" s="28">
        <f t="shared" si="244"/>
        <v>0</v>
      </c>
      <c r="BQ170" s="28">
        <f t="shared" si="245"/>
        <v>12</v>
      </c>
      <c r="BR170" s="28">
        <f t="shared" si="246"/>
        <v>15</v>
      </c>
      <c r="BS170" s="28">
        <f t="shared" si="247"/>
        <v>28</v>
      </c>
      <c r="BT170" s="34">
        <f t="shared" si="248"/>
        <v>0</v>
      </c>
      <c r="BU170" s="35">
        <f t="shared" si="249"/>
        <v>21</v>
      </c>
      <c r="BV170" s="35">
        <f t="shared" si="250"/>
        <v>26</v>
      </c>
      <c r="BW170" s="35">
        <f t="shared" si="251"/>
        <v>17</v>
      </c>
      <c r="BX170" s="35">
        <f t="shared" si="252"/>
        <v>8</v>
      </c>
      <c r="BY170" s="35">
        <f t="shared" si="253"/>
        <v>11</v>
      </c>
      <c r="BZ170" s="35">
        <f t="shared" si="254"/>
        <v>2</v>
      </c>
      <c r="CA170" s="34">
        <f t="shared" si="255"/>
        <v>9</v>
      </c>
      <c r="CB170" s="35">
        <f t="shared" si="256"/>
        <v>2</v>
      </c>
      <c r="CC170" s="35">
        <f t="shared" si="257"/>
        <v>71</v>
      </c>
      <c r="CD170" s="35">
        <f t="shared" si="258"/>
        <v>30</v>
      </c>
      <c r="CE170" s="35">
        <f t="shared" si="259"/>
        <v>11</v>
      </c>
      <c r="CF170" s="35">
        <f t="shared" si="260"/>
        <v>4</v>
      </c>
      <c r="CG170" s="35">
        <f t="shared" si="261"/>
        <v>9</v>
      </c>
      <c r="CH170" s="40">
        <f t="shared" si="262"/>
        <v>5</v>
      </c>
      <c r="CI170" s="41">
        <f t="shared" si="263"/>
        <v>20</v>
      </c>
      <c r="CJ170" s="41">
        <f t="shared" si="264"/>
        <v>63</v>
      </c>
      <c r="CK170" s="41">
        <f t="shared" si="265"/>
        <v>0</v>
      </c>
      <c r="CL170" s="41">
        <f t="shared" si="266"/>
        <v>0</v>
      </c>
      <c r="CM170" s="41">
        <f t="shared" si="267"/>
        <v>13</v>
      </c>
      <c r="CN170" s="41">
        <f t="shared" si="268"/>
        <v>16</v>
      </c>
      <c r="CO170" s="40">
        <f t="shared" si="269"/>
        <v>10</v>
      </c>
      <c r="CP170" s="41">
        <f t="shared" si="270"/>
        <v>40</v>
      </c>
      <c r="CQ170" s="41">
        <f t="shared" si="271"/>
        <v>5</v>
      </c>
      <c r="CR170" s="41">
        <f t="shared" si="272"/>
        <v>21</v>
      </c>
      <c r="CS170" s="41">
        <f t="shared" si="273"/>
        <v>15</v>
      </c>
      <c r="CT170" s="41">
        <f t="shared" si="274"/>
        <v>7</v>
      </c>
      <c r="CU170" s="41">
        <f t="shared" si="275"/>
        <v>140</v>
      </c>
      <c r="CV170" s="46">
        <f t="shared" si="276"/>
        <v>0</v>
      </c>
      <c r="CW170" s="47"/>
      <c r="CX170" s="47">
        <f t="shared" si="277"/>
        <v>825</v>
      </c>
      <c r="DA170" s="95">
        <v>44067</v>
      </c>
      <c r="DB170" s="41">
        <f t="shared" si="283"/>
        <v>1.193039276849357</v>
      </c>
      <c r="DC170" s="27">
        <f t="shared" ref="DC170:EQ170" si="298">SUM(BF157:BF170)/DC$6*1000</f>
        <v>0.55786620557515709</v>
      </c>
      <c r="DD170" s="28">
        <f t="shared" si="298"/>
        <v>0.81740895295021931</v>
      </c>
      <c r="DE170" s="28">
        <f t="shared" si="298"/>
        <v>1.2099322209359096</v>
      </c>
      <c r="DF170" s="28">
        <f t="shared" si="298"/>
        <v>0.89748250477142599</v>
      </c>
      <c r="DG170" s="28">
        <f t="shared" si="298"/>
        <v>1.2478319354603249</v>
      </c>
      <c r="DH170" s="28">
        <f t="shared" si="298"/>
        <v>0.43671936413660584</v>
      </c>
      <c r="DI170" s="28">
        <f t="shared" si="298"/>
        <v>0.19145667020497981</v>
      </c>
      <c r="DJ170" s="29">
        <f t="shared" si="298"/>
        <v>1.0433034665715009</v>
      </c>
      <c r="DK170" s="28">
        <f t="shared" si="298"/>
        <v>1.0740570090781167</v>
      </c>
      <c r="DL170" s="28">
        <f t="shared" si="298"/>
        <v>1.0996100374887212</v>
      </c>
      <c r="DM170" s="28">
        <f t="shared" si="298"/>
        <v>0.53116087408104096</v>
      </c>
      <c r="DN170" s="28">
        <f t="shared" si="298"/>
        <v>0.41083696619724741</v>
      </c>
      <c r="DO170" s="28">
        <f t="shared" si="298"/>
        <v>0.57733545939407271</v>
      </c>
      <c r="DP170" s="28">
        <f t="shared" si="298"/>
        <v>0.46339473922716867</v>
      </c>
      <c r="DQ170" s="34">
        <f t="shared" si="298"/>
        <v>0.71368418047645554</v>
      </c>
      <c r="DR170" s="35">
        <f t="shared" si="298"/>
        <v>0.93302104116666185</v>
      </c>
      <c r="DS170" s="35">
        <f t="shared" si="298"/>
        <v>0.81296628233698287</v>
      </c>
      <c r="DT170" s="35">
        <f t="shared" si="298"/>
        <v>0.97917253393065962</v>
      </c>
      <c r="DU170" s="35">
        <f t="shared" si="298"/>
        <v>0.47970663274370873</v>
      </c>
      <c r="DV170" s="35">
        <f t="shared" si="298"/>
        <v>0.95142186338167534</v>
      </c>
      <c r="DW170" s="35">
        <f t="shared" si="298"/>
        <v>0.18979177590416482</v>
      </c>
      <c r="DX170" s="34">
        <f t="shared" si="298"/>
        <v>0.92458757899012101</v>
      </c>
      <c r="DY170" s="35">
        <f t="shared" si="298"/>
        <v>0.35017581744167386</v>
      </c>
      <c r="DZ170" s="35">
        <f t="shared" si="298"/>
        <v>0.9322222625034311</v>
      </c>
      <c r="EA170" s="35">
        <f t="shared" si="298"/>
        <v>1.0881364826695614</v>
      </c>
      <c r="EB170" s="35">
        <f t="shared" si="298"/>
        <v>0.7834387319574061</v>
      </c>
      <c r="EC170" s="35">
        <f t="shared" si="298"/>
        <v>0.63303063416104599</v>
      </c>
      <c r="ED170" s="35">
        <f t="shared" si="298"/>
        <v>0.3467393790642031</v>
      </c>
      <c r="EE170" s="40">
        <f t="shared" si="298"/>
        <v>0.913404961275878</v>
      </c>
      <c r="EF170" s="41">
        <f t="shared" si="298"/>
        <v>0.6553620531622365</v>
      </c>
      <c r="EG170" s="41">
        <f t="shared" si="298"/>
        <v>1.4274740918040179</v>
      </c>
      <c r="EH170" s="41">
        <f t="shared" si="298"/>
        <v>0.34556859100940879</v>
      </c>
      <c r="EI170" s="41">
        <f t="shared" si="298"/>
        <v>0.40555476326297774</v>
      </c>
      <c r="EJ170" s="41">
        <f t="shared" si="298"/>
        <v>0.58642612289276708</v>
      </c>
      <c r="EK170" s="41">
        <f t="shared" si="298"/>
        <v>0.56079771900253617</v>
      </c>
      <c r="EL170" s="40">
        <f t="shared" si="298"/>
        <v>0.30779510842543073</v>
      </c>
      <c r="EM170" s="41">
        <f t="shared" si="298"/>
        <v>0.94800596892647093</v>
      </c>
      <c r="EN170" s="41">
        <f t="shared" si="298"/>
        <v>0.53500279233913539</v>
      </c>
      <c r="EO170" s="41">
        <f t="shared" si="298"/>
        <v>1.7809391091000071</v>
      </c>
      <c r="EP170" s="41">
        <f t="shared" si="298"/>
        <v>0.87231573278314234</v>
      </c>
      <c r="EQ170" s="41">
        <f t="shared" si="298"/>
        <v>0.80808674443889394</v>
      </c>
      <c r="ER170" s="46">
        <f t="shared" si="281"/>
        <v>183.28571428571428</v>
      </c>
      <c r="ES170" s="47"/>
      <c r="ET170" s="47">
        <f t="shared" si="282"/>
        <v>2.2857142857142856</v>
      </c>
    </row>
    <row r="171" spans="2:150">
      <c r="B171" s="19">
        <v>44068</v>
      </c>
      <c r="C171" s="24">
        <v>1024</v>
      </c>
      <c r="D171" s="25">
        <v>1665</v>
      </c>
      <c r="E171" s="25">
        <v>4872</v>
      </c>
      <c r="F171" s="25">
        <v>2424</v>
      </c>
      <c r="G171" s="25">
        <v>2086</v>
      </c>
      <c r="H171" s="25">
        <v>1100</v>
      </c>
      <c r="I171" s="25">
        <v>1289</v>
      </c>
      <c r="J171" s="26">
        <v>4299</v>
      </c>
      <c r="K171" s="25">
        <v>1455</v>
      </c>
      <c r="L171" s="25">
        <v>2097</v>
      </c>
      <c r="M171" s="25">
        <v>595</v>
      </c>
      <c r="N171" s="25">
        <v>493</v>
      </c>
      <c r="O171" s="25">
        <v>1874</v>
      </c>
      <c r="P171" s="25">
        <v>1520</v>
      </c>
      <c r="Q171" s="32">
        <v>693</v>
      </c>
      <c r="R171" s="33">
        <v>2851</v>
      </c>
      <c r="S171" s="33">
        <v>1520</v>
      </c>
      <c r="T171" s="33">
        <v>3114</v>
      </c>
      <c r="U171" s="33">
        <v>619</v>
      </c>
      <c r="V171" s="33">
        <v>1468</v>
      </c>
      <c r="W171" s="33">
        <v>668</v>
      </c>
      <c r="X171" s="32">
        <v>1531</v>
      </c>
      <c r="Y171" s="33">
        <v>926</v>
      </c>
      <c r="Z171" s="33">
        <v>2547</v>
      </c>
      <c r="AA171" s="33">
        <v>1974</v>
      </c>
      <c r="AB171" s="33">
        <v>1020</v>
      </c>
      <c r="AC171" s="33">
        <v>1078</v>
      </c>
      <c r="AD171" s="33">
        <v>1294</v>
      </c>
      <c r="AE171" s="38">
        <v>1990</v>
      </c>
      <c r="AF171" s="39">
        <v>1217</v>
      </c>
      <c r="AG171" s="39">
        <v>3834</v>
      </c>
      <c r="AH171" s="39">
        <v>246</v>
      </c>
      <c r="AI171" s="39">
        <v>331</v>
      </c>
      <c r="AJ171" s="39">
        <v>1343</v>
      </c>
      <c r="AK171" s="39">
        <v>5128</v>
      </c>
      <c r="AL171" s="38">
        <v>541</v>
      </c>
      <c r="AM171" s="39">
        <v>2307</v>
      </c>
      <c r="AN171" s="39">
        <v>460</v>
      </c>
      <c r="AO171" s="39">
        <v>1577</v>
      </c>
      <c r="AP171" s="39">
        <v>997</v>
      </c>
      <c r="AQ171" s="39">
        <v>2313</v>
      </c>
      <c r="AR171" s="39">
        <v>9930</v>
      </c>
      <c r="AS171" s="44">
        <v>80</v>
      </c>
      <c r="AT171" s="45"/>
      <c r="AU171" s="45">
        <v>80390</v>
      </c>
      <c r="AV171" s="49" t="s">
        <v>333</v>
      </c>
      <c r="AW171" s="4"/>
      <c r="AZ171">
        <f t="shared" si="233"/>
        <v>1060</v>
      </c>
      <c r="BF171" s="24">
        <f t="shared" si="279"/>
        <v>15</v>
      </c>
      <c r="BG171" s="25">
        <f t="shared" si="235"/>
        <v>33</v>
      </c>
      <c r="BH171" s="25">
        <f t="shared" si="236"/>
        <v>29</v>
      </c>
      <c r="BI171" s="25">
        <f t="shared" si="237"/>
        <v>29</v>
      </c>
      <c r="BJ171" s="25">
        <f t="shared" si="238"/>
        <v>37</v>
      </c>
      <c r="BK171" s="25">
        <f t="shared" si="239"/>
        <v>11</v>
      </c>
      <c r="BL171" s="25">
        <f t="shared" si="240"/>
        <v>6</v>
      </c>
      <c r="BM171" s="26">
        <f t="shared" si="241"/>
        <v>43</v>
      </c>
      <c r="BN171" s="25">
        <f t="shared" si="242"/>
        <v>17</v>
      </c>
      <c r="BO171" s="25">
        <f t="shared" si="243"/>
        <v>20</v>
      </c>
      <c r="BP171" s="25">
        <f t="shared" si="244"/>
        <v>22</v>
      </c>
      <c r="BQ171" s="25">
        <f t="shared" si="245"/>
        <v>13</v>
      </c>
      <c r="BR171" s="25">
        <f t="shared" si="246"/>
        <v>19</v>
      </c>
      <c r="BS171" s="25">
        <f t="shared" si="247"/>
        <v>21</v>
      </c>
      <c r="BT171" s="32">
        <f t="shared" si="248"/>
        <v>8</v>
      </c>
      <c r="BU171" s="33">
        <f t="shared" si="249"/>
        <v>23</v>
      </c>
      <c r="BV171" s="33">
        <f t="shared" si="250"/>
        <v>3</v>
      </c>
      <c r="BW171" s="33">
        <f t="shared" si="251"/>
        <v>28</v>
      </c>
      <c r="BX171" s="33">
        <f t="shared" si="252"/>
        <v>16</v>
      </c>
      <c r="BY171" s="33">
        <f t="shared" si="253"/>
        <v>16</v>
      </c>
      <c r="BZ171" s="33">
        <f t="shared" si="254"/>
        <v>4</v>
      </c>
      <c r="CA171" s="32">
        <f t="shared" si="255"/>
        <v>17</v>
      </c>
      <c r="CB171" s="33">
        <f t="shared" si="256"/>
        <v>6</v>
      </c>
      <c r="CC171" s="33">
        <f t="shared" si="257"/>
        <v>55</v>
      </c>
      <c r="CD171" s="33">
        <f t="shared" si="258"/>
        <v>35</v>
      </c>
      <c r="CE171" s="33">
        <f t="shared" si="259"/>
        <v>21</v>
      </c>
      <c r="CF171" s="33">
        <f t="shared" si="260"/>
        <v>17</v>
      </c>
      <c r="CG171" s="33">
        <f t="shared" si="261"/>
        <v>12</v>
      </c>
      <c r="CH171" s="38">
        <f t="shared" si="262"/>
        <v>25</v>
      </c>
      <c r="CI171" s="39">
        <f t="shared" si="263"/>
        <v>10</v>
      </c>
      <c r="CJ171" s="39">
        <f t="shared" si="264"/>
        <v>53</v>
      </c>
      <c r="CK171" s="39">
        <f t="shared" si="265"/>
        <v>0</v>
      </c>
      <c r="CL171" s="39">
        <f t="shared" si="266"/>
        <v>12</v>
      </c>
      <c r="CM171" s="39">
        <f t="shared" si="267"/>
        <v>23</v>
      </c>
      <c r="CN171" s="39">
        <f t="shared" si="268"/>
        <v>31</v>
      </c>
      <c r="CO171" s="38">
        <f t="shared" si="269"/>
        <v>10</v>
      </c>
      <c r="CP171" s="39">
        <f t="shared" si="270"/>
        <v>23</v>
      </c>
      <c r="CQ171" s="39">
        <f t="shared" si="271"/>
        <v>17</v>
      </c>
      <c r="CR171" s="39">
        <f t="shared" si="272"/>
        <v>29</v>
      </c>
      <c r="CS171" s="39">
        <f t="shared" si="273"/>
        <v>6</v>
      </c>
      <c r="CT171" s="39">
        <f t="shared" si="274"/>
        <v>16</v>
      </c>
      <c r="CU171" s="39">
        <f t="shared" si="275"/>
        <v>229</v>
      </c>
      <c r="CV171" s="44">
        <f t="shared" si="276"/>
        <v>0</v>
      </c>
      <c r="CW171" s="45"/>
      <c r="CX171" s="45">
        <f t="shared" si="277"/>
        <v>1060</v>
      </c>
      <c r="DA171" s="94">
        <v>44068</v>
      </c>
      <c r="DB171" s="39">
        <f t="shared" si="283"/>
        <v>1.2344531903314442</v>
      </c>
      <c r="DC171" s="24">
        <f t="shared" ref="DC171:EQ171" si="299">SUM(BF158:BF171)/DC$6*1000</f>
        <v>0.57539079842045004</v>
      </c>
      <c r="DD171" s="25">
        <f t="shared" si="299"/>
        <v>0.81973113747564608</v>
      </c>
      <c r="DE171" s="25">
        <f t="shared" si="299"/>
        <v>1.1707441328084307</v>
      </c>
      <c r="DF171" s="25">
        <f t="shared" si="299"/>
        <v>0.91533477882655379</v>
      </c>
      <c r="DG171" s="25">
        <f t="shared" si="299"/>
        <v>1.2200250956729082</v>
      </c>
      <c r="DH171" s="25">
        <f t="shared" si="299"/>
        <v>0.42623809939732726</v>
      </c>
      <c r="DI171" s="25">
        <f t="shared" si="299"/>
        <v>0.18903316805048639</v>
      </c>
      <c r="DJ171" s="26">
        <f t="shared" si="299"/>
        <v>1.0724358495822235</v>
      </c>
      <c r="DK171" s="25">
        <f t="shared" si="299"/>
        <v>1.0180192520827367</v>
      </c>
      <c r="DL171" s="25">
        <f t="shared" si="299"/>
        <v>1.0574878787945967</v>
      </c>
      <c r="DM171" s="25">
        <f t="shared" si="299"/>
        <v>0.54131044492335378</v>
      </c>
      <c r="DN171" s="25">
        <f t="shared" si="299"/>
        <v>0.4336612420970945</v>
      </c>
      <c r="DO171" s="25">
        <f t="shared" si="299"/>
        <v>0.57154763523974617</v>
      </c>
      <c r="DP171" s="25">
        <f t="shared" si="299"/>
        <v>0.46485655228466766</v>
      </c>
      <c r="DQ171" s="32">
        <f t="shared" si="299"/>
        <v>0.74698944223202346</v>
      </c>
      <c r="DR171" s="33">
        <f t="shared" si="299"/>
        <v>0.84049002881955481</v>
      </c>
      <c r="DS171" s="33">
        <f t="shared" si="299"/>
        <v>0.80993847495397742</v>
      </c>
      <c r="DT171" s="33">
        <f t="shared" si="299"/>
        <v>0.94373581365507386</v>
      </c>
      <c r="DU171" s="33">
        <f t="shared" si="299"/>
        <v>0.49036678013801333</v>
      </c>
      <c r="DV171" s="33">
        <f t="shared" si="299"/>
        <v>0.90165518129709543</v>
      </c>
      <c r="DW171" s="33">
        <f t="shared" si="299"/>
        <v>0.18657496614307728</v>
      </c>
      <c r="DX171" s="32">
        <f t="shared" si="299"/>
        <v>0.84335766248969701</v>
      </c>
      <c r="DY171" s="33">
        <f t="shared" si="299"/>
        <v>0.35382348220669124</v>
      </c>
      <c r="DZ171" s="33">
        <f t="shared" si="299"/>
        <v>0.96329633792021208</v>
      </c>
      <c r="EA171" s="33">
        <f t="shared" si="299"/>
        <v>1.1035710427074277</v>
      </c>
      <c r="EB171" s="33">
        <f t="shared" si="299"/>
        <v>0.77717122210174672</v>
      </c>
      <c r="EC171" s="33">
        <f t="shared" si="299"/>
        <v>0.64810279211726141</v>
      </c>
      <c r="ED171" s="33">
        <f t="shared" si="299"/>
        <v>0.36307788383686185</v>
      </c>
      <c r="EE171" s="38">
        <f t="shared" si="299"/>
        <v>0.90065977576970302</v>
      </c>
      <c r="EF171" s="39">
        <f t="shared" si="299"/>
        <v>0.64161319890009172</v>
      </c>
      <c r="EG171" s="39">
        <f t="shared" si="299"/>
        <v>1.4300957154804257</v>
      </c>
      <c r="EH171" s="39">
        <f t="shared" si="299"/>
        <v>0.32524102683238471</v>
      </c>
      <c r="EI171" s="39">
        <f t="shared" si="299"/>
        <v>0.43229463776383342</v>
      </c>
      <c r="EJ171" s="39">
        <f t="shared" si="299"/>
        <v>0.61662832664690093</v>
      </c>
      <c r="EK171" s="39">
        <f t="shared" si="299"/>
        <v>0.56552354247727665</v>
      </c>
      <c r="EL171" s="38">
        <f t="shared" si="299"/>
        <v>0.30779510842543073</v>
      </c>
      <c r="EM171" s="39">
        <f t="shared" si="299"/>
        <v>0.92459841413816313</v>
      </c>
      <c r="EN171" s="39">
        <f t="shared" si="299"/>
        <v>0.60070488964394164</v>
      </c>
      <c r="EO171" s="39">
        <f t="shared" si="299"/>
        <v>1.5549589200299154</v>
      </c>
      <c r="EP171" s="39">
        <f t="shared" si="299"/>
        <v>0.81921825339634236</v>
      </c>
      <c r="EQ171" s="39">
        <f t="shared" si="299"/>
        <v>0.74931679938879259</v>
      </c>
      <c r="ER171" s="44">
        <f t="shared" si="281"/>
        <v>175.42857142857142</v>
      </c>
      <c r="ES171" s="45"/>
      <c r="ET171" s="45">
        <f t="shared" si="282"/>
        <v>2.5714285714285716</v>
      </c>
    </row>
    <row r="172" spans="2:150">
      <c r="B172" s="19">
        <v>44069</v>
      </c>
      <c r="C172" s="24">
        <v>1033</v>
      </c>
      <c r="D172" s="25">
        <v>1706</v>
      </c>
      <c r="E172" s="25">
        <v>4903</v>
      </c>
      <c r="F172" s="25">
        <v>2473</v>
      </c>
      <c r="G172" s="25">
        <v>2114</v>
      </c>
      <c r="H172" s="25">
        <v>1110</v>
      </c>
      <c r="I172" s="25">
        <v>1301</v>
      </c>
      <c r="J172" s="26">
        <v>4334</v>
      </c>
      <c r="K172" s="25">
        <v>1483</v>
      </c>
      <c r="L172" s="25">
        <v>2121</v>
      </c>
      <c r="M172" s="25">
        <v>606</v>
      </c>
      <c r="N172" s="25">
        <v>497</v>
      </c>
      <c r="O172" s="25">
        <v>1916</v>
      </c>
      <c r="P172" s="25">
        <v>1543</v>
      </c>
      <c r="Q172" s="32">
        <v>708</v>
      </c>
      <c r="R172" s="33">
        <v>2895</v>
      </c>
      <c r="S172" s="33">
        <v>1545</v>
      </c>
      <c r="T172" s="33">
        <v>3142</v>
      </c>
      <c r="U172" s="33">
        <v>634</v>
      </c>
      <c r="V172" s="33">
        <v>1483</v>
      </c>
      <c r="W172" s="33">
        <v>679</v>
      </c>
      <c r="X172" s="32">
        <v>1554</v>
      </c>
      <c r="Y172" s="33">
        <v>926</v>
      </c>
      <c r="Z172" s="33">
        <v>2619</v>
      </c>
      <c r="AA172" s="33">
        <v>2007</v>
      </c>
      <c r="AB172" s="33">
        <v>1053</v>
      </c>
      <c r="AC172" s="33">
        <v>1090</v>
      </c>
      <c r="AD172" s="33">
        <v>1313</v>
      </c>
      <c r="AE172" s="38">
        <v>2023</v>
      </c>
      <c r="AF172" s="39">
        <v>1233</v>
      </c>
      <c r="AG172" s="39">
        <v>3899</v>
      </c>
      <c r="AH172" s="39">
        <v>264</v>
      </c>
      <c r="AI172" s="39">
        <v>337</v>
      </c>
      <c r="AJ172" s="39">
        <v>1356</v>
      </c>
      <c r="AK172" s="39">
        <v>5159</v>
      </c>
      <c r="AL172" s="38">
        <v>558</v>
      </c>
      <c r="AM172" s="39">
        <v>2355</v>
      </c>
      <c r="AN172" s="39">
        <v>476</v>
      </c>
      <c r="AO172" s="39">
        <v>1623</v>
      </c>
      <c r="AP172" s="39">
        <v>1038</v>
      </c>
      <c r="AQ172" s="39">
        <v>2330</v>
      </c>
      <c r="AR172" s="39">
        <v>10126</v>
      </c>
      <c r="AS172" s="44">
        <v>81</v>
      </c>
      <c r="AT172" s="45"/>
      <c r="AU172" s="45">
        <v>81646</v>
      </c>
      <c r="AV172" s="49" t="s">
        <v>334</v>
      </c>
      <c r="AW172" s="4"/>
      <c r="AZ172">
        <f t="shared" si="233"/>
        <v>1256</v>
      </c>
      <c r="BF172" s="24">
        <f t="shared" si="279"/>
        <v>9</v>
      </c>
      <c r="BG172" s="25">
        <f t="shared" si="235"/>
        <v>41</v>
      </c>
      <c r="BH172" s="25">
        <f t="shared" si="236"/>
        <v>31</v>
      </c>
      <c r="BI172" s="25">
        <f t="shared" si="237"/>
        <v>49</v>
      </c>
      <c r="BJ172" s="25">
        <f t="shared" si="238"/>
        <v>28</v>
      </c>
      <c r="BK172" s="25">
        <f t="shared" si="239"/>
        <v>10</v>
      </c>
      <c r="BL172" s="25">
        <f t="shared" si="240"/>
        <v>12</v>
      </c>
      <c r="BM172" s="26">
        <f t="shared" si="241"/>
        <v>35</v>
      </c>
      <c r="BN172" s="25">
        <f t="shared" si="242"/>
        <v>28</v>
      </c>
      <c r="BO172" s="25">
        <f t="shared" si="243"/>
        <v>24</v>
      </c>
      <c r="BP172" s="25">
        <f t="shared" si="244"/>
        <v>11</v>
      </c>
      <c r="BQ172" s="25">
        <f t="shared" si="245"/>
        <v>4</v>
      </c>
      <c r="BR172" s="25">
        <f t="shared" si="246"/>
        <v>42</v>
      </c>
      <c r="BS172" s="25">
        <f t="shared" si="247"/>
        <v>23</v>
      </c>
      <c r="BT172" s="32">
        <f t="shared" si="248"/>
        <v>15</v>
      </c>
      <c r="BU172" s="33">
        <f t="shared" si="249"/>
        <v>44</v>
      </c>
      <c r="BV172" s="33">
        <f t="shared" si="250"/>
        <v>25</v>
      </c>
      <c r="BW172" s="33">
        <f t="shared" si="251"/>
        <v>28</v>
      </c>
      <c r="BX172" s="33">
        <f t="shared" si="252"/>
        <v>15</v>
      </c>
      <c r="BY172" s="33">
        <f t="shared" si="253"/>
        <v>15</v>
      </c>
      <c r="BZ172" s="33">
        <f t="shared" si="254"/>
        <v>11</v>
      </c>
      <c r="CA172" s="32">
        <f t="shared" si="255"/>
        <v>23</v>
      </c>
      <c r="CB172" s="33">
        <f t="shared" si="256"/>
        <v>0</v>
      </c>
      <c r="CC172" s="33">
        <f t="shared" si="257"/>
        <v>72</v>
      </c>
      <c r="CD172" s="33">
        <f t="shared" si="258"/>
        <v>33</v>
      </c>
      <c r="CE172" s="33">
        <f t="shared" si="259"/>
        <v>33</v>
      </c>
      <c r="CF172" s="33">
        <f t="shared" si="260"/>
        <v>12</v>
      </c>
      <c r="CG172" s="33">
        <f t="shared" si="261"/>
        <v>19</v>
      </c>
      <c r="CH172" s="38">
        <f t="shared" si="262"/>
        <v>33</v>
      </c>
      <c r="CI172" s="39">
        <f t="shared" si="263"/>
        <v>16</v>
      </c>
      <c r="CJ172" s="39">
        <f t="shared" si="264"/>
        <v>65</v>
      </c>
      <c r="CK172" s="39">
        <f t="shared" si="265"/>
        <v>18</v>
      </c>
      <c r="CL172" s="39">
        <f t="shared" si="266"/>
        <v>6</v>
      </c>
      <c r="CM172" s="39">
        <f t="shared" si="267"/>
        <v>13</v>
      </c>
      <c r="CN172" s="39">
        <f t="shared" si="268"/>
        <v>31</v>
      </c>
      <c r="CO172" s="38">
        <f t="shared" si="269"/>
        <v>17</v>
      </c>
      <c r="CP172" s="39">
        <f t="shared" si="270"/>
        <v>48</v>
      </c>
      <c r="CQ172" s="39">
        <f t="shared" si="271"/>
        <v>16</v>
      </c>
      <c r="CR172" s="39">
        <f t="shared" si="272"/>
        <v>46</v>
      </c>
      <c r="CS172" s="39">
        <f t="shared" si="273"/>
        <v>41</v>
      </c>
      <c r="CT172" s="39">
        <f t="shared" si="274"/>
        <v>17</v>
      </c>
      <c r="CU172" s="39">
        <f t="shared" si="275"/>
        <v>196</v>
      </c>
      <c r="CV172" s="44">
        <f t="shared" si="276"/>
        <v>1</v>
      </c>
      <c r="CW172" s="45"/>
      <c r="CX172" s="45">
        <f t="shared" si="277"/>
        <v>1256</v>
      </c>
      <c r="DA172" s="94">
        <v>44069</v>
      </c>
      <c r="DB172" s="39">
        <f t="shared" si="283"/>
        <v>1.2461340377238277</v>
      </c>
      <c r="DC172" s="24">
        <f t="shared" ref="DC172:EQ172" si="300">SUM(BF159:BF172)/DC$6*1000</f>
        <v>0.56662850199780357</v>
      </c>
      <c r="DD172" s="25">
        <f t="shared" si="300"/>
        <v>0.81973113747564608</v>
      </c>
      <c r="DE172" s="25">
        <f t="shared" si="300"/>
        <v>1.0956336305640961</v>
      </c>
      <c r="DF172" s="25">
        <f t="shared" si="300"/>
        <v>0.93318705288168158</v>
      </c>
      <c r="DG172" s="25">
        <f t="shared" si="300"/>
        <v>1.1731010535316424</v>
      </c>
      <c r="DH172" s="25">
        <f t="shared" si="300"/>
        <v>0.44370687396279151</v>
      </c>
      <c r="DI172" s="25">
        <f t="shared" si="300"/>
        <v>0.21326818959542054</v>
      </c>
      <c r="DJ172" s="26">
        <f t="shared" si="300"/>
        <v>1.0596904320150322</v>
      </c>
      <c r="DK172" s="25">
        <f t="shared" si="300"/>
        <v>1.0398117131364955</v>
      </c>
      <c r="DL172" s="25">
        <f t="shared" si="300"/>
        <v>1.0685726573983139</v>
      </c>
      <c r="DM172" s="25">
        <f t="shared" si="300"/>
        <v>0.5345440643618119</v>
      </c>
      <c r="DN172" s="25">
        <f t="shared" si="300"/>
        <v>0.40757635535441211</v>
      </c>
      <c r="DO172" s="25">
        <f t="shared" si="300"/>
        <v>0.57154763523974617</v>
      </c>
      <c r="DP172" s="25">
        <f t="shared" si="300"/>
        <v>0.47508924368716027</v>
      </c>
      <c r="DQ172" s="32">
        <f t="shared" si="300"/>
        <v>0.72795786408598462</v>
      </c>
      <c r="DR172" s="33">
        <f t="shared" si="300"/>
        <v>0.86940597017802579</v>
      </c>
      <c r="DS172" s="33">
        <f t="shared" si="300"/>
        <v>0.78268820850692755</v>
      </c>
      <c r="DT172" s="33">
        <f t="shared" si="300"/>
        <v>0.89524345959374596</v>
      </c>
      <c r="DU172" s="33">
        <f t="shared" si="300"/>
        <v>0.5152404573913909</v>
      </c>
      <c r="DV172" s="33">
        <f t="shared" si="300"/>
        <v>0.87530811431114131</v>
      </c>
      <c r="DW172" s="33">
        <f t="shared" si="300"/>
        <v>0.19944220518742742</v>
      </c>
      <c r="DX172" s="32">
        <f t="shared" si="300"/>
        <v>0.7286801333126276</v>
      </c>
      <c r="DY172" s="33">
        <f t="shared" si="300"/>
        <v>0.3209944993215344</v>
      </c>
      <c r="DZ172" s="33">
        <f t="shared" si="300"/>
        <v>0.99307566019462723</v>
      </c>
      <c r="EA172" s="33">
        <f t="shared" si="300"/>
        <v>1.1653092828588922</v>
      </c>
      <c r="EB172" s="33">
        <f t="shared" si="300"/>
        <v>0.76463620239042829</v>
      </c>
      <c r="EC172" s="33">
        <f t="shared" si="300"/>
        <v>0.61042239722672298</v>
      </c>
      <c r="ED172" s="33">
        <f t="shared" si="300"/>
        <v>0.3667086626752305</v>
      </c>
      <c r="EE172" s="38">
        <f t="shared" si="300"/>
        <v>0.89003878784789048</v>
      </c>
      <c r="EF172" s="39">
        <f t="shared" si="300"/>
        <v>0.64619615032080657</v>
      </c>
      <c r="EG172" s="39">
        <f t="shared" si="300"/>
        <v>1.4300957154804257</v>
      </c>
      <c r="EH172" s="39">
        <f t="shared" si="300"/>
        <v>0.36880009292600768</v>
      </c>
      <c r="EI172" s="39">
        <f t="shared" si="300"/>
        <v>0.44120792926411867</v>
      </c>
      <c r="EJ172" s="39">
        <f t="shared" si="300"/>
        <v>0.58642612289276708</v>
      </c>
      <c r="EK172" s="39">
        <f t="shared" si="300"/>
        <v>0.5576471700193758</v>
      </c>
      <c r="EL172" s="38">
        <f t="shared" si="300"/>
        <v>0.32884092780494734</v>
      </c>
      <c r="EM172" s="39">
        <f t="shared" si="300"/>
        <v>0.92898733066097083</v>
      </c>
      <c r="EN172" s="39">
        <f t="shared" si="300"/>
        <v>0.67109999389909092</v>
      </c>
      <c r="EO172" s="39">
        <f t="shared" si="300"/>
        <v>1.3478104133823314</v>
      </c>
      <c r="EP172" s="39">
        <f t="shared" si="300"/>
        <v>0.86978728138377093</v>
      </c>
      <c r="EQ172" s="39">
        <f t="shared" si="300"/>
        <v>0.61708442302606448</v>
      </c>
      <c r="ER172" s="44">
        <f t="shared" si="281"/>
        <v>186.28571428571428</v>
      </c>
      <c r="ES172" s="45"/>
      <c r="ET172" s="45">
        <f t="shared" si="282"/>
        <v>0.7142857142857143</v>
      </c>
    </row>
    <row r="173" spans="2:150">
      <c r="B173" s="19">
        <v>44070</v>
      </c>
      <c r="C173" s="24">
        <v>1050</v>
      </c>
      <c r="D173" s="25">
        <v>1721</v>
      </c>
      <c r="E173" s="25">
        <v>4935</v>
      </c>
      <c r="F173" s="25">
        <v>2557</v>
      </c>
      <c r="G173" s="25">
        <v>2185</v>
      </c>
      <c r="H173" s="25">
        <v>1117</v>
      </c>
      <c r="I173" s="25">
        <v>1307</v>
      </c>
      <c r="J173" s="26">
        <v>4392</v>
      </c>
      <c r="K173" s="25">
        <v>1544</v>
      </c>
      <c r="L173" s="25">
        <v>2154</v>
      </c>
      <c r="M173" s="25">
        <v>619</v>
      </c>
      <c r="N173" s="25">
        <v>510</v>
      </c>
      <c r="O173" s="25">
        <v>1944</v>
      </c>
      <c r="P173" s="25">
        <v>1577</v>
      </c>
      <c r="Q173" s="32">
        <v>721</v>
      </c>
      <c r="R173" s="33">
        <v>2942</v>
      </c>
      <c r="S173" s="33">
        <v>1571</v>
      </c>
      <c r="T173" s="33">
        <v>3174</v>
      </c>
      <c r="U173" s="33">
        <v>647</v>
      </c>
      <c r="V173" s="33">
        <v>1492</v>
      </c>
      <c r="W173" s="33">
        <v>684</v>
      </c>
      <c r="X173" s="32">
        <v>1577</v>
      </c>
      <c r="Y173" s="33">
        <v>934</v>
      </c>
      <c r="Z173" s="33">
        <v>2690</v>
      </c>
      <c r="AA173" s="33">
        <v>2070</v>
      </c>
      <c r="AB173" s="33">
        <v>1081</v>
      </c>
      <c r="AC173" s="33">
        <v>1102</v>
      </c>
      <c r="AD173" s="33">
        <v>1334</v>
      </c>
      <c r="AE173" s="38">
        <v>2049</v>
      </c>
      <c r="AF173" s="39">
        <v>1251</v>
      </c>
      <c r="AG173" s="39">
        <v>3986</v>
      </c>
      <c r="AH173" s="39">
        <v>271</v>
      </c>
      <c r="AI173" s="39">
        <v>344</v>
      </c>
      <c r="AJ173" s="39">
        <v>1374</v>
      </c>
      <c r="AK173" s="39">
        <v>5196</v>
      </c>
      <c r="AL173" s="38">
        <v>567</v>
      </c>
      <c r="AM173" s="39">
        <v>2416</v>
      </c>
      <c r="AN173" s="39">
        <v>504</v>
      </c>
      <c r="AO173" s="39">
        <v>1697</v>
      </c>
      <c r="AP173" s="39">
        <v>1080</v>
      </c>
      <c r="AQ173" s="39">
        <v>2341</v>
      </c>
      <c r="AR173" s="39">
        <v>10362</v>
      </c>
      <c r="AS173" s="44">
        <v>81</v>
      </c>
      <c r="AT173" s="45"/>
      <c r="AU173" s="45">
        <v>83150</v>
      </c>
      <c r="AV173" s="49" t="s">
        <v>335</v>
      </c>
      <c r="AW173" s="4"/>
      <c r="AZ173">
        <f t="shared" si="233"/>
        <v>1504</v>
      </c>
      <c r="BF173" s="24">
        <f t="shared" si="279"/>
        <v>17</v>
      </c>
      <c r="BG173" s="25">
        <f t="shared" si="235"/>
        <v>15</v>
      </c>
      <c r="BH173" s="25">
        <f t="shared" si="236"/>
        <v>32</v>
      </c>
      <c r="BI173" s="25">
        <f t="shared" si="237"/>
        <v>84</v>
      </c>
      <c r="BJ173" s="25">
        <f t="shared" si="238"/>
        <v>71</v>
      </c>
      <c r="BK173" s="25">
        <f t="shared" si="239"/>
        <v>7</v>
      </c>
      <c r="BL173" s="25">
        <f t="shared" si="240"/>
        <v>6</v>
      </c>
      <c r="BM173" s="26">
        <f t="shared" si="241"/>
        <v>58</v>
      </c>
      <c r="BN173" s="25">
        <f t="shared" si="242"/>
        <v>61</v>
      </c>
      <c r="BO173" s="25">
        <f t="shared" si="243"/>
        <v>33</v>
      </c>
      <c r="BP173" s="25">
        <f t="shared" si="244"/>
        <v>13</v>
      </c>
      <c r="BQ173" s="25">
        <f t="shared" si="245"/>
        <v>13</v>
      </c>
      <c r="BR173" s="25">
        <f t="shared" si="246"/>
        <v>28</v>
      </c>
      <c r="BS173" s="25">
        <f t="shared" si="247"/>
        <v>34</v>
      </c>
      <c r="BT173" s="32">
        <f t="shared" si="248"/>
        <v>13</v>
      </c>
      <c r="BU173" s="33">
        <f t="shared" si="249"/>
        <v>47</v>
      </c>
      <c r="BV173" s="33">
        <f t="shared" si="250"/>
        <v>26</v>
      </c>
      <c r="BW173" s="33">
        <f t="shared" si="251"/>
        <v>32</v>
      </c>
      <c r="BX173" s="33">
        <f t="shared" si="252"/>
        <v>13</v>
      </c>
      <c r="BY173" s="33">
        <f t="shared" si="253"/>
        <v>9</v>
      </c>
      <c r="BZ173" s="33">
        <f t="shared" si="254"/>
        <v>5</v>
      </c>
      <c r="CA173" s="32">
        <f t="shared" si="255"/>
        <v>23</v>
      </c>
      <c r="CB173" s="33">
        <f t="shared" si="256"/>
        <v>8</v>
      </c>
      <c r="CC173" s="33">
        <f t="shared" si="257"/>
        <v>71</v>
      </c>
      <c r="CD173" s="33">
        <f t="shared" si="258"/>
        <v>63</v>
      </c>
      <c r="CE173" s="33">
        <f t="shared" si="259"/>
        <v>28</v>
      </c>
      <c r="CF173" s="33">
        <f t="shared" si="260"/>
        <v>12</v>
      </c>
      <c r="CG173" s="33">
        <f t="shared" si="261"/>
        <v>21</v>
      </c>
      <c r="CH173" s="38">
        <f t="shared" si="262"/>
        <v>26</v>
      </c>
      <c r="CI173" s="39">
        <f t="shared" si="263"/>
        <v>18</v>
      </c>
      <c r="CJ173" s="39">
        <f t="shared" si="264"/>
        <v>87</v>
      </c>
      <c r="CK173" s="39">
        <f t="shared" si="265"/>
        <v>7</v>
      </c>
      <c r="CL173" s="39">
        <f t="shared" si="266"/>
        <v>7</v>
      </c>
      <c r="CM173" s="39">
        <f t="shared" si="267"/>
        <v>18</v>
      </c>
      <c r="CN173" s="39">
        <f t="shared" si="268"/>
        <v>37</v>
      </c>
      <c r="CO173" s="38">
        <f t="shared" si="269"/>
        <v>9</v>
      </c>
      <c r="CP173" s="39">
        <f t="shared" si="270"/>
        <v>61</v>
      </c>
      <c r="CQ173" s="39">
        <f t="shared" si="271"/>
        <v>28</v>
      </c>
      <c r="CR173" s="39">
        <f t="shared" si="272"/>
        <v>74</v>
      </c>
      <c r="CS173" s="39">
        <f t="shared" si="273"/>
        <v>42</v>
      </c>
      <c r="CT173" s="39">
        <f t="shared" si="274"/>
        <v>11</v>
      </c>
      <c r="CU173" s="39">
        <f t="shared" si="275"/>
        <v>236</v>
      </c>
      <c r="CV173" s="44">
        <f t="shared" si="276"/>
        <v>0</v>
      </c>
      <c r="CW173" s="45"/>
      <c r="CX173" s="45">
        <f t="shared" si="277"/>
        <v>1504</v>
      </c>
      <c r="DA173" s="94">
        <v>44070</v>
      </c>
      <c r="DB173" s="39">
        <f t="shared" si="283"/>
        <v>1.280114684683489</v>
      </c>
      <c r="DC173" s="24">
        <f t="shared" ref="DC173:EQ173" si="301">SUM(BF160:BF173)/DC$6*1000</f>
        <v>0.58123232936888103</v>
      </c>
      <c r="DD173" s="25">
        <f t="shared" si="301"/>
        <v>0.79650929222137856</v>
      </c>
      <c r="DE173" s="25">
        <f t="shared" si="301"/>
        <v>1.0172574543091384</v>
      </c>
      <c r="DF173" s="25">
        <f t="shared" si="301"/>
        <v>1.0094649511172278</v>
      </c>
      <c r="DG173" s="25">
        <f t="shared" si="301"/>
        <v>1.1817906909652103</v>
      </c>
      <c r="DH173" s="25">
        <f t="shared" si="301"/>
        <v>0.42973185431042016</v>
      </c>
      <c r="DI173" s="25">
        <f t="shared" si="301"/>
        <v>0.20842118528643372</v>
      </c>
      <c r="DJ173" s="26">
        <f t="shared" si="301"/>
        <v>1.0596904320150322</v>
      </c>
      <c r="DK173" s="25">
        <f t="shared" si="301"/>
        <v>1.1612268532931522</v>
      </c>
      <c r="DL173" s="25">
        <f t="shared" si="301"/>
        <v>1.0353183215871629</v>
      </c>
      <c r="DM173" s="25">
        <f t="shared" si="301"/>
        <v>0.54807682548489567</v>
      </c>
      <c r="DN173" s="25">
        <f t="shared" si="301"/>
        <v>0.42714002041142385</v>
      </c>
      <c r="DO173" s="25">
        <f t="shared" si="301"/>
        <v>0.56865372316258289</v>
      </c>
      <c r="DP173" s="25">
        <f t="shared" si="301"/>
        <v>0.47070380451466343</v>
      </c>
      <c r="DQ173" s="32">
        <f t="shared" si="301"/>
        <v>0.68513681325739728</v>
      </c>
      <c r="DR173" s="33">
        <f t="shared" si="301"/>
        <v>0.90024964096039473</v>
      </c>
      <c r="DS173" s="33">
        <f t="shared" si="301"/>
        <v>0.72364596453831997</v>
      </c>
      <c r="DT173" s="33">
        <f t="shared" si="301"/>
        <v>0.86726710148144148</v>
      </c>
      <c r="DU173" s="33">
        <f t="shared" si="301"/>
        <v>0.51879383985615901</v>
      </c>
      <c r="DV173" s="33">
        <f t="shared" si="301"/>
        <v>0.83725123977587435</v>
      </c>
      <c r="DW173" s="33">
        <f t="shared" si="301"/>
        <v>0.21230944423177758</v>
      </c>
      <c r="DX173" s="32">
        <f t="shared" si="301"/>
        <v>0.73584747888619451</v>
      </c>
      <c r="DY173" s="33">
        <f t="shared" si="301"/>
        <v>0.28451785167135996</v>
      </c>
      <c r="DZ173" s="33">
        <f t="shared" si="301"/>
        <v>1.0306235013232377</v>
      </c>
      <c r="EA173" s="33">
        <f t="shared" si="301"/>
        <v>1.1473022961480484</v>
      </c>
      <c r="EB173" s="33">
        <f t="shared" si="301"/>
        <v>0.75836869253476902</v>
      </c>
      <c r="EC173" s="33">
        <f t="shared" si="301"/>
        <v>0.59158219978145377</v>
      </c>
      <c r="ED173" s="33">
        <f t="shared" si="301"/>
        <v>0.36307788383686185</v>
      </c>
      <c r="EE173" s="38">
        <f t="shared" si="301"/>
        <v>0.86030002166681541</v>
      </c>
      <c r="EF173" s="39">
        <f t="shared" si="301"/>
        <v>0.62098991750687449</v>
      </c>
      <c r="EG173" s="39">
        <f t="shared" si="301"/>
        <v>1.4287849036422218</v>
      </c>
      <c r="EH173" s="39">
        <f t="shared" si="301"/>
        <v>0.37170403066558255</v>
      </c>
      <c r="EI173" s="39">
        <f t="shared" si="301"/>
        <v>0.44566457501426127</v>
      </c>
      <c r="EJ173" s="39">
        <f t="shared" si="301"/>
        <v>0.58390927257992253</v>
      </c>
      <c r="EK173" s="39">
        <f t="shared" si="301"/>
        <v>0.5576471700193758</v>
      </c>
      <c r="EL173" s="38">
        <f t="shared" si="301"/>
        <v>0.3341023826498265</v>
      </c>
      <c r="EM173" s="39">
        <f t="shared" si="301"/>
        <v>0.9011908593498551</v>
      </c>
      <c r="EN173" s="39">
        <f t="shared" si="301"/>
        <v>0.76026712595561363</v>
      </c>
      <c r="EO173" s="39">
        <f t="shared" si="301"/>
        <v>1.4177566623802171</v>
      </c>
      <c r="EP173" s="39">
        <f t="shared" si="301"/>
        <v>0.92541321216994221</v>
      </c>
      <c r="EQ173" s="39">
        <f t="shared" si="301"/>
        <v>0.5876994505010138</v>
      </c>
      <c r="ER173" s="44">
        <f t="shared" si="281"/>
        <v>193.57142857142858</v>
      </c>
      <c r="ES173" s="45"/>
      <c r="ET173" s="45">
        <f t="shared" si="282"/>
        <v>0.42857142857142855</v>
      </c>
    </row>
    <row r="174" spans="2:150">
      <c r="B174" s="19">
        <v>44071</v>
      </c>
      <c r="C174" s="24">
        <v>1070</v>
      </c>
      <c r="D174" s="25">
        <v>1756</v>
      </c>
      <c r="E174" s="25">
        <v>4962</v>
      </c>
      <c r="F174" s="25">
        <v>2633</v>
      </c>
      <c r="G174" s="25">
        <v>2229</v>
      </c>
      <c r="H174" s="25">
        <v>1128</v>
      </c>
      <c r="I174" s="25">
        <v>1312</v>
      </c>
      <c r="J174" s="26">
        <v>4459</v>
      </c>
      <c r="K174" s="25">
        <v>1599</v>
      </c>
      <c r="L174" s="25">
        <v>2177</v>
      </c>
      <c r="M174" s="25">
        <v>641</v>
      </c>
      <c r="N174" s="25">
        <v>516</v>
      </c>
      <c r="O174" s="25">
        <v>1965</v>
      </c>
      <c r="P174" s="25">
        <v>1619</v>
      </c>
      <c r="Q174" s="32">
        <v>739</v>
      </c>
      <c r="R174" s="33">
        <v>2972</v>
      </c>
      <c r="S174" s="33">
        <v>1596</v>
      </c>
      <c r="T174" s="33">
        <v>3207</v>
      </c>
      <c r="U174" s="33">
        <v>679</v>
      </c>
      <c r="V174" s="33">
        <v>1514</v>
      </c>
      <c r="W174" s="33">
        <v>689</v>
      </c>
      <c r="X174" s="32">
        <v>1594</v>
      </c>
      <c r="Y174" s="33">
        <v>944</v>
      </c>
      <c r="Z174" s="33">
        <v>2779</v>
      </c>
      <c r="AA174" s="33">
        <v>2113</v>
      </c>
      <c r="AB174" s="33">
        <v>1090</v>
      </c>
      <c r="AC174" s="33">
        <v>1111</v>
      </c>
      <c r="AD174" s="33">
        <v>1369</v>
      </c>
      <c r="AE174" s="38">
        <v>2062</v>
      </c>
      <c r="AF174" s="39">
        <v>1268</v>
      </c>
      <c r="AG174" s="39">
        <v>4064</v>
      </c>
      <c r="AH174" s="39">
        <v>276</v>
      </c>
      <c r="AI174" s="39">
        <v>360</v>
      </c>
      <c r="AJ174" s="39">
        <v>1402</v>
      </c>
      <c r="AK174" s="39">
        <v>5240</v>
      </c>
      <c r="AL174" s="38">
        <v>573</v>
      </c>
      <c r="AM174" s="39">
        <v>2473</v>
      </c>
      <c r="AN174" s="39">
        <v>522</v>
      </c>
      <c r="AO174" s="39">
        <v>1695</v>
      </c>
      <c r="AP174" s="39">
        <v>1110</v>
      </c>
      <c r="AQ174" s="39">
        <v>2357</v>
      </c>
      <c r="AR174" s="39">
        <v>10521</v>
      </c>
      <c r="AS174" s="44">
        <v>83</v>
      </c>
      <c r="AT174" s="45"/>
      <c r="AU174" s="45">
        <v>84468</v>
      </c>
      <c r="AV174" s="49" t="s">
        <v>336</v>
      </c>
      <c r="AW174" s="4"/>
      <c r="AZ174">
        <f t="shared" si="233"/>
        <v>1318</v>
      </c>
      <c r="BF174" s="24">
        <f t="shared" si="279"/>
        <v>20</v>
      </c>
      <c r="BG174" s="25">
        <f t="shared" si="235"/>
        <v>35</v>
      </c>
      <c r="BH174" s="25">
        <f t="shared" si="236"/>
        <v>27</v>
      </c>
      <c r="BI174" s="25">
        <f t="shared" si="237"/>
        <v>76</v>
      </c>
      <c r="BJ174" s="25">
        <f t="shared" si="238"/>
        <v>44</v>
      </c>
      <c r="BK174" s="25">
        <f t="shared" si="239"/>
        <v>11</v>
      </c>
      <c r="BL174" s="25">
        <f t="shared" si="240"/>
        <v>5</v>
      </c>
      <c r="BM174" s="26">
        <f t="shared" si="241"/>
        <v>67</v>
      </c>
      <c r="BN174" s="25">
        <f t="shared" si="242"/>
        <v>55</v>
      </c>
      <c r="BO174" s="25">
        <f t="shared" si="243"/>
        <v>23</v>
      </c>
      <c r="BP174" s="25">
        <f t="shared" si="244"/>
        <v>22</v>
      </c>
      <c r="BQ174" s="25">
        <f t="shared" si="245"/>
        <v>6</v>
      </c>
      <c r="BR174" s="25">
        <f t="shared" si="246"/>
        <v>21</v>
      </c>
      <c r="BS174" s="25">
        <f t="shared" si="247"/>
        <v>42</v>
      </c>
      <c r="BT174" s="32">
        <f t="shared" si="248"/>
        <v>18</v>
      </c>
      <c r="BU174" s="33">
        <f t="shared" si="249"/>
        <v>30</v>
      </c>
      <c r="BV174" s="33">
        <f t="shared" si="250"/>
        <v>25</v>
      </c>
      <c r="BW174" s="33">
        <f t="shared" si="251"/>
        <v>33</v>
      </c>
      <c r="BX174" s="33">
        <f t="shared" si="252"/>
        <v>32</v>
      </c>
      <c r="BY174" s="33">
        <f t="shared" si="253"/>
        <v>22</v>
      </c>
      <c r="BZ174" s="33">
        <f t="shared" si="254"/>
        <v>5</v>
      </c>
      <c r="CA174" s="32">
        <f t="shared" si="255"/>
        <v>17</v>
      </c>
      <c r="CB174" s="33">
        <f t="shared" si="256"/>
        <v>10</v>
      </c>
      <c r="CC174" s="33">
        <f t="shared" si="257"/>
        <v>89</v>
      </c>
      <c r="CD174" s="33">
        <f t="shared" si="258"/>
        <v>43</v>
      </c>
      <c r="CE174" s="33">
        <f t="shared" si="259"/>
        <v>9</v>
      </c>
      <c r="CF174" s="33">
        <f t="shared" si="260"/>
        <v>9</v>
      </c>
      <c r="CG174" s="33">
        <f t="shared" si="261"/>
        <v>35</v>
      </c>
      <c r="CH174" s="38">
        <f t="shared" si="262"/>
        <v>13</v>
      </c>
      <c r="CI174" s="39">
        <f t="shared" si="263"/>
        <v>17</v>
      </c>
      <c r="CJ174" s="39">
        <f t="shared" si="264"/>
        <v>78</v>
      </c>
      <c r="CK174" s="39">
        <f t="shared" si="265"/>
        <v>5</v>
      </c>
      <c r="CL174" s="39">
        <f t="shared" si="266"/>
        <v>16</v>
      </c>
      <c r="CM174" s="39">
        <f t="shared" si="267"/>
        <v>28</v>
      </c>
      <c r="CN174" s="39">
        <f t="shared" si="268"/>
        <v>44</v>
      </c>
      <c r="CO174" s="38">
        <f t="shared" si="269"/>
        <v>6</v>
      </c>
      <c r="CP174" s="39">
        <f t="shared" si="270"/>
        <v>57</v>
      </c>
      <c r="CQ174" s="39">
        <f t="shared" si="271"/>
        <v>18</v>
      </c>
      <c r="CR174" s="39">
        <f t="shared" si="272"/>
        <v>-2</v>
      </c>
      <c r="CS174" s="39">
        <f t="shared" si="273"/>
        <v>30</v>
      </c>
      <c r="CT174" s="39">
        <f t="shared" si="274"/>
        <v>16</v>
      </c>
      <c r="CU174" s="39">
        <f t="shared" si="275"/>
        <v>159</v>
      </c>
      <c r="CV174" s="44">
        <f t="shared" si="276"/>
        <v>2</v>
      </c>
      <c r="CW174" s="45"/>
      <c r="CX174" s="45">
        <f t="shared" si="277"/>
        <v>1318</v>
      </c>
      <c r="DA174" s="94">
        <v>44071</v>
      </c>
      <c r="DB174" s="39">
        <f t="shared" si="283"/>
        <v>1.2732123657698076</v>
      </c>
      <c r="DC174" s="24">
        <f t="shared" ref="DC174:EQ174" si="302">SUM(BF161:BF174)/DC$6*1000</f>
        <v>0.5899946257915275</v>
      </c>
      <c r="DD174" s="25">
        <f t="shared" si="302"/>
        <v>0.82669769105192636</v>
      </c>
      <c r="DE174" s="25">
        <f t="shared" si="302"/>
        <v>0.95031113709136217</v>
      </c>
      <c r="DF174" s="25">
        <f t="shared" si="302"/>
        <v>1.0435465652224718</v>
      </c>
      <c r="DG174" s="25">
        <f t="shared" si="302"/>
        <v>1.1609355611246477</v>
      </c>
      <c r="DH174" s="25">
        <f t="shared" si="302"/>
        <v>0.43671936413660584</v>
      </c>
      <c r="DI174" s="25">
        <f t="shared" si="302"/>
        <v>0.20599768313194031</v>
      </c>
      <c r="DJ174" s="26">
        <f t="shared" si="302"/>
        <v>1.1124928762219668</v>
      </c>
      <c r="DK174" s="25">
        <f t="shared" si="302"/>
        <v>1.2515099062301533</v>
      </c>
      <c r="DL174" s="25">
        <f t="shared" si="302"/>
        <v>1.0197996315419593</v>
      </c>
      <c r="DM174" s="25">
        <f t="shared" si="302"/>
        <v>0.55822639632720872</v>
      </c>
      <c r="DN174" s="25">
        <f t="shared" si="302"/>
        <v>0.4401824637827651</v>
      </c>
      <c r="DO174" s="25">
        <f t="shared" si="302"/>
        <v>0.54839633862243997</v>
      </c>
      <c r="DP174" s="25">
        <f t="shared" si="302"/>
        <v>0.4999400656646425</v>
      </c>
      <c r="DQ174" s="32">
        <f t="shared" si="302"/>
        <v>0.67086312964786821</v>
      </c>
      <c r="DR174" s="33">
        <f t="shared" si="302"/>
        <v>0.84434548766735096</v>
      </c>
      <c r="DS174" s="33">
        <f t="shared" si="302"/>
        <v>0.68731227594225364</v>
      </c>
      <c r="DT174" s="33">
        <f t="shared" si="302"/>
        <v>0.85048128661405875</v>
      </c>
      <c r="DU174" s="33">
        <f t="shared" si="302"/>
        <v>0.59696825408105969</v>
      </c>
      <c r="DV174" s="33">
        <f t="shared" si="302"/>
        <v>0.81675907656457669</v>
      </c>
      <c r="DW174" s="33">
        <f t="shared" si="302"/>
        <v>0.20265901494851496</v>
      </c>
      <c r="DX174" s="32">
        <f t="shared" si="302"/>
        <v>0.66895225353290411</v>
      </c>
      <c r="DY174" s="33">
        <f t="shared" si="302"/>
        <v>0.26627952784627285</v>
      </c>
      <c r="DZ174" s="33">
        <f t="shared" si="302"/>
        <v>1.0850031333026047</v>
      </c>
      <c r="EA174" s="33">
        <f t="shared" si="302"/>
        <v>1.1653092828588922</v>
      </c>
      <c r="EB174" s="33">
        <f t="shared" si="302"/>
        <v>0.66226687474799384</v>
      </c>
      <c r="EC174" s="33">
        <f t="shared" si="302"/>
        <v>0.58027808131429215</v>
      </c>
      <c r="ED174" s="33">
        <f t="shared" si="302"/>
        <v>0.37578560977115205</v>
      </c>
      <c r="EE174" s="38">
        <f t="shared" si="302"/>
        <v>0.78595310621412762</v>
      </c>
      <c r="EF174" s="39">
        <f t="shared" si="302"/>
        <v>0.57974335472043992</v>
      </c>
      <c r="EG174" s="39">
        <f t="shared" si="302"/>
        <v>1.4287849036422218</v>
      </c>
      <c r="EH174" s="39">
        <f t="shared" si="302"/>
        <v>0.36589615518643281</v>
      </c>
      <c r="EI174" s="39">
        <f t="shared" si="302"/>
        <v>0.49023103251568734</v>
      </c>
      <c r="EJ174" s="39">
        <f t="shared" si="302"/>
        <v>0.60152722476983411</v>
      </c>
      <c r="EK174" s="39">
        <f t="shared" si="302"/>
        <v>0.5954537578172997</v>
      </c>
      <c r="EL174" s="38">
        <f t="shared" si="302"/>
        <v>0.33147165522738692</v>
      </c>
      <c r="EM174" s="39">
        <f t="shared" si="302"/>
        <v>0.90557977587266292</v>
      </c>
      <c r="EN174" s="39">
        <f t="shared" si="302"/>
        <v>0.80719719545904645</v>
      </c>
      <c r="EO174" s="39">
        <f t="shared" si="302"/>
        <v>1.2402007995394309</v>
      </c>
      <c r="EP174" s="39">
        <f t="shared" si="302"/>
        <v>0.94564082336491362</v>
      </c>
      <c r="EQ174" s="39">
        <f t="shared" si="302"/>
        <v>0.60239193676353908</v>
      </c>
      <c r="ER174" s="44">
        <f t="shared" si="281"/>
        <v>188.14285714285714</v>
      </c>
      <c r="ES174" s="45"/>
      <c r="ET174" s="45">
        <f t="shared" si="282"/>
        <v>0.42857142857142855</v>
      </c>
    </row>
    <row r="175" spans="2:150">
      <c r="B175" s="19">
        <v>44072</v>
      </c>
      <c r="C175" s="24">
        <v>1088</v>
      </c>
      <c r="D175" s="25">
        <v>1801</v>
      </c>
      <c r="E175" s="25">
        <v>4989</v>
      </c>
      <c r="F175" s="25">
        <v>2691</v>
      </c>
      <c r="G175" s="25">
        <v>2290</v>
      </c>
      <c r="H175" s="25">
        <v>1134</v>
      </c>
      <c r="I175" s="25">
        <v>1318</v>
      </c>
      <c r="J175" s="26">
        <v>4519</v>
      </c>
      <c r="K175" s="25">
        <v>1636</v>
      </c>
      <c r="L175" s="25">
        <v>2219</v>
      </c>
      <c r="M175" s="25">
        <v>659</v>
      </c>
      <c r="N175" s="25">
        <v>525</v>
      </c>
      <c r="O175" s="25">
        <v>1999</v>
      </c>
      <c r="P175" s="25">
        <v>1647</v>
      </c>
      <c r="Q175" s="32">
        <v>748</v>
      </c>
      <c r="R175" s="33">
        <v>3020</v>
      </c>
      <c r="S175" s="33">
        <v>1640</v>
      </c>
      <c r="T175" s="33">
        <v>3253</v>
      </c>
      <c r="U175" s="33">
        <v>686</v>
      </c>
      <c r="V175" s="33">
        <v>1535</v>
      </c>
      <c r="W175" s="33">
        <v>697</v>
      </c>
      <c r="X175" s="32">
        <v>1642</v>
      </c>
      <c r="Y175" s="33">
        <v>945</v>
      </c>
      <c r="Z175" s="33">
        <v>2852</v>
      </c>
      <c r="AA175" s="33">
        <v>2132</v>
      </c>
      <c r="AB175" s="33">
        <v>1114</v>
      </c>
      <c r="AC175" s="33">
        <v>1117</v>
      </c>
      <c r="AD175" s="33">
        <v>1386</v>
      </c>
      <c r="AE175" s="38">
        <v>2093</v>
      </c>
      <c r="AF175" s="39">
        <v>1287</v>
      </c>
      <c r="AG175" s="39">
        <v>4121</v>
      </c>
      <c r="AH175" s="39">
        <v>280</v>
      </c>
      <c r="AI175" s="39">
        <v>367</v>
      </c>
      <c r="AJ175" s="39">
        <v>1416</v>
      </c>
      <c r="AK175" s="39">
        <v>5270</v>
      </c>
      <c r="AL175" s="38">
        <v>578</v>
      </c>
      <c r="AM175" s="39">
        <v>2518</v>
      </c>
      <c r="AN175" s="39">
        <v>529</v>
      </c>
      <c r="AO175" s="39">
        <v>1753</v>
      </c>
      <c r="AP175" s="39">
        <v>1135</v>
      </c>
      <c r="AQ175" s="39">
        <v>2359</v>
      </c>
      <c r="AR175" s="39">
        <v>10762</v>
      </c>
      <c r="AS175" s="44">
        <v>83</v>
      </c>
      <c r="AT175" s="45"/>
      <c r="AU175" s="45">
        <v>85833</v>
      </c>
      <c r="AV175" s="49" t="s">
        <v>337</v>
      </c>
      <c r="AW175" s="4"/>
      <c r="AZ175">
        <f t="shared" si="233"/>
        <v>1365</v>
      </c>
      <c r="BF175" s="24">
        <f t="shared" si="279"/>
        <v>18</v>
      </c>
      <c r="BG175" s="25">
        <f t="shared" si="235"/>
        <v>45</v>
      </c>
      <c r="BH175" s="25">
        <f t="shared" si="236"/>
        <v>27</v>
      </c>
      <c r="BI175" s="25">
        <f t="shared" si="237"/>
        <v>58</v>
      </c>
      <c r="BJ175" s="25">
        <f t="shared" si="238"/>
        <v>61</v>
      </c>
      <c r="BK175" s="25">
        <f t="shared" si="239"/>
        <v>6</v>
      </c>
      <c r="BL175" s="25">
        <f t="shared" si="240"/>
        <v>6</v>
      </c>
      <c r="BM175" s="26">
        <f t="shared" si="241"/>
        <v>60</v>
      </c>
      <c r="BN175" s="25">
        <f t="shared" si="242"/>
        <v>37</v>
      </c>
      <c r="BO175" s="25">
        <f t="shared" si="243"/>
        <v>42</v>
      </c>
      <c r="BP175" s="25">
        <f t="shared" si="244"/>
        <v>18</v>
      </c>
      <c r="BQ175" s="25">
        <f t="shared" si="245"/>
        <v>9</v>
      </c>
      <c r="BR175" s="25">
        <f t="shared" si="246"/>
        <v>34</v>
      </c>
      <c r="BS175" s="25">
        <f t="shared" si="247"/>
        <v>28</v>
      </c>
      <c r="BT175" s="32">
        <f t="shared" si="248"/>
        <v>9</v>
      </c>
      <c r="BU175" s="33">
        <f t="shared" si="249"/>
        <v>48</v>
      </c>
      <c r="BV175" s="33">
        <f t="shared" si="250"/>
        <v>44</v>
      </c>
      <c r="BW175" s="33">
        <f t="shared" si="251"/>
        <v>46</v>
      </c>
      <c r="BX175" s="33">
        <f t="shared" si="252"/>
        <v>7</v>
      </c>
      <c r="BY175" s="33">
        <f t="shared" si="253"/>
        <v>21</v>
      </c>
      <c r="BZ175" s="33">
        <f t="shared" si="254"/>
        <v>8</v>
      </c>
      <c r="CA175" s="32">
        <f t="shared" si="255"/>
        <v>48</v>
      </c>
      <c r="CB175" s="33">
        <f t="shared" si="256"/>
        <v>1</v>
      </c>
      <c r="CC175" s="33">
        <f t="shared" si="257"/>
        <v>73</v>
      </c>
      <c r="CD175" s="33">
        <f t="shared" si="258"/>
        <v>19</v>
      </c>
      <c r="CE175" s="33">
        <f t="shared" si="259"/>
        <v>24</v>
      </c>
      <c r="CF175" s="33">
        <f t="shared" si="260"/>
        <v>6</v>
      </c>
      <c r="CG175" s="33">
        <f t="shared" si="261"/>
        <v>17</v>
      </c>
      <c r="CH175" s="38">
        <f t="shared" si="262"/>
        <v>31</v>
      </c>
      <c r="CI175" s="39">
        <f t="shared" si="263"/>
        <v>19</v>
      </c>
      <c r="CJ175" s="39">
        <f t="shared" si="264"/>
        <v>57</v>
      </c>
      <c r="CK175" s="39">
        <f t="shared" si="265"/>
        <v>4</v>
      </c>
      <c r="CL175" s="39">
        <f t="shared" si="266"/>
        <v>7</v>
      </c>
      <c r="CM175" s="39">
        <f t="shared" si="267"/>
        <v>14</v>
      </c>
      <c r="CN175" s="39">
        <f t="shared" si="268"/>
        <v>30</v>
      </c>
      <c r="CO175" s="38">
        <f t="shared" si="269"/>
        <v>5</v>
      </c>
      <c r="CP175" s="39">
        <f t="shared" si="270"/>
        <v>45</v>
      </c>
      <c r="CQ175" s="39">
        <f t="shared" si="271"/>
        <v>7</v>
      </c>
      <c r="CR175" s="39">
        <f t="shared" si="272"/>
        <v>58</v>
      </c>
      <c r="CS175" s="39">
        <f t="shared" si="273"/>
        <v>25</v>
      </c>
      <c r="CT175" s="39">
        <f t="shared" si="274"/>
        <v>2</v>
      </c>
      <c r="CU175" s="39">
        <f t="shared" si="275"/>
        <v>241</v>
      </c>
      <c r="CV175" s="44">
        <f t="shared" si="276"/>
        <v>0</v>
      </c>
      <c r="CW175" s="45"/>
      <c r="CX175" s="45">
        <f t="shared" si="277"/>
        <v>1365</v>
      </c>
      <c r="DA175" s="94">
        <v>44072</v>
      </c>
      <c r="DB175" s="39">
        <f t="shared" si="283"/>
        <v>1.2939193225108512</v>
      </c>
      <c r="DC175" s="24">
        <f t="shared" ref="DC175:EQ175" si="303">SUM(BF162:BF175)/DC$6*1000</f>
        <v>0.56954926747201906</v>
      </c>
      <c r="DD175" s="25">
        <f t="shared" si="303"/>
        <v>0.90565196491643618</v>
      </c>
      <c r="DE175" s="25">
        <f t="shared" si="303"/>
        <v>0.88009914586296256</v>
      </c>
      <c r="DF175" s="25">
        <f t="shared" si="303"/>
        <v>1.0516612352475299</v>
      </c>
      <c r="DG175" s="25">
        <f t="shared" si="303"/>
        <v>1.1661493435847883</v>
      </c>
      <c r="DH175" s="25">
        <f t="shared" si="303"/>
        <v>0.41226307974495585</v>
      </c>
      <c r="DI175" s="25">
        <f t="shared" si="303"/>
        <v>0.21569169174991398</v>
      </c>
      <c r="DJ175" s="26">
        <f t="shared" si="303"/>
        <v>1.1616537725525611</v>
      </c>
      <c r="DK175" s="25">
        <f t="shared" si="303"/>
        <v>1.3168872893914301</v>
      </c>
      <c r="DL175" s="25">
        <f t="shared" si="303"/>
        <v>1.0109318086589856</v>
      </c>
      <c r="DM175" s="25">
        <f t="shared" si="303"/>
        <v>0.56499277688875049</v>
      </c>
      <c r="DN175" s="25">
        <f t="shared" si="303"/>
        <v>0.43040063125425915</v>
      </c>
      <c r="DO175" s="25">
        <f t="shared" si="303"/>
        <v>0.55129025069960325</v>
      </c>
      <c r="DP175" s="25">
        <f t="shared" si="303"/>
        <v>0.4999400656646425</v>
      </c>
      <c r="DQ175" s="32">
        <f t="shared" si="303"/>
        <v>0.6946526023304167</v>
      </c>
      <c r="DR175" s="33">
        <f t="shared" si="303"/>
        <v>0.87711688787361808</v>
      </c>
      <c r="DS175" s="33">
        <f t="shared" si="303"/>
        <v>0.66914543164422047</v>
      </c>
      <c r="DT175" s="33">
        <f t="shared" si="303"/>
        <v>0.83369547174667602</v>
      </c>
      <c r="DU175" s="33">
        <f t="shared" si="303"/>
        <v>0.58630810668675515</v>
      </c>
      <c r="DV175" s="33">
        <f t="shared" si="303"/>
        <v>0.81383162467724834</v>
      </c>
      <c r="DW175" s="33">
        <f t="shared" si="303"/>
        <v>0.21230944423177758</v>
      </c>
      <c r="DX175" s="32">
        <f t="shared" si="303"/>
        <v>0.7382365940773834</v>
      </c>
      <c r="DY175" s="33">
        <f t="shared" si="303"/>
        <v>0.25898419831623798</v>
      </c>
      <c r="DZ175" s="33">
        <f t="shared" si="303"/>
        <v>1.1329089995701418</v>
      </c>
      <c r="EA175" s="33">
        <f t="shared" si="303"/>
        <v>1.0881364826695614</v>
      </c>
      <c r="EB175" s="33">
        <f t="shared" si="303"/>
        <v>0.66853438460365311</v>
      </c>
      <c r="EC175" s="33">
        <f t="shared" si="303"/>
        <v>0.57274200233618455</v>
      </c>
      <c r="ED175" s="33">
        <f t="shared" si="303"/>
        <v>0.3884933357054422</v>
      </c>
      <c r="EE175" s="38">
        <f t="shared" si="303"/>
        <v>0.76683532795486509</v>
      </c>
      <c r="EF175" s="39">
        <f t="shared" si="303"/>
        <v>0.54537121906507791</v>
      </c>
      <c r="EG175" s="39">
        <f t="shared" si="303"/>
        <v>1.394703795848921</v>
      </c>
      <c r="EH175" s="39">
        <f t="shared" si="303"/>
        <v>0.35137646648855847</v>
      </c>
      <c r="EI175" s="39">
        <f t="shared" si="303"/>
        <v>0.4813177410154022</v>
      </c>
      <c r="EJ175" s="39">
        <f t="shared" si="303"/>
        <v>0.58894297320561151</v>
      </c>
      <c r="EK175" s="39">
        <f t="shared" si="303"/>
        <v>0.59702903230887983</v>
      </c>
      <c r="EL175" s="38">
        <f t="shared" si="303"/>
        <v>0.31568729069274942</v>
      </c>
      <c r="EM175" s="39">
        <f t="shared" si="303"/>
        <v>0.86022763847031636</v>
      </c>
      <c r="EN175" s="39">
        <f t="shared" si="303"/>
        <v>0.81658320935973305</v>
      </c>
      <c r="EO175" s="39">
        <f t="shared" si="303"/>
        <v>1.3316689713058965</v>
      </c>
      <c r="EP175" s="39">
        <f t="shared" si="303"/>
        <v>0.93047011496868515</v>
      </c>
      <c r="EQ175" s="39">
        <f t="shared" si="303"/>
        <v>0.57888395874349852</v>
      </c>
      <c r="ER175" s="44">
        <f t="shared" si="281"/>
        <v>167.28571428571428</v>
      </c>
      <c r="ES175" s="45"/>
      <c r="ET175" s="45">
        <f t="shared" si="282"/>
        <v>0.42857142857142855</v>
      </c>
    </row>
    <row r="176" spans="2:150">
      <c r="B176" s="19">
        <v>44073</v>
      </c>
      <c r="C176" s="24">
        <v>1097</v>
      </c>
      <c r="D176" s="25">
        <v>1813</v>
      </c>
      <c r="E176" s="25">
        <v>5006</v>
      </c>
      <c r="F176" s="25">
        <v>2722</v>
      </c>
      <c r="G176" s="25">
        <v>2322</v>
      </c>
      <c r="H176" s="25">
        <v>1141</v>
      </c>
      <c r="I176" s="25">
        <v>1322</v>
      </c>
      <c r="J176" s="26">
        <v>4552</v>
      </c>
      <c r="K176" s="25">
        <v>1693</v>
      </c>
      <c r="L176" s="25">
        <v>2234</v>
      </c>
      <c r="M176" s="25">
        <v>664</v>
      </c>
      <c r="N176" s="25">
        <v>532</v>
      </c>
      <c r="O176" s="25">
        <v>2015</v>
      </c>
      <c r="P176" s="25">
        <v>1661</v>
      </c>
      <c r="Q176" s="32">
        <v>752</v>
      </c>
      <c r="R176" s="33">
        <v>3062</v>
      </c>
      <c r="S176" s="33">
        <v>1699</v>
      </c>
      <c r="T176" s="33">
        <v>3275</v>
      </c>
      <c r="U176" s="33">
        <v>688</v>
      </c>
      <c r="V176" s="33">
        <v>1547</v>
      </c>
      <c r="W176" s="33">
        <v>700</v>
      </c>
      <c r="X176" s="32">
        <v>1674</v>
      </c>
      <c r="Y176" s="33">
        <v>951</v>
      </c>
      <c r="Z176" s="33">
        <v>2912</v>
      </c>
      <c r="AA176" s="33">
        <v>2143</v>
      </c>
      <c r="AB176" s="33">
        <v>1131</v>
      </c>
      <c r="AC176" s="33">
        <v>1126</v>
      </c>
      <c r="AD176" s="33">
        <v>1398</v>
      </c>
      <c r="AE176" s="38">
        <v>2112</v>
      </c>
      <c r="AF176" s="39">
        <v>1309</v>
      </c>
      <c r="AG176" s="39">
        <v>4174</v>
      </c>
      <c r="AH176" s="39">
        <v>292</v>
      </c>
      <c r="AI176" s="39">
        <v>370</v>
      </c>
      <c r="AJ176" s="39">
        <v>1437</v>
      </c>
      <c r="AK176" s="39">
        <v>5286</v>
      </c>
      <c r="AL176" s="38">
        <v>585</v>
      </c>
      <c r="AM176" s="39">
        <v>2550</v>
      </c>
      <c r="AN176" s="39">
        <v>534</v>
      </c>
      <c r="AO176" s="39">
        <v>1782</v>
      </c>
      <c r="AP176" s="39">
        <v>1151</v>
      </c>
      <c r="AQ176" s="39">
        <v>2372</v>
      </c>
      <c r="AR176" s="39">
        <v>10916</v>
      </c>
      <c r="AS176" s="44">
        <v>83</v>
      </c>
      <c r="AT176" s="45"/>
      <c r="AU176" s="45">
        <v>86785</v>
      </c>
      <c r="AV176" s="49" t="s">
        <v>338</v>
      </c>
      <c r="AW176" s="4"/>
      <c r="AZ176">
        <f t="shared" si="233"/>
        <v>952</v>
      </c>
      <c r="BF176" s="24">
        <f t="shared" si="279"/>
        <v>9</v>
      </c>
      <c r="BG176" s="25">
        <f t="shared" si="235"/>
        <v>12</v>
      </c>
      <c r="BH176" s="25">
        <f t="shared" si="236"/>
        <v>17</v>
      </c>
      <c r="BI176" s="25">
        <f t="shared" si="237"/>
        <v>31</v>
      </c>
      <c r="BJ176" s="25">
        <f t="shared" si="238"/>
        <v>32</v>
      </c>
      <c r="BK176" s="25">
        <f t="shared" si="239"/>
        <v>7</v>
      </c>
      <c r="BL176" s="25">
        <f t="shared" si="240"/>
        <v>4</v>
      </c>
      <c r="BM176" s="26">
        <f t="shared" si="241"/>
        <v>33</v>
      </c>
      <c r="BN176" s="25">
        <f t="shared" si="242"/>
        <v>57</v>
      </c>
      <c r="BO176" s="25">
        <f t="shared" si="243"/>
        <v>15</v>
      </c>
      <c r="BP176" s="25">
        <f t="shared" si="244"/>
        <v>5</v>
      </c>
      <c r="BQ176" s="25">
        <f t="shared" si="245"/>
        <v>7</v>
      </c>
      <c r="BR176" s="25">
        <f t="shared" si="246"/>
        <v>16</v>
      </c>
      <c r="BS176" s="25">
        <f t="shared" si="247"/>
        <v>14</v>
      </c>
      <c r="BT176" s="32">
        <f t="shared" si="248"/>
        <v>4</v>
      </c>
      <c r="BU176" s="33">
        <f t="shared" si="249"/>
        <v>42</v>
      </c>
      <c r="BV176" s="33">
        <f t="shared" si="250"/>
        <v>59</v>
      </c>
      <c r="BW176" s="33">
        <f t="shared" si="251"/>
        <v>22</v>
      </c>
      <c r="BX176" s="33">
        <f t="shared" si="252"/>
        <v>2</v>
      </c>
      <c r="BY176" s="33">
        <f t="shared" si="253"/>
        <v>12</v>
      </c>
      <c r="BZ176" s="33">
        <f t="shared" si="254"/>
        <v>3</v>
      </c>
      <c r="CA176" s="32">
        <f t="shared" si="255"/>
        <v>32</v>
      </c>
      <c r="CB176" s="33">
        <f t="shared" si="256"/>
        <v>6</v>
      </c>
      <c r="CC176" s="33">
        <f t="shared" si="257"/>
        <v>60</v>
      </c>
      <c r="CD176" s="33">
        <f t="shared" si="258"/>
        <v>11</v>
      </c>
      <c r="CE176" s="33">
        <f t="shared" si="259"/>
        <v>17</v>
      </c>
      <c r="CF176" s="33">
        <f t="shared" si="260"/>
        <v>9</v>
      </c>
      <c r="CG176" s="33">
        <f t="shared" si="261"/>
        <v>12</v>
      </c>
      <c r="CH176" s="38">
        <f t="shared" si="262"/>
        <v>19</v>
      </c>
      <c r="CI176" s="39">
        <f t="shared" si="263"/>
        <v>22</v>
      </c>
      <c r="CJ176" s="39">
        <f t="shared" si="264"/>
        <v>53</v>
      </c>
      <c r="CK176" s="39">
        <f t="shared" si="265"/>
        <v>12</v>
      </c>
      <c r="CL176" s="39">
        <f t="shared" si="266"/>
        <v>3</v>
      </c>
      <c r="CM176" s="39">
        <f t="shared" si="267"/>
        <v>21</v>
      </c>
      <c r="CN176" s="39">
        <f t="shared" si="268"/>
        <v>16</v>
      </c>
      <c r="CO176" s="38">
        <f t="shared" si="269"/>
        <v>7</v>
      </c>
      <c r="CP176" s="39">
        <f t="shared" si="270"/>
        <v>32</v>
      </c>
      <c r="CQ176" s="39">
        <f t="shared" si="271"/>
        <v>5</v>
      </c>
      <c r="CR176" s="39">
        <f t="shared" si="272"/>
        <v>29</v>
      </c>
      <c r="CS176" s="39">
        <f t="shared" si="273"/>
        <v>16</v>
      </c>
      <c r="CT176" s="39">
        <f t="shared" si="274"/>
        <v>13</v>
      </c>
      <c r="CU176" s="39">
        <f t="shared" si="275"/>
        <v>154</v>
      </c>
      <c r="CV176" s="44">
        <f t="shared" si="276"/>
        <v>0</v>
      </c>
      <c r="CW176" s="45"/>
      <c r="CX176" s="45">
        <f t="shared" si="277"/>
        <v>952</v>
      </c>
      <c r="DA176" s="94">
        <v>44073</v>
      </c>
      <c r="DB176" s="39">
        <f t="shared" si="283"/>
        <v>1.2939193225108512</v>
      </c>
      <c r="DC176" s="24">
        <f t="shared" ref="DC176:EQ176" si="304">SUM(BF163:BF176)/DC$6*1000</f>
        <v>0.58415309484309652</v>
      </c>
      <c r="DD176" s="25">
        <f t="shared" si="304"/>
        <v>0.85688608988247428</v>
      </c>
      <c r="DE176" s="25">
        <f t="shared" si="304"/>
        <v>0.81315282864518612</v>
      </c>
      <c r="DF176" s="25">
        <f t="shared" si="304"/>
        <v>1.0695135093026578</v>
      </c>
      <c r="DG176" s="25">
        <f t="shared" si="304"/>
        <v>1.1348666488239445</v>
      </c>
      <c r="DH176" s="25">
        <f t="shared" si="304"/>
        <v>0.42274434448423442</v>
      </c>
      <c r="DI176" s="25">
        <f t="shared" si="304"/>
        <v>0.20599768313194031</v>
      </c>
      <c r="DJ176" s="26">
        <f t="shared" si="304"/>
        <v>1.1288798416654984</v>
      </c>
      <c r="DK176" s="25">
        <f t="shared" si="304"/>
        <v>1.4507552644359487</v>
      </c>
      <c r="DL176" s="25">
        <f t="shared" si="304"/>
        <v>0.93998922559519715</v>
      </c>
      <c r="DM176" s="25">
        <f t="shared" si="304"/>
        <v>0.57852553801183437</v>
      </c>
      <c r="DN176" s="25">
        <f t="shared" si="304"/>
        <v>0.42714002041142385</v>
      </c>
      <c r="DO176" s="25">
        <f t="shared" si="304"/>
        <v>0.54694938258385839</v>
      </c>
      <c r="DP176" s="25">
        <f t="shared" si="304"/>
        <v>0.48386012203215406</v>
      </c>
      <c r="DQ176" s="32">
        <f t="shared" si="304"/>
        <v>0.68037891872088763</v>
      </c>
      <c r="DR176" s="33">
        <f t="shared" si="304"/>
        <v>0.87904461729751615</v>
      </c>
      <c r="DS176" s="33">
        <f t="shared" si="304"/>
        <v>0.71607644608080612</v>
      </c>
      <c r="DT176" s="33">
        <f t="shared" si="304"/>
        <v>0.8113143852568323</v>
      </c>
      <c r="DU176" s="33">
        <f t="shared" si="304"/>
        <v>0.56854119436291406</v>
      </c>
      <c r="DV176" s="33">
        <f t="shared" si="304"/>
        <v>0.81383162467724834</v>
      </c>
      <c r="DW176" s="33">
        <f t="shared" si="304"/>
        <v>0.22195987351504021</v>
      </c>
      <c r="DX176" s="32">
        <f t="shared" si="304"/>
        <v>0.75018217003332821</v>
      </c>
      <c r="DY176" s="33">
        <f t="shared" si="304"/>
        <v>0.24439353925616819</v>
      </c>
      <c r="DZ176" s="33">
        <f t="shared" si="304"/>
        <v>1.1497407904208985</v>
      </c>
      <c r="EA176" s="33">
        <f t="shared" si="304"/>
        <v>0.99038426909640942</v>
      </c>
      <c r="EB176" s="33">
        <f t="shared" si="304"/>
        <v>0.66017770479610749</v>
      </c>
      <c r="EC176" s="33">
        <f t="shared" si="304"/>
        <v>0.58404612080334606</v>
      </c>
      <c r="ED176" s="33">
        <f t="shared" si="304"/>
        <v>0.3884933357054422</v>
      </c>
      <c r="EE176" s="38">
        <f t="shared" si="304"/>
        <v>0.73922075935815246</v>
      </c>
      <c r="EF176" s="39">
        <f t="shared" si="304"/>
        <v>0.55453712190650783</v>
      </c>
      <c r="EG176" s="39">
        <f t="shared" si="304"/>
        <v>1.3383388868061545</v>
      </c>
      <c r="EH176" s="39">
        <f t="shared" si="304"/>
        <v>0.3484725287489836</v>
      </c>
      <c r="EI176" s="39">
        <f t="shared" si="304"/>
        <v>0.47240444951511695</v>
      </c>
      <c r="EJ176" s="39">
        <f t="shared" si="304"/>
        <v>0.60404407508267854</v>
      </c>
      <c r="EK176" s="39">
        <f t="shared" si="304"/>
        <v>0.58442683637623849</v>
      </c>
      <c r="EL176" s="38">
        <f t="shared" si="304"/>
        <v>0.3341023826498265</v>
      </c>
      <c r="EM176" s="39">
        <f t="shared" si="304"/>
        <v>0.89241302630423969</v>
      </c>
      <c r="EN176" s="39">
        <f t="shared" si="304"/>
        <v>0.77903915375698662</v>
      </c>
      <c r="EO176" s="39">
        <f t="shared" si="304"/>
        <v>1.4069957009959269</v>
      </c>
      <c r="EP176" s="39">
        <f t="shared" si="304"/>
        <v>0.83691741319194235</v>
      </c>
      <c r="EQ176" s="39">
        <f t="shared" si="304"/>
        <v>0.59063794775351885</v>
      </c>
      <c r="ER176" s="44">
        <f t="shared" si="281"/>
        <v>153.14285714285714</v>
      </c>
      <c r="ES176" s="45"/>
      <c r="ET176" s="45">
        <f t="shared" si="282"/>
        <v>0.7142857142857143</v>
      </c>
    </row>
    <row r="177" spans="2:150">
      <c r="B177" s="20">
        <v>44074</v>
      </c>
      <c r="C177" s="27">
        <v>1116</v>
      </c>
      <c r="D177" s="28">
        <v>1831</v>
      </c>
      <c r="E177" s="28">
        <v>5017</v>
      </c>
      <c r="F177" s="28">
        <v>2740</v>
      </c>
      <c r="G177" s="28">
        <v>2351</v>
      </c>
      <c r="H177" s="28">
        <v>1142</v>
      </c>
      <c r="I177" s="28">
        <v>1329</v>
      </c>
      <c r="J177" s="29">
        <v>4564</v>
      </c>
      <c r="K177" s="28">
        <v>1702</v>
      </c>
      <c r="L177" s="28">
        <v>2246</v>
      </c>
      <c r="M177" s="28">
        <v>664</v>
      </c>
      <c r="N177" s="28">
        <v>540</v>
      </c>
      <c r="O177" s="28">
        <v>2031</v>
      </c>
      <c r="P177" s="28">
        <v>1688</v>
      </c>
      <c r="Q177" s="34">
        <v>752</v>
      </c>
      <c r="R177" s="35">
        <v>3080</v>
      </c>
      <c r="S177" s="35">
        <v>1717</v>
      </c>
      <c r="T177" s="35">
        <v>3302</v>
      </c>
      <c r="U177" s="35">
        <v>690</v>
      </c>
      <c r="V177" s="35">
        <v>1551</v>
      </c>
      <c r="W177" s="35">
        <v>702</v>
      </c>
      <c r="X177" s="34">
        <v>1689</v>
      </c>
      <c r="Y177" s="35">
        <v>962</v>
      </c>
      <c r="Z177" s="35">
        <v>2973</v>
      </c>
      <c r="AA177" s="35">
        <v>2179</v>
      </c>
      <c r="AB177" s="35">
        <v>1157</v>
      </c>
      <c r="AC177" s="35">
        <v>1133</v>
      </c>
      <c r="AD177" s="35">
        <v>1400</v>
      </c>
      <c r="AE177" s="40">
        <v>2129</v>
      </c>
      <c r="AF177" s="41">
        <v>1312</v>
      </c>
      <c r="AG177" s="41">
        <v>4230</v>
      </c>
      <c r="AH177" s="41">
        <v>293</v>
      </c>
      <c r="AI177" s="41">
        <v>370</v>
      </c>
      <c r="AJ177" s="41">
        <v>1449</v>
      </c>
      <c r="AK177" s="41">
        <v>5298</v>
      </c>
      <c r="AL177" s="40">
        <v>592</v>
      </c>
      <c r="AM177" s="41">
        <v>2561</v>
      </c>
      <c r="AN177" s="41">
        <v>538</v>
      </c>
      <c r="AO177" s="41">
        <v>1850</v>
      </c>
      <c r="AP177" s="41">
        <v>1189</v>
      </c>
      <c r="AQ177" s="41">
        <v>2380</v>
      </c>
      <c r="AR177" s="41">
        <v>11018</v>
      </c>
      <c r="AS177" s="46">
        <v>83</v>
      </c>
      <c r="AT177" s="47"/>
      <c r="AU177" s="47">
        <v>87540</v>
      </c>
      <c r="AV177" s="50" t="s">
        <v>339</v>
      </c>
      <c r="AW177" s="4"/>
      <c r="AZ177">
        <f t="shared" ref="AZ177:AZ240" si="305">AU177-AU176</f>
        <v>755</v>
      </c>
      <c r="BF177" s="27">
        <f t="shared" si="279"/>
        <v>19</v>
      </c>
      <c r="BG177" s="28">
        <f t="shared" si="235"/>
        <v>18</v>
      </c>
      <c r="BH177" s="28">
        <f t="shared" si="236"/>
        <v>11</v>
      </c>
      <c r="BI177" s="28">
        <f t="shared" si="237"/>
        <v>18</v>
      </c>
      <c r="BJ177" s="28">
        <f t="shared" si="238"/>
        <v>29</v>
      </c>
      <c r="BK177" s="28">
        <f t="shared" si="239"/>
        <v>1</v>
      </c>
      <c r="BL177" s="28">
        <f t="shared" si="240"/>
        <v>7</v>
      </c>
      <c r="BM177" s="29">
        <f t="shared" si="241"/>
        <v>12</v>
      </c>
      <c r="BN177" s="28">
        <f t="shared" si="242"/>
        <v>9</v>
      </c>
      <c r="BO177" s="28">
        <f t="shared" si="243"/>
        <v>12</v>
      </c>
      <c r="BP177" s="28">
        <f t="shared" si="244"/>
        <v>0</v>
      </c>
      <c r="BQ177" s="28">
        <f t="shared" si="245"/>
        <v>8</v>
      </c>
      <c r="BR177" s="28">
        <f t="shared" si="246"/>
        <v>16</v>
      </c>
      <c r="BS177" s="28">
        <f t="shared" si="247"/>
        <v>27</v>
      </c>
      <c r="BT177" s="34">
        <f t="shared" si="248"/>
        <v>0</v>
      </c>
      <c r="BU177" s="35">
        <f t="shared" si="249"/>
        <v>18</v>
      </c>
      <c r="BV177" s="35">
        <f t="shared" si="250"/>
        <v>18</v>
      </c>
      <c r="BW177" s="35">
        <f t="shared" si="251"/>
        <v>27</v>
      </c>
      <c r="BX177" s="35">
        <f t="shared" si="252"/>
        <v>2</v>
      </c>
      <c r="BY177" s="35">
        <f t="shared" si="253"/>
        <v>4</v>
      </c>
      <c r="BZ177" s="35">
        <f t="shared" si="254"/>
        <v>2</v>
      </c>
      <c r="CA177" s="34">
        <f t="shared" si="255"/>
        <v>15</v>
      </c>
      <c r="CB177" s="35">
        <f t="shared" si="256"/>
        <v>11</v>
      </c>
      <c r="CC177" s="35">
        <f t="shared" si="257"/>
        <v>61</v>
      </c>
      <c r="CD177" s="35">
        <f t="shared" si="258"/>
        <v>36</v>
      </c>
      <c r="CE177" s="35">
        <f t="shared" si="259"/>
        <v>26</v>
      </c>
      <c r="CF177" s="35">
        <f t="shared" si="260"/>
        <v>7</v>
      </c>
      <c r="CG177" s="35">
        <f t="shared" si="261"/>
        <v>2</v>
      </c>
      <c r="CH177" s="40">
        <f t="shared" si="262"/>
        <v>17</v>
      </c>
      <c r="CI177" s="41">
        <f t="shared" si="263"/>
        <v>3</v>
      </c>
      <c r="CJ177" s="41">
        <f t="shared" si="264"/>
        <v>56</v>
      </c>
      <c r="CK177" s="41">
        <f t="shared" si="265"/>
        <v>1</v>
      </c>
      <c r="CL177" s="41">
        <f t="shared" si="266"/>
        <v>0</v>
      </c>
      <c r="CM177" s="41">
        <f t="shared" si="267"/>
        <v>12</v>
      </c>
      <c r="CN177" s="41">
        <f t="shared" si="268"/>
        <v>12</v>
      </c>
      <c r="CO177" s="40">
        <f t="shared" si="269"/>
        <v>7</v>
      </c>
      <c r="CP177" s="41">
        <f t="shared" si="270"/>
        <v>11</v>
      </c>
      <c r="CQ177" s="41">
        <f t="shared" si="271"/>
        <v>4</v>
      </c>
      <c r="CR177" s="41">
        <f t="shared" si="272"/>
        <v>68</v>
      </c>
      <c r="CS177" s="41">
        <f t="shared" si="273"/>
        <v>38</v>
      </c>
      <c r="CT177" s="41">
        <f t="shared" si="274"/>
        <v>8</v>
      </c>
      <c r="CU177" s="41">
        <f t="shared" si="275"/>
        <v>102</v>
      </c>
      <c r="CV177" s="46">
        <f t="shared" si="276"/>
        <v>0</v>
      </c>
      <c r="CW177" s="47"/>
      <c r="CX177" s="47">
        <f t="shared" si="277"/>
        <v>755</v>
      </c>
      <c r="DA177" s="95">
        <v>44074</v>
      </c>
      <c r="DB177" s="41">
        <f t="shared" si="283"/>
        <v>1.3140953316431501</v>
      </c>
      <c r="DC177" s="27">
        <f t="shared" ref="DC177:EQ177" si="306">SUM(BF164:BF177)/DC$6*1000</f>
        <v>0.60167768768838947</v>
      </c>
      <c r="DD177" s="28">
        <f t="shared" si="306"/>
        <v>0.85920827440790104</v>
      </c>
      <c r="DE177" s="28">
        <f t="shared" si="306"/>
        <v>0.73967516340616335</v>
      </c>
      <c r="DF177" s="28">
        <f t="shared" si="306"/>
        <v>1.076005245322704</v>
      </c>
      <c r="DG177" s="28">
        <f t="shared" si="306"/>
        <v>1.1313907938505174</v>
      </c>
      <c r="DH177" s="28">
        <f t="shared" si="306"/>
        <v>0.42623809939732726</v>
      </c>
      <c r="DI177" s="28">
        <f t="shared" si="306"/>
        <v>0.21811519390440737</v>
      </c>
      <c r="DJ177" s="29">
        <f t="shared" si="306"/>
        <v>1.0924643629020951</v>
      </c>
      <c r="DK177" s="28">
        <f t="shared" si="306"/>
        <v>1.3386797504451888</v>
      </c>
      <c r="DL177" s="28">
        <f t="shared" si="306"/>
        <v>0.92003662410850673</v>
      </c>
      <c r="DM177" s="28">
        <f t="shared" si="306"/>
        <v>0.57852553801183437</v>
      </c>
      <c r="DN177" s="28">
        <f t="shared" si="306"/>
        <v>0.40105513366874146</v>
      </c>
      <c r="DO177" s="28">
        <f t="shared" si="306"/>
        <v>0.55129025069960325</v>
      </c>
      <c r="DP177" s="28">
        <f t="shared" si="306"/>
        <v>0.51894363541212896</v>
      </c>
      <c r="DQ177" s="34">
        <f t="shared" si="306"/>
        <v>0.67562102418437797</v>
      </c>
      <c r="DR177" s="35">
        <f t="shared" si="306"/>
        <v>0.85012867593904518</v>
      </c>
      <c r="DS177" s="35">
        <f t="shared" si="306"/>
        <v>0.70699302393178953</v>
      </c>
      <c r="DT177" s="35">
        <f t="shared" si="306"/>
        <v>0.82437001904257445</v>
      </c>
      <c r="DU177" s="35">
        <f t="shared" si="306"/>
        <v>0.55077428203907297</v>
      </c>
      <c r="DV177" s="35">
        <f t="shared" si="306"/>
        <v>0.76406494259266844</v>
      </c>
      <c r="DW177" s="35">
        <f t="shared" si="306"/>
        <v>0.2155262539928651</v>
      </c>
      <c r="DX177" s="34">
        <f t="shared" si="306"/>
        <v>0.77407332194521761</v>
      </c>
      <c r="DY177" s="35">
        <f t="shared" si="306"/>
        <v>0.28451785167135996</v>
      </c>
      <c r="DZ177" s="35">
        <f t="shared" si="306"/>
        <v>1.1613935687021912</v>
      </c>
      <c r="EA177" s="35">
        <f t="shared" si="306"/>
        <v>1.0083912558072532</v>
      </c>
      <c r="EB177" s="35">
        <f t="shared" si="306"/>
        <v>0.69569359397817643</v>
      </c>
      <c r="EC177" s="35">
        <f t="shared" si="306"/>
        <v>0.57274200233618455</v>
      </c>
      <c r="ED177" s="35">
        <f t="shared" si="306"/>
        <v>0.37941638860952065</v>
      </c>
      <c r="EE177" s="40">
        <f t="shared" si="306"/>
        <v>0.77320792070795252</v>
      </c>
      <c r="EF177" s="41">
        <f t="shared" si="306"/>
        <v>0.54307974335472042</v>
      </c>
      <c r="EG177" s="41">
        <f t="shared" si="306"/>
        <v>1.292460472469019</v>
      </c>
      <c r="EH177" s="41">
        <f t="shared" si="306"/>
        <v>0.35137646648855847</v>
      </c>
      <c r="EI177" s="41">
        <f t="shared" si="306"/>
        <v>0.47240444951511695</v>
      </c>
      <c r="EJ177" s="41">
        <f t="shared" si="306"/>
        <v>0.60656092539552309</v>
      </c>
      <c r="EK177" s="41">
        <f t="shared" si="306"/>
        <v>0.59230320883413934</v>
      </c>
      <c r="EL177" s="40">
        <f t="shared" si="306"/>
        <v>0.33147165522738692</v>
      </c>
      <c r="EM177" s="41">
        <f t="shared" si="306"/>
        <v>0.89826491500131667</v>
      </c>
      <c r="EN177" s="41">
        <f t="shared" si="306"/>
        <v>0.77434614680664338</v>
      </c>
      <c r="EO177" s="41">
        <f t="shared" si="306"/>
        <v>1.5845515638367131</v>
      </c>
      <c r="EP177" s="41">
        <f t="shared" si="306"/>
        <v>0.82680360759445659</v>
      </c>
      <c r="EQ177" s="41">
        <f t="shared" si="306"/>
        <v>0.61414592577355942</v>
      </c>
      <c r="ER177" s="46">
        <f t="shared" si="281"/>
        <v>147.57142857142858</v>
      </c>
      <c r="ES177" s="47"/>
      <c r="ET177" s="47">
        <f t="shared" si="282"/>
        <v>1</v>
      </c>
    </row>
    <row r="178" spans="2:150">
      <c r="B178" s="19">
        <v>44075</v>
      </c>
      <c r="C178" s="24">
        <v>1130</v>
      </c>
      <c r="D178" s="25">
        <v>1854</v>
      </c>
      <c r="E178" s="25">
        <v>5038</v>
      </c>
      <c r="F178" s="25">
        <v>2793</v>
      </c>
      <c r="G178" s="25">
        <v>2394</v>
      </c>
      <c r="H178" s="25">
        <v>1161</v>
      </c>
      <c r="I178" s="25">
        <v>1339</v>
      </c>
      <c r="J178" s="26">
        <v>4603</v>
      </c>
      <c r="K178" s="25">
        <v>1722</v>
      </c>
      <c r="L178" s="25">
        <v>2286</v>
      </c>
      <c r="M178" s="25">
        <v>695</v>
      </c>
      <c r="N178" s="25">
        <v>547</v>
      </c>
      <c r="O178" s="25">
        <v>2064</v>
      </c>
      <c r="P178" s="25">
        <v>1715</v>
      </c>
      <c r="Q178" s="32">
        <v>772</v>
      </c>
      <c r="R178" s="33">
        <v>3099</v>
      </c>
      <c r="S178" s="33">
        <v>1733</v>
      </c>
      <c r="T178" s="33">
        <v>3335</v>
      </c>
      <c r="U178" s="33">
        <v>699</v>
      </c>
      <c r="V178" s="33">
        <v>1558</v>
      </c>
      <c r="W178" s="33">
        <v>717</v>
      </c>
      <c r="X178" s="32">
        <v>1699</v>
      </c>
      <c r="Y178" s="33">
        <v>970</v>
      </c>
      <c r="Z178" s="33">
        <v>3068</v>
      </c>
      <c r="AA178" s="33">
        <v>2212</v>
      </c>
      <c r="AB178" s="33">
        <v>1188</v>
      </c>
      <c r="AC178" s="33">
        <v>1145</v>
      </c>
      <c r="AD178" s="33">
        <v>1407</v>
      </c>
      <c r="AE178" s="38">
        <v>2157</v>
      </c>
      <c r="AF178" s="39">
        <v>1321</v>
      </c>
      <c r="AG178" s="39">
        <v>4287</v>
      </c>
      <c r="AH178" s="39">
        <v>309</v>
      </c>
      <c r="AI178" s="39">
        <v>382</v>
      </c>
      <c r="AJ178" s="39">
        <v>1475</v>
      </c>
      <c r="AK178" s="39">
        <v>5331</v>
      </c>
      <c r="AL178" s="38">
        <v>601</v>
      </c>
      <c r="AM178" s="39">
        <v>2590</v>
      </c>
      <c r="AN178" s="39">
        <v>542</v>
      </c>
      <c r="AO178" s="39">
        <v>1859</v>
      </c>
      <c r="AP178" s="39">
        <v>1206</v>
      </c>
      <c r="AQ178" s="39">
        <v>2406</v>
      </c>
      <c r="AR178" s="39">
        <v>11101</v>
      </c>
      <c r="AS178" s="44">
        <v>83</v>
      </c>
      <c r="AT178" s="45"/>
      <c r="AU178" s="45">
        <v>88593</v>
      </c>
      <c r="AV178" s="49" t="s">
        <v>340</v>
      </c>
      <c r="AW178" s="4"/>
      <c r="AZ178">
        <f t="shared" si="305"/>
        <v>1053</v>
      </c>
      <c r="BF178" s="24">
        <f t="shared" si="279"/>
        <v>14</v>
      </c>
      <c r="BG178" s="25">
        <f t="shared" si="235"/>
        <v>23</v>
      </c>
      <c r="BH178" s="25">
        <f t="shared" si="236"/>
        <v>21</v>
      </c>
      <c r="BI178" s="25">
        <f t="shared" si="237"/>
        <v>53</v>
      </c>
      <c r="BJ178" s="25">
        <f t="shared" si="238"/>
        <v>43</v>
      </c>
      <c r="BK178" s="25">
        <f t="shared" si="239"/>
        <v>19</v>
      </c>
      <c r="BL178" s="25">
        <f t="shared" si="240"/>
        <v>10</v>
      </c>
      <c r="BM178" s="26">
        <f t="shared" si="241"/>
        <v>39</v>
      </c>
      <c r="BN178" s="25">
        <f t="shared" si="242"/>
        <v>20</v>
      </c>
      <c r="BO178" s="25">
        <f t="shared" si="243"/>
        <v>40</v>
      </c>
      <c r="BP178" s="25">
        <f t="shared" si="244"/>
        <v>31</v>
      </c>
      <c r="BQ178" s="25">
        <f t="shared" si="245"/>
        <v>7</v>
      </c>
      <c r="BR178" s="25">
        <f t="shared" si="246"/>
        <v>33</v>
      </c>
      <c r="BS178" s="25">
        <f t="shared" si="247"/>
        <v>27</v>
      </c>
      <c r="BT178" s="32">
        <f t="shared" si="248"/>
        <v>20</v>
      </c>
      <c r="BU178" s="33">
        <f t="shared" si="249"/>
        <v>19</v>
      </c>
      <c r="BV178" s="33">
        <f t="shared" si="250"/>
        <v>16</v>
      </c>
      <c r="BW178" s="33">
        <f t="shared" si="251"/>
        <v>33</v>
      </c>
      <c r="BX178" s="33">
        <f t="shared" si="252"/>
        <v>9</v>
      </c>
      <c r="BY178" s="33">
        <f t="shared" si="253"/>
        <v>7</v>
      </c>
      <c r="BZ178" s="33">
        <f t="shared" si="254"/>
        <v>15</v>
      </c>
      <c r="CA178" s="32">
        <f t="shared" si="255"/>
        <v>10</v>
      </c>
      <c r="CB178" s="33">
        <f t="shared" si="256"/>
        <v>8</v>
      </c>
      <c r="CC178" s="33">
        <f t="shared" si="257"/>
        <v>95</v>
      </c>
      <c r="CD178" s="33">
        <f t="shared" si="258"/>
        <v>33</v>
      </c>
      <c r="CE178" s="33">
        <f t="shared" si="259"/>
        <v>31</v>
      </c>
      <c r="CF178" s="33">
        <f t="shared" si="260"/>
        <v>12</v>
      </c>
      <c r="CG178" s="33">
        <f t="shared" si="261"/>
        <v>7</v>
      </c>
      <c r="CH178" s="38">
        <f t="shared" si="262"/>
        <v>28</v>
      </c>
      <c r="CI178" s="39">
        <f t="shared" si="263"/>
        <v>9</v>
      </c>
      <c r="CJ178" s="39">
        <f t="shared" si="264"/>
        <v>57</v>
      </c>
      <c r="CK178" s="39">
        <f t="shared" si="265"/>
        <v>16</v>
      </c>
      <c r="CL178" s="39">
        <f t="shared" si="266"/>
        <v>12</v>
      </c>
      <c r="CM178" s="39">
        <f t="shared" si="267"/>
        <v>26</v>
      </c>
      <c r="CN178" s="39">
        <f t="shared" si="268"/>
        <v>33</v>
      </c>
      <c r="CO178" s="38">
        <f t="shared" si="269"/>
        <v>9</v>
      </c>
      <c r="CP178" s="39">
        <f t="shared" si="270"/>
        <v>29</v>
      </c>
      <c r="CQ178" s="39">
        <f t="shared" si="271"/>
        <v>4</v>
      </c>
      <c r="CR178" s="39">
        <f t="shared" si="272"/>
        <v>9</v>
      </c>
      <c r="CS178" s="39">
        <f t="shared" si="273"/>
        <v>17</v>
      </c>
      <c r="CT178" s="39">
        <f t="shared" si="274"/>
        <v>26</v>
      </c>
      <c r="CU178" s="39">
        <f t="shared" si="275"/>
        <v>83</v>
      </c>
      <c r="CV178" s="44">
        <f t="shared" si="276"/>
        <v>0</v>
      </c>
      <c r="CW178" s="45"/>
      <c r="CX178" s="45">
        <f t="shared" si="277"/>
        <v>1053</v>
      </c>
      <c r="DA178" s="94">
        <v>44075</v>
      </c>
      <c r="DB178" s="39">
        <f t="shared" si="283"/>
        <v>1.2864860559884255</v>
      </c>
      <c r="DC178" s="24">
        <f t="shared" ref="DC178:EQ178" si="307">SUM(BF165:BF178)/DC$6*1000</f>
        <v>0.58123232936888103</v>
      </c>
      <c r="DD178" s="25">
        <f t="shared" si="307"/>
        <v>0.87081919703503474</v>
      </c>
      <c r="DE178" s="25">
        <f t="shared" si="307"/>
        <v>0.71681544533180064</v>
      </c>
      <c r="DF178" s="25">
        <f t="shared" si="307"/>
        <v>1.1295620674880875</v>
      </c>
      <c r="DG178" s="25">
        <f t="shared" si="307"/>
        <v>1.1279149388770902</v>
      </c>
      <c r="DH178" s="25">
        <f t="shared" si="307"/>
        <v>0.44720062887588435</v>
      </c>
      <c r="DI178" s="25">
        <f t="shared" si="307"/>
        <v>0.22780920252238104</v>
      </c>
      <c r="DJ178" s="26">
        <f t="shared" si="307"/>
        <v>1.0924643629020951</v>
      </c>
      <c r="DK178" s="25">
        <f t="shared" si="307"/>
        <v>1.3293401242792922</v>
      </c>
      <c r="DL178" s="25">
        <f t="shared" si="307"/>
        <v>0.92225357982925005</v>
      </c>
      <c r="DM178" s="25">
        <f t="shared" si="307"/>
        <v>0.66310529503110849</v>
      </c>
      <c r="DN178" s="25">
        <f t="shared" si="307"/>
        <v>0.4401824637827651</v>
      </c>
      <c r="DO178" s="25">
        <f t="shared" si="307"/>
        <v>0.56141894296967476</v>
      </c>
      <c r="DP178" s="25">
        <f t="shared" si="307"/>
        <v>0.52771451375712264</v>
      </c>
      <c r="DQ178" s="32">
        <f t="shared" si="307"/>
        <v>0.73747365315900404</v>
      </c>
      <c r="DR178" s="33">
        <f t="shared" si="307"/>
        <v>0.85398413478684132</v>
      </c>
      <c r="DS178" s="33">
        <f t="shared" si="307"/>
        <v>0.68579837225075091</v>
      </c>
      <c r="DT178" s="33">
        <f t="shared" si="307"/>
        <v>0.81504456633847289</v>
      </c>
      <c r="DU178" s="33">
        <f t="shared" si="307"/>
        <v>0.53300736971523188</v>
      </c>
      <c r="DV178" s="33">
        <f t="shared" si="307"/>
        <v>0.74942768315602726</v>
      </c>
      <c r="DW178" s="33">
        <f t="shared" si="307"/>
        <v>0.25734478088700313</v>
      </c>
      <c r="DX178" s="32">
        <f t="shared" si="307"/>
        <v>0.7334583636950055</v>
      </c>
      <c r="DY178" s="33">
        <f t="shared" si="307"/>
        <v>0.30640384026146461</v>
      </c>
      <c r="DZ178" s="33">
        <f t="shared" si="307"/>
        <v>1.2403735103865097</v>
      </c>
      <c r="EA178" s="33">
        <f t="shared" si="307"/>
        <v>1.0366879492100078</v>
      </c>
      <c r="EB178" s="33">
        <f t="shared" si="307"/>
        <v>0.72494197330458632</v>
      </c>
      <c r="EC178" s="33">
        <f t="shared" si="307"/>
        <v>0.56143788386902294</v>
      </c>
      <c r="ED178" s="33">
        <f t="shared" si="307"/>
        <v>0.3721548309327834</v>
      </c>
      <c r="EE178" s="38">
        <f t="shared" si="307"/>
        <v>0.77533211829231508</v>
      </c>
      <c r="EF178" s="39">
        <f t="shared" si="307"/>
        <v>0.54078826764436305</v>
      </c>
      <c r="EG178" s="39">
        <f t="shared" si="307"/>
        <v>1.3029469671746499</v>
      </c>
      <c r="EH178" s="39">
        <f t="shared" si="307"/>
        <v>0.39493553258218145</v>
      </c>
      <c r="EI178" s="39">
        <f t="shared" si="307"/>
        <v>0.47240444951511695</v>
      </c>
      <c r="EJ178" s="39">
        <f t="shared" si="307"/>
        <v>0.6342462788368125</v>
      </c>
      <c r="EK178" s="39">
        <f t="shared" si="307"/>
        <v>0.57497518942675763</v>
      </c>
      <c r="EL178" s="38">
        <f t="shared" si="307"/>
        <v>0.34199456491714519</v>
      </c>
      <c r="EM178" s="39">
        <f t="shared" si="307"/>
        <v>0.8968019428270475</v>
      </c>
      <c r="EN178" s="39">
        <f t="shared" si="307"/>
        <v>0.75088111205492702</v>
      </c>
      <c r="EO178" s="39">
        <f t="shared" si="307"/>
        <v>1.4231371430723621</v>
      </c>
      <c r="EP178" s="39">
        <f t="shared" si="307"/>
        <v>0.82680360759445659</v>
      </c>
      <c r="EQ178" s="39">
        <f t="shared" si="307"/>
        <v>0.58476095324850874</v>
      </c>
      <c r="ER178" s="44">
        <f t="shared" si="281"/>
        <v>141.14285714285714</v>
      </c>
      <c r="ES178" s="45"/>
      <c r="ET178" s="45">
        <f t="shared" si="282"/>
        <v>1.7142857142857142</v>
      </c>
    </row>
    <row r="179" spans="2:150">
      <c r="B179" s="19">
        <v>44076</v>
      </c>
      <c r="C179" s="24">
        <v>1156</v>
      </c>
      <c r="D179" s="25">
        <v>1902</v>
      </c>
      <c r="E179" s="25">
        <v>5068</v>
      </c>
      <c r="F179" s="25">
        <v>2839</v>
      </c>
      <c r="G179" s="25">
        <v>2437</v>
      </c>
      <c r="H179" s="25">
        <v>1172</v>
      </c>
      <c r="I179" s="25">
        <v>1351</v>
      </c>
      <c r="J179" s="26">
        <v>4663</v>
      </c>
      <c r="K179" s="25">
        <v>1747</v>
      </c>
      <c r="L179" s="25">
        <v>2314</v>
      </c>
      <c r="M179" s="25">
        <v>722</v>
      </c>
      <c r="N179" s="25">
        <v>554</v>
      </c>
      <c r="O179" s="25">
        <v>2101</v>
      </c>
      <c r="P179" s="25">
        <v>1756</v>
      </c>
      <c r="Q179" s="32">
        <v>795</v>
      </c>
      <c r="R179" s="33">
        <v>3150</v>
      </c>
      <c r="S179" s="33">
        <v>1794</v>
      </c>
      <c r="T179" s="33">
        <v>3363</v>
      </c>
      <c r="U179" s="33">
        <v>707</v>
      </c>
      <c r="V179" s="33">
        <v>1585</v>
      </c>
      <c r="W179" s="33">
        <v>727</v>
      </c>
      <c r="X179" s="32">
        <v>1728</v>
      </c>
      <c r="Y179" s="33">
        <v>970</v>
      </c>
      <c r="Z179" s="33">
        <v>3129</v>
      </c>
      <c r="AA179" s="33">
        <v>2230</v>
      </c>
      <c r="AB179" s="33">
        <v>1214</v>
      </c>
      <c r="AC179" s="33">
        <v>1161</v>
      </c>
      <c r="AD179" s="33">
        <v>1429</v>
      </c>
      <c r="AE179" s="38">
        <v>2183</v>
      </c>
      <c r="AF179" s="39">
        <v>1335</v>
      </c>
      <c r="AG179" s="39">
        <v>4341</v>
      </c>
      <c r="AH179" s="39">
        <v>321</v>
      </c>
      <c r="AI179" s="39">
        <v>400</v>
      </c>
      <c r="AJ179" s="39">
        <v>1491</v>
      </c>
      <c r="AK179" s="39">
        <v>5374</v>
      </c>
      <c r="AL179" s="38">
        <v>617</v>
      </c>
      <c r="AM179" s="39">
        <v>2650</v>
      </c>
      <c r="AN179" s="39">
        <v>556</v>
      </c>
      <c r="AO179" s="39">
        <v>1918</v>
      </c>
      <c r="AP179" s="39">
        <v>1241</v>
      </c>
      <c r="AQ179" s="39">
        <v>2416</v>
      </c>
      <c r="AR179" s="39">
        <v>11198</v>
      </c>
      <c r="AS179" s="44">
        <v>86</v>
      </c>
      <c r="AT179" s="45"/>
      <c r="AU179" s="45">
        <v>89891</v>
      </c>
      <c r="AV179" s="49" t="s">
        <v>341</v>
      </c>
      <c r="AW179" s="4"/>
      <c r="AZ179">
        <f t="shared" si="305"/>
        <v>1298</v>
      </c>
      <c r="BF179" s="24">
        <f t="shared" si="279"/>
        <v>26</v>
      </c>
      <c r="BG179" s="25">
        <f t="shared" si="235"/>
        <v>48</v>
      </c>
      <c r="BH179" s="25">
        <f t="shared" si="236"/>
        <v>30</v>
      </c>
      <c r="BI179" s="25">
        <f t="shared" si="237"/>
        <v>46</v>
      </c>
      <c r="BJ179" s="25">
        <f t="shared" si="238"/>
        <v>43</v>
      </c>
      <c r="BK179" s="25">
        <f t="shared" si="239"/>
        <v>11</v>
      </c>
      <c r="BL179" s="25">
        <f t="shared" si="240"/>
        <v>12</v>
      </c>
      <c r="BM179" s="26">
        <f t="shared" si="241"/>
        <v>60</v>
      </c>
      <c r="BN179" s="25">
        <f t="shared" si="242"/>
        <v>25</v>
      </c>
      <c r="BO179" s="25">
        <f t="shared" si="243"/>
        <v>28</v>
      </c>
      <c r="BP179" s="25">
        <f t="shared" si="244"/>
        <v>27</v>
      </c>
      <c r="BQ179" s="25">
        <f t="shared" si="245"/>
        <v>7</v>
      </c>
      <c r="BR179" s="25">
        <f t="shared" si="246"/>
        <v>37</v>
      </c>
      <c r="BS179" s="25">
        <f t="shared" si="247"/>
        <v>41</v>
      </c>
      <c r="BT179" s="32">
        <f t="shared" si="248"/>
        <v>23</v>
      </c>
      <c r="BU179" s="33">
        <f t="shared" si="249"/>
        <v>51</v>
      </c>
      <c r="BV179" s="33">
        <f t="shared" si="250"/>
        <v>61</v>
      </c>
      <c r="BW179" s="33">
        <f t="shared" si="251"/>
        <v>28</v>
      </c>
      <c r="BX179" s="33">
        <f t="shared" si="252"/>
        <v>8</v>
      </c>
      <c r="BY179" s="33">
        <f t="shared" si="253"/>
        <v>27</v>
      </c>
      <c r="BZ179" s="33">
        <f t="shared" si="254"/>
        <v>10</v>
      </c>
      <c r="CA179" s="32">
        <f t="shared" si="255"/>
        <v>29</v>
      </c>
      <c r="CB179" s="33">
        <f t="shared" si="256"/>
        <v>0</v>
      </c>
      <c r="CC179" s="33">
        <f t="shared" si="257"/>
        <v>61</v>
      </c>
      <c r="CD179" s="33">
        <f t="shared" si="258"/>
        <v>18</v>
      </c>
      <c r="CE179" s="33">
        <f t="shared" si="259"/>
        <v>26</v>
      </c>
      <c r="CF179" s="33">
        <f t="shared" si="260"/>
        <v>16</v>
      </c>
      <c r="CG179" s="33">
        <f t="shared" si="261"/>
        <v>22</v>
      </c>
      <c r="CH179" s="38">
        <f t="shared" si="262"/>
        <v>26</v>
      </c>
      <c r="CI179" s="39">
        <f t="shared" si="263"/>
        <v>14</v>
      </c>
      <c r="CJ179" s="39">
        <f t="shared" si="264"/>
        <v>54</v>
      </c>
      <c r="CK179" s="39">
        <f t="shared" si="265"/>
        <v>12</v>
      </c>
      <c r="CL179" s="39">
        <f t="shared" si="266"/>
        <v>18</v>
      </c>
      <c r="CM179" s="39">
        <f t="shared" si="267"/>
        <v>16</v>
      </c>
      <c r="CN179" s="39">
        <f t="shared" si="268"/>
        <v>43</v>
      </c>
      <c r="CO179" s="38">
        <f t="shared" si="269"/>
        <v>16</v>
      </c>
      <c r="CP179" s="39">
        <f t="shared" si="270"/>
        <v>60</v>
      </c>
      <c r="CQ179" s="39">
        <f t="shared" si="271"/>
        <v>14</v>
      </c>
      <c r="CR179" s="39">
        <f t="shared" si="272"/>
        <v>59</v>
      </c>
      <c r="CS179" s="39">
        <f t="shared" si="273"/>
        <v>35</v>
      </c>
      <c r="CT179" s="39">
        <f t="shared" si="274"/>
        <v>10</v>
      </c>
      <c r="CU179" s="39">
        <f t="shared" si="275"/>
        <v>97</v>
      </c>
      <c r="CV179" s="44">
        <f t="shared" si="276"/>
        <v>3</v>
      </c>
      <c r="CW179" s="45"/>
      <c r="CX179" s="45">
        <f t="shared" si="277"/>
        <v>1298</v>
      </c>
      <c r="DA179" s="94">
        <v>44076</v>
      </c>
      <c r="DB179" s="39">
        <f t="shared" si="283"/>
        <v>1.2169319192428687</v>
      </c>
      <c r="DC179" s="24">
        <f t="shared" ref="DC179:EQ179" si="308">SUM(BF166:BF179)/DC$6*1000</f>
        <v>0.61628151505946671</v>
      </c>
      <c r="DD179" s="25">
        <f t="shared" si="308"/>
        <v>0.90797414944186294</v>
      </c>
      <c r="DE179" s="25">
        <f t="shared" si="308"/>
        <v>0.66129898715120561</v>
      </c>
      <c r="DF179" s="25">
        <f t="shared" si="308"/>
        <v>1.1441684735331923</v>
      </c>
      <c r="DG179" s="25">
        <f t="shared" si="308"/>
        <v>1.1087977365232413</v>
      </c>
      <c r="DH179" s="25">
        <f t="shared" si="308"/>
        <v>0.433225609223513</v>
      </c>
      <c r="DI179" s="25">
        <f t="shared" si="308"/>
        <v>0.24477371760383496</v>
      </c>
      <c r="DJ179" s="26">
        <f t="shared" si="308"/>
        <v>1.1543706767998805</v>
      </c>
      <c r="DK179" s="25">
        <f t="shared" si="308"/>
        <v>1.2982080370596365</v>
      </c>
      <c r="DL179" s="25">
        <f t="shared" si="308"/>
        <v>0.9178196683877633</v>
      </c>
      <c r="DM179" s="25">
        <f t="shared" si="308"/>
        <v>0.69355400755804708</v>
      </c>
      <c r="DN179" s="25">
        <f t="shared" si="308"/>
        <v>0.4336612420970945</v>
      </c>
      <c r="DO179" s="25">
        <f t="shared" si="308"/>
        <v>0.57299459127832775</v>
      </c>
      <c r="DP179" s="25">
        <f t="shared" si="308"/>
        <v>0.55841258796460069</v>
      </c>
      <c r="DQ179" s="32">
        <f t="shared" si="308"/>
        <v>0.77077891491457207</v>
      </c>
      <c r="DR179" s="33">
        <f t="shared" si="308"/>
        <v>0.89639418211259869</v>
      </c>
      <c r="DS179" s="33">
        <f t="shared" si="308"/>
        <v>0.64038126150566799</v>
      </c>
      <c r="DT179" s="33">
        <f t="shared" si="308"/>
        <v>0.82623510958339474</v>
      </c>
      <c r="DU179" s="33">
        <f t="shared" si="308"/>
        <v>0.50458030999708614</v>
      </c>
      <c r="DV179" s="33">
        <f t="shared" si="308"/>
        <v>0.71429826050808853</v>
      </c>
      <c r="DW179" s="33">
        <f t="shared" si="308"/>
        <v>0.27342882969244081</v>
      </c>
      <c r="DX179" s="32">
        <f t="shared" si="308"/>
        <v>0.7262910181214387</v>
      </c>
      <c r="DY179" s="33">
        <f t="shared" si="308"/>
        <v>0.29910851073142974</v>
      </c>
      <c r="DZ179" s="33">
        <f t="shared" si="308"/>
        <v>1.2287207321052167</v>
      </c>
      <c r="EA179" s="33">
        <f t="shared" si="308"/>
        <v>1.0212533891721418</v>
      </c>
      <c r="EB179" s="33">
        <f t="shared" si="308"/>
        <v>0.70196110383383581</v>
      </c>
      <c r="EC179" s="33">
        <f t="shared" si="308"/>
        <v>0.56897396284713064</v>
      </c>
      <c r="ED179" s="33">
        <f t="shared" si="308"/>
        <v>0.37760099919033635</v>
      </c>
      <c r="EE179" s="38">
        <f t="shared" si="308"/>
        <v>0.7413449569425149</v>
      </c>
      <c r="EF179" s="39">
        <f t="shared" si="308"/>
        <v>0.53620531622364809</v>
      </c>
      <c r="EG179" s="39">
        <f t="shared" si="308"/>
        <v>1.3055685908510577</v>
      </c>
      <c r="EH179" s="39">
        <f t="shared" si="308"/>
        <v>0.34266465326983392</v>
      </c>
      <c r="EI179" s="39">
        <f t="shared" si="308"/>
        <v>0.51251426126640054</v>
      </c>
      <c r="EJ179" s="39">
        <f t="shared" si="308"/>
        <v>0.65689793165241295</v>
      </c>
      <c r="EK179" s="39">
        <f t="shared" si="308"/>
        <v>0.5954537578172997</v>
      </c>
      <c r="EL179" s="38">
        <f t="shared" si="308"/>
        <v>0.35251747460690358</v>
      </c>
      <c r="EM179" s="39">
        <f t="shared" si="308"/>
        <v>0.9011908593498551</v>
      </c>
      <c r="EN179" s="39">
        <f t="shared" si="308"/>
        <v>0.76026712595561363</v>
      </c>
      <c r="EO179" s="39">
        <f t="shared" si="308"/>
        <v>1.3989249799577093</v>
      </c>
      <c r="EP179" s="39">
        <f t="shared" si="308"/>
        <v>0.86473037858502799</v>
      </c>
      <c r="EQ179" s="39">
        <f t="shared" si="308"/>
        <v>0.55537598072345806</v>
      </c>
      <c r="ER179" s="44">
        <f t="shared" si="281"/>
        <v>157</v>
      </c>
      <c r="ES179" s="45"/>
      <c r="ET179" s="45">
        <f t="shared" si="282"/>
        <v>2.1428571428571428</v>
      </c>
    </row>
    <row r="180" spans="2:150">
      <c r="B180" s="19">
        <v>44077</v>
      </c>
      <c r="C180" s="24">
        <v>1169</v>
      </c>
      <c r="D180" s="25">
        <v>1927</v>
      </c>
      <c r="E180" s="25">
        <v>5082</v>
      </c>
      <c r="F180" s="25">
        <v>2954</v>
      </c>
      <c r="G180" s="25">
        <v>2501</v>
      </c>
      <c r="H180" s="25">
        <v>1189</v>
      </c>
      <c r="I180" s="25">
        <v>1356</v>
      </c>
      <c r="J180" s="26">
        <v>4697</v>
      </c>
      <c r="K180" s="25">
        <v>1771</v>
      </c>
      <c r="L180" s="25">
        <v>2333</v>
      </c>
      <c r="M180" s="25">
        <v>741</v>
      </c>
      <c r="N180" s="25">
        <v>570</v>
      </c>
      <c r="O180" s="25">
        <v>2144</v>
      </c>
      <c r="P180" s="25">
        <v>1800</v>
      </c>
      <c r="Q180" s="32">
        <v>812</v>
      </c>
      <c r="R180" s="33">
        <v>3182</v>
      </c>
      <c r="S180" s="33">
        <v>1815</v>
      </c>
      <c r="T180" s="33">
        <v>3390</v>
      </c>
      <c r="U180" s="33">
        <v>728</v>
      </c>
      <c r="V180" s="33">
        <v>1603</v>
      </c>
      <c r="W180" s="33">
        <v>739</v>
      </c>
      <c r="X180" s="32">
        <v>1750</v>
      </c>
      <c r="Y180" s="33">
        <v>979</v>
      </c>
      <c r="Z180" s="33">
        <v>3187</v>
      </c>
      <c r="AA180" s="33">
        <v>2260</v>
      </c>
      <c r="AB180" s="33">
        <v>1236</v>
      </c>
      <c r="AC180" s="33">
        <v>1180</v>
      </c>
      <c r="AD180" s="33">
        <v>1452</v>
      </c>
      <c r="AE180" s="38">
        <v>2239</v>
      </c>
      <c r="AF180" s="39">
        <v>1358</v>
      </c>
      <c r="AG180" s="39">
        <v>4383</v>
      </c>
      <c r="AH180" s="39">
        <v>334</v>
      </c>
      <c r="AI180" s="39">
        <v>410</v>
      </c>
      <c r="AJ180" s="39">
        <v>1513</v>
      </c>
      <c r="AK180" s="39">
        <v>5417</v>
      </c>
      <c r="AL180" s="38">
        <v>635</v>
      </c>
      <c r="AM180" s="39">
        <v>2692</v>
      </c>
      <c r="AN180" s="39">
        <v>567</v>
      </c>
      <c r="AO180" s="39">
        <v>1954</v>
      </c>
      <c r="AP180" s="39">
        <v>1296</v>
      </c>
      <c r="AQ180" s="39">
        <v>2428</v>
      </c>
      <c r="AR180" s="39">
        <v>11395</v>
      </c>
      <c r="AS180" s="44">
        <v>88</v>
      </c>
      <c r="AT180" s="45"/>
      <c r="AU180" s="45">
        <v>91256</v>
      </c>
      <c r="AV180" s="49" t="s">
        <v>342</v>
      </c>
      <c r="AW180" s="4"/>
      <c r="AZ180">
        <f t="shared" si="305"/>
        <v>1365</v>
      </c>
      <c r="BF180" s="24">
        <f t="shared" si="279"/>
        <v>13</v>
      </c>
      <c r="BG180" s="25">
        <f t="shared" si="235"/>
        <v>25</v>
      </c>
      <c r="BH180" s="25">
        <f t="shared" si="236"/>
        <v>14</v>
      </c>
      <c r="BI180" s="25">
        <f t="shared" si="237"/>
        <v>115</v>
      </c>
      <c r="BJ180" s="25">
        <f t="shared" si="238"/>
        <v>64</v>
      </c>
      <c r="BK180" s="25">
        <f t="shared" si="239"/>
        <v>17</v>
      </c>
      <c r="BL180" s="25">
        <f t="shared" si="240"/>
        <v>5</v>
      </c>
      <c r="BM180" s="26">
        <f t="shared" si="241"/>
        <v>34</v>
      </c>
      <c r="BN180" s="25">
        <f t="shared" si="242"/>
        <v>24</v>
      </c>
      <c r="BO180" s="25">
        <f t="shared" si="243"/>
        <v>19</v>
      </c>
      <c r="BP180" s="25">
        <f t="shared" si="244"/>
        <v>19</v>
      </c>
      <c r="BQ180" s="25">
        <f t="shared" si="245"/>
        <v>16</v>
      </c>
      <c r="BR180" s="25">
        <f t="shared" si="246"/>
        <v>43</v>
      </c>
      <c r="BS180" s="25">
        <f t="shared" si="247"/>
        <v>44</v>
      </c>
      <c r="BT180" s="32">
        <f t="shared" si="248"/>
        <v>17</v>
      </c>
      <c r="BU180" s="33">
        <f t="shared" si="249"/>
        <v>32</v>
      </c>
      <c r="BV180" s="33">
        <f t="shared" si="250"/>
        <v>21</v>
      </c>
      <c r="BW180" s="33">
        <f t="shared" si="251"/>
        <v>27</v>
      </c>
      <c r="BX180" s="33">
        <f t="shared" si="252"/>
        <v>21</v>
      </c>
      <c r="BY180" s="33">
        <f t="shared" si="253"/>
        <v>18</v>
      </c>
      <c r="BZ180" s="33">
        <f t="shared" si="254"/>
        <v>12</v>
      </c>
      <c r="CA180" s="32">
        <f t="shared" si="255"/>
        <v>22</v>
      </c>
      <c r="CB180" s="33">
        <f t="shared" si="256"/>
        <v>9</v>
      </c>
      <c r="CC180" s="33">
        <f t="shared" si="257"/>
        <v>58</v>
      </c>
      <c r="CD180" s="33">
        <f t="shared" si="258"/>
        <v>30</v>
      </c>
      <c r="CE180" s="33">
        <f t="shared" si="259"/>
        <v>22</v>
      </c>
      <c r="CF180" s="33">
        <f t="shared" si="260"/>
        <v>19</v>
      </c>
      <c r="CG180" s="33">
        <f t="shared" si="261"/>
        <v>23</v>
      </c>
      <c r="CH180" s="38">
        <f t="shared" si="262"/>
        <v>56</v>
      </c>
      <c r="CI180" s="39">
        <f t="shared" si="263"/>
        <v>23</v>
      </c>
      <c r="CJ180" s="39">
        <f t="shared" si="264"/>
        <v>42</v>
      </c>
      <c r="CK180" s="39">
        <f t="shared" si="265"/>
        <v>13</v>
      </c>
      <c r="CL180" s="39">
        <f t="shared" si="266"/>
        <v>10</v>
      </c>
      <c r="CM180" s="39">
        <f t="shared" si="267"/>
        <v>22</v>
      </c>
      <c r="CN180" s="39">
        <f t="shared" si="268"/>
        <v>43</v>
      </c>
      <c r="CO180" s="38">
        <f t="shared" si="269"/>
        <v>18</v>
      </c>
      <c r="CP180" s="39">
        <f t="shared" si="270"/>
        <v>42</v>
      </c>
      <c r="CQ180" s="39">
        <f t="shared" si="271"/>
        <v>11</v>
      </c>
      <c r="CR180" s="39">
        <f t="shared" si="272"/>
        <v>36</v>
      </c>
      <c r="CS180" s="39">
        <f t="shared" si="273"/>
        <v>55</v>
      </c>
      <c r="CT180" s="39">
        <f t="shared" si="274"/>
        <v>12</v>
      </c>
      <c r="CU180" s="39">
        <f t="shared" si="275"/>
        <v>197</v>
      </c>
      <c r="CV180" s="44">
        <f t="shared" si="276"/>
        <v>2</v>
      </c>
      <c r="CW180" s="45"/>
      <c r="CX180" s="45">
        <f t="shared" si="277"/>
        <v>1365</v>
      </c>
      <c r="DA180" s="94">
        <v>44077</v>
      </c>
      <c r="DB180" s="39">
        <f t="shared" si="283"/>
        <v>1.2296746618527417</v>
      </c>
      <c r="DC180" s="24">
        <f t="shared" ref="DC180:EQ180" si="309">SUM(BF167:BF180)/DC$6*1000</f>
        <v>0.61628151505946671</v>
      </c>
      <c r="DD180" s="25">
        <f t="shared" si="309"/>
        <v>0.90797414944186294</v>
      </c>
      <c r="DE180" s="25">
        <f t="shared" si="309"/>
        <v>0.58945415891749442</v>
      </c>
      <c r="DF180" s="25">
        <f t="shared" si="309"/>
        <v>1.2723802599291101</v>
      </c>
      <c r="DG180" s="25">
        <f t="shared" si="309"/>
        <v>1.0723012593022569</v>
      </c>
      <c r="DH180" s="25">
        <f t="shared" si="309"/>
        <v>0.45418813870207009</v>
      </c>
      <c r="DI180" s="25">
        <f t="shared" si="309"/>
        <v>0.2399267132948481</v>
      </c>
      <c r="DJ180" s="26">
        <f t="shared" si="309"/>
        <v>1.0888228150257548</v>
      </c>
      <c r="DK180" s="25">
        <f t="shared" si="309"/>
        <v>1.2950948283376711</v>
      </c>
      <c r="DL180" s="25">
        <f t="shared" si="309"/>
        <v>0.81805666095431073</v>
      </c>
      <c r="DM180" s="25">
        <f t="shared" si="309"/>
        <v>0.6867876269965052</v>
      </c>
      <c r="DN180" s="25">
        <f t="shared" si="309"/>
        <v>0.41735818788291801</v>
      </c>
      <c r="DO180" s="25">
        <f t="shared" si="309"/>
        <v>0.58312328354839926</v>
      </c>
      <c r="DP180" s="25">
        <f t="shared" si="309"/>
        <v>0.59057247522957779</v>
      </c>
      <c r="DQ180" s="32">
        <f t="shared" si="309"/>
        <v>0.80884207120664964</v>
      </c>
      <c r="DR180" s="33">
        <f t="shared" si="309"/>
        <v>0.90024964096039473</v>
      </c>
      <c r="DS180" s="33">
        <f t="shared" si="309"/>
        <v>0.63735345412266253</v>
      </c>
      <c r="DT180" s="33">
        <f t="shared" si="309"/>
        <v>0.8113143852568323</v>
      </c>
      <c r="DU180" s="33">
        <f t="shared" si="309"/>
        <v>0.51879383985615901</v>
      </c>
      <c r="DV180" s="33">
        <f t="shared" si="309"/>
        <v>0.69380609729679088</v>
      </c>
      <c r="DW180" s="33">
        <f t="shared" si="309"/>
        <v>0.28951287849787849</v>
      </c>
      <c r="DX180" s="32">
        <f t="shared" si="309"/>
        <v>0.75734951560689501</v>
      </c>
      <c r="DY180" s="33">
        <f t="shared" si="309"/>
        <v>0.28816551643637744</v>
      </c>
      <c r="DZ180" s="33">
        <f t="shared" si="309"/>
        <v>1.2546157949525343</v>
      </c>
      <c r="EA180" s="33">
        <f t="shared" si="309"/>
        <v>1.0058188291342756</v>
      </c>
      <c r="EB180" s="33">
        <f t="shared" si="309"/>
        <v>0.67062355455553957</v>
      </c>
      <c r="EC180" s="33">
        <f t="shared" si="309"/>
        <v>0.59535023927050756</v>
      </c>
      <c r="ED180" s="33">
        <f t="shared" si="309"/>
        <v>0.3903087251246265</v>
      </c>
      <c r="EE180" s="38">
        <f t="shared" si="309"/>
        <v>0.81144347722647769</v>
      </c>
      <c r="EF180" s="39">
        <f t="shared" si="309"/>
        <v>0.54078826764436305</v>
      </c>
      <c r="EG180" s="39">
        <f t="shared" si="309"/>
        <v>1.219055009529602</v>
      </c>
      <c r="EH180" s="39">
        <f t="shared" si="309"/>
        <v>0.34266465326983392</v>
      </c>
      <c r="EI180" s="39">
        <f t="shared" si="309"/>
        <v>0.50805761551625783</v>
      </c>
      <c r="EJ180" s="39">
        <f t="shared" si="309"/>
        <v>0.6669653329037909</v>
      </c>
      <c r="EK180" s="39">
        <f t="shared" si="309"/>
        <v>0.61908287519100202</v>
      </c>
      <c r="EL180" s="38">
        <f t="shared" si="309"/>
        <v>0.36567111171910144</v>
      </c>
      <c r="EM180" s="39">
        <f t="shared" si="309"/>
        <v>0.89387599847850885</v>
      </c>
      <c r="EN180" s="39">
        <f t="shared" si="309"/>
        <v>0.76965313985630013</v>
      </c>
      <c r="EO180" s="39">
        <f t="shared" si="309"/>
        <v>1.3478104133823314</v>
      </c>
      <c r="EP180" s="39">
        <f t="shared" si="309"/>
        <v>0.94058392056617091</v>
      </c>
      <c r="EQ180" s="39">
        <f t="shared" si="309"/>
        <v>0.58476095324850874</v>
      </c>
      <c r="ER180" s="44">
        <f t="shared" si="281"/>
        <v>163.71428571428572</v>
      </c>
      <c r="ES180" s="45"/>
      <c r="ET180" s="45">
        <f t="shared" si="282"/>
        <v>2.1428571428571428</v>
      </c>
    </row>
    <row r="181" spans="2:150">
      <c r="B181" s="19">
        <v>44078</v>
      </c>
      <c r="C181" s="24">
        <v>1177</v>
      </c>
      <c r="D181" s="25">
        <v>1975</v>
      </c>
      <c r="E181" s="25">
        <v>5122</v>
      </c>
      <c r="F181" s="25">
        <v>3007</v>
      </c>
      <c r="G181" s="25">
        <v>2543</v>
      </c>
      <c r="H181" s="25">
        <v>1212</v>
      </c>
      <c r="I181" s="25">
        <v>1365</v>
      </c>
      <c r="J181" s="26">
        <v>4772</v>
      </c>
      <c r="K181" s="25">
        <v>1798</v>
      </c>
      <c r="L181" s="25">
        <v>2354</v>
      </c>
      <c r="M181" s="25">
        <v>799</v>
      </c>
      <c r="N181" s="25">
        <v>574</v>
      </c>
      <c r="O181" s="25">
        <v>2197</v>
      </c>
      <c r="P181" s="25">
        <v>1823</v>
      </c>
      <c r="Q181" s="32">
        <v>816</v>
      </c>
      <c r="R181" s="33">
        <v>3213</v>
      </c>
      <c r="S181" s="33">
        <v>1849</v>
      </c>
      <c r="T181" s="33">
        <v>3420</v>
      </c>
      <c r="U181" s="33">
        <v>751</v>
      </c>
      <c r="V181" s="33">
        <v>1624</v>
      </c>
      <c r="W181" s="33">
        <v>753</v>
      </c>
      <c r="X181" s="32">
        <v>1761</v>
      </c>
      <c r="Y181" s="33">
        <v>1009</v>
      </c>
      <c r="Z181" s="33">
        <v>3249</v>
      </c>
      <c r="AA181" s="33">
        <v>2271</v>
      </c>
      <c r="AB181" s="33">
        <v>1284</v>
      </c>
      <c r="AC181" s="33">
        <v>1194</v>
      </c>
      <c r="AD181" s="33">
        <v>1458</v>
      </c>
      <c r="AE181" s="38">
        <v>2282</v>
      </c>
      <c r="AF181" s="39">
        <v>1375</v>
      </c>
      <c r="AG181" s="39">
        <v>4447</v>
      </c>
      <c r="AH181" s="39">
        <v>346</v>
      </c>
      <c r="AI181" s="39">
        <v>420</v>
      </c>
      <c r="AJ181" s="39">
        <v>1528</v>
      </c>
      <c r="AK181" s="39">
        <v>5456</v>
      </c>
      <c r="AL181" s="38">
        <v>653</v>
      </c>
      <c r="AM181" s="39">
        <v>2770</v>
      </c>
      <c r="AN181" s="39">
        <v>574</v>
      </c>
      <c r="AO181" s="39">
        <v>2018</v>
      </c>
      <c r="AP181" s="39">
        <v>1307</v>
      </c>
      <c r="AQ181" s="39">
        <v>2445</v>
      </c>
      <c r="AR181" s="39">
        <v>11509</v>
      </c>
      <c r="AS181" s="44">
        <v>95</v>
      </c>
      <c r="AT181" s="45"/>
      <c r="AU181" s="45">
        <v>92595</v>
      </c>
      <c r="AV181" s="49" t="s">
        <v>343</v>
      </c>
      <c r="AW181" s="4"/>
      <c r="AZ181">
        <f t="shared" si="305"/>
        <v>1339</v>
      </c>
      <c r="BF181" s="24">
        <f t="shared" si="279"/>
        <v>8</v>
      </c>
      <c r="BG181" s="25">
        <f t="shared" si="235"/>
        <v>48</v>
      </c>
      <c r="BH181" s="25">
        <f t="shared" si="236"/>
        <v>40</v>
      </c>
      <c r="BI181" s="25">
        <f t="shared" si="237"/>
        <v>53</v>
      </c>
      <c r="BJ181" s="25">
        <f t="shared" si="238"/>
        <v>42</v>
      </c>
      <c r="BK181" s="25">
        <f t="shared" si="239"/>
        <v>23</v>
      </c>
      <c r="BL181" s="25">
        <f t="shared" si="240"/>
        <v>9</v>
      </c>
      <c r="BM181" s="26">
        <f t="shared" si="241"/>
        <v>75</v>
      </c>
      <c r="BN181" s="25">
        <f t="shared" si="242"/>
        <v>27</v>
      </c>
      <c r="BO181" s="25">
        <f t="shared" si="243"/>
        <v>21</v>
      </c>
      <c r="BP181" s="25">
        <f t="shared" si="244"/>
        <v>58</v>
      </c>
      <c r="BQ181" s="25">
        <f t="shared" si="245"/>
        <v>4</v>
      </c>
      <c r="BR181" s="25">
        <f t="shared" si="246"/>
        <v>53</v>
      </c>
      <c r="BS181" s="25">
        <f t="shared" si="247"/>
        <v>23</v>
      </c>
      <c r="BT181" s="32">
        <f t="shared" si="248"/>
        <v>4</v>
      </c>
      <c r="BU181" s="33">
        <f t="shared" si="249"/>
        <v>31</v>
      </c>
      <c r="BV181" s="33">
        <f t="shared" si="250"/>
        <v>34</v>
      </c>
      <c r="BW181" s="33">
        <f t="shared" si="251"/>
        <v>30</v>
      </c>
      <c r="BX181" s="33">
        <f t="shared" si="252"/>
        <v>23</v>
      </c>
      <c r="BY181" s="33">
        <f t="shared" si="253"/>
        <v>21</v>
      </c>
      <c r="BZ181" s="33">
        <f t="shared" si="254"/>
        <v>14</v>
      </c>
      <c r="CA181" s="32">
        <f t="shared" si="255"/>
        <v>11</v>
      </c>
      <c r="CB181" s="33">
        <f t="shared" si="256"/>
        <v>30</v>
      </c>
      <c r="CC181" s="33">
        <f t="shared" si="257"/>
        <v>62</v>
      </c>
      <c r="CD181" s="33">
        <f t="shared" si="258"/>
        <v>11</v>
      </c>
      <c r="CE181" s="33">
        <f t="shared" si="259"/>
        <v>48</v>
      </c>
      <c r="CF181" s="33">
        <f t="shared" si="260"/>
        <v>14</v>
      </c>
      <c r="CG181" s="33">
        <f t="shared" si="261"/>
        <v>6</v>
      </c>
      <c r="CH181" s="38">
        <f t="shared" si="262"/>
        <v>43</v>
      </c>
      <c r="CI181" s="39">
        <f t="shared" si="263"/>
        <v>17</v>
      </c>
      <c r="CJ181" s="39">
        <f t="shared" si="264"/>
        <v>64</v>
      </c>
      <c r="CK181" s="39">
        <f t="shared" si="265"/>
        <v>12</v>
      </c>
      <c r="CL181" s="39">
        <f t="shared" si="266"/>
        <v>10</v>
      </c>
      <c r="CM181" s="39">
        <f t="shared" si="267"/>
        <v>15</v>
      </c>
      <c r="CN181" s="39">
        <f t="shared" si="268"/>
        <v>39</v>
      </c>
      <c r="CO181" s="38">
        <f t="shared" si="269"/>
        <v>18</v>
      </c>
      <c r="CP181" s="39">
        <f t="shared" si="270"/>
        <v>78</v>
      </c>
      <c r="CQ181" s="39">
        <f t="shared" si="271"/>
        <v>7</v>
      </c>
      <c r="CR181" s="39">
        <f t="shared" si="272"/>
        <v>64</v>
      </c>
      <c r="CS181" s="39">
        <f t="shared" si="273"/>
        <v>11</v>
      </c>
      <c r="CT181" s="39">
        <f t="shared" si="274"/>
        <v>17</v>
      </c>
      <c r="CU181" s="39">
        <f t="shared" si="275"/>
        <v>114</v>
      </c>
      <c r="CV181" s="44">
        <f t="shared" si="276"/>
        <v>7</v>
      </c>
      <c r="CW181" s="45"/>
      <c r="CX181" s="45">
        <f t="shared" si="277"/>
        <v>1339</v>
      </c>
      <c r="DA181" s="94">
        <v>44078</v>
      </c>
      <c r="DB181" s="39">
        <f t="shared" si="283"/>
        <v>1.1765799009782709</v>
      </c>
      <c r="DC181" s="24">
        <f t="shared" ref="DC181:EQ181" si="310">SUM(BF168:BF181)/DC$6*1000</f>
        <v>0.57831156389466554</v>
      </c>
      <c r="DD181" s="25">
        <f t="shared" si="310"/>
        <v>0.9660287625775319</v>
      </c>
      <c r="DE181" s="25">
        <f t="shared" si="310"/>
        <v>0.5927198329281177</v>
      </c>
      <c r="DF181" s="25">
        <f t="shared" si="310"/>
        <v>1.2301839757988082</v>
      </c>
      <c r="DG181" s="25">
        <f t="shared" si="310"/>
        <v>1.0288530721344182</v>
      </c>
      <c r="DH181" s="25">
        <f t="shared" si="310"/>
        <v>0.49261944274609132</v>
      </c>
      <c r="DI181" s="25">
        <f t="shared" si="310"/>
        <v>0.25204422406731519</v>
      </c>
      <c r="DJ181" s="26">
        <f t="shared" si="310"/>
        <v>1.1434460331708596</v>
      </c>
      <c r="DK181" s="25">
        <f t="shared" si="310"/>
        <v>1.3293401242792922</v>
      </c>
      <c r="DL181" s="25">
        <f t="shared" si="310"/>
        <v>0.76041581221498267</v>
      </c>
      <c r="DM181" s="25">
        <f t="shared" si="310"/>
        <v>0.83903118963119838</v>
      </c>
      <c r="DN181" s="25">
        <f t="shared" si="310"/>
        <v>0.42714002041142385</v>
      </c>
      <c r="DO181" s="25">
        <f t="shared" si="310"/>
        <v>0.59759284393421552</v>
      </c>
      <c r="DP181" s="25">
        <f t="shared" si="310"/>
        <v>0.57303071853959031</v>
      </c>
      <c r="DQ181" s="32">
        <f t="shared" si="310"/>
        <v>0.70416839140343612</v>
      </c>
      <c r="DR181" s="33">
        <f t="shared" si="310"/>
        <v>0.89446645268870062</v>
      </c>
      <c r="DS181" s="33">
        <f t="shared" si="310"/>
        <v>0.63281174304815424</v>
      </c>
      <c r="DT181" s="33">
        <f t="shared" si="310"/>
        <v>0.79452857038944946</v>
      </c>
      <c r="DU181" s="33">
        <f t="shared" si="310"/>
        <v>0.59341487161629147</v>
      </c>
      <c r="DV181" s="33">
        <f t="shared" si="310"/>
        <v>0.70551590484610383</v>
      </c>
      <c r="DW181" s="33">
        <f t="shared" si="310"/>
        <v>0.32489778586984147</v>
      </c>
      <c r="DX181" s="32">
        <f t="shared" si="310"/>
        <v>0.7406257092685723</v>
      </c>
      <c r="DY181" s="33">
        <f t="shared" si="310"/>
        <v>0.3647664765017436</v>
      </c>
      <c r="DZ181" s="33">
        <f t="shared" si="310"/>
        <v>1.2623843138067297</v>
      </c>
      <c r="EA181" s="33">
        <f t="shared" si="310"/>
        <v>0.98781184242343167</v>
      </c>
      <c r="EB181" s="33">
        <f t="shared" si="310"/>
        <v>0.70405027378572216</v>
      </c>
      <c r="EC181" s="33">
        <f t="shared" si="310"/>
        <v>0.60288631824861527</v>
      </c>
      <c r="ED181" s="33">
        <f t="shared" si="310"/>
        <v>0.3721548309327834</v>
      </c>
      <c r="EE181" s="38">
        <f t="shared" si="310"/>
        <v>0.79232569896721516</v>
      </c>
      <c r="EF181" s="39">
        <f t="shared" si="310"/>
        <v>0.51558203483043075</v>
      </c>
      <c r="EG181" s="39">
        <f t="shared" si="310"/>
        <v>1.1561360412958162</v>
      </c>
      <c r="EH181" s="39">
        <f t="shared" si="310"/>
        <v>0.35137646648855847</v>
      </c>
      <c r="EI181" s="39">
        <f t="shared" si="310"/>
        <v>0.51251426126640054</v>
      </c>
      <c r="EJ181" s="39">
        <f t="shared" si="310"/>
        <v>0.64934738071387943</v>
      </c>
      <c r="EK181" s="39">
        <f t="shared" si="310"/>
        <v>0.6505883650226052</v>
      </c>
      <c r="EL181" s="38">
        <f t="shared" si="310"/>
        <v>0.38145547625373893</v>
      </c>
      <c r="EM181" s="39">
        <f t="shared" si="310"/>
        <v>0.95239488544927875</v>
      </c>
      <c r="EN181" s="39">
        <f t="shared" si="310"/>
        <v>0.69925803560115074</v>
      </c>
      <c r="EO181" s="39">
        <f t="shared" si="310"/>
        <v>1.4473493061870146</v>
      </c>
      <c r="EP181" s="39">
        <f t="shared" si="310"/>
        <v>0.88748644117937081</v>
      </c>
      <c r="EQ181" s="39">
        <f t="shared" si="310"/>
        <v>0.53774499720842761</v>
      </c>
      <c r="ER181" s="44">
        <f t="shared" si="281"/>
        <v>175.85714285714286</v>
      </c>
      <c r="ES181" s="45"/>
      <c r="ET181" s="45">
        <f t="shared" si="282"/>
        <v>2.1428571428571428</v>
      </c>
    </row>
    <row r="182" spans="2:150">
      <c r="B182" s="19">
        <v>44079</v>
      </c>
      <c r="C182" s="24">
        <v>1186</v>
      </c>
      <c r="D182" s="25">
        <v>2009</v>
      </c>
      <c r="E182" s="25">
        <v>5136</v>
      </c>
      <c r="F182" s="25">
        <v>3066</v>
      </c>
      <c r="G182" s="25">
        <v>2592</v>
      </c>
      <c r="H182" s="25">
        <v>1226</v>
      </c>
      <c r="I182" s="25">
        <v>1368</v>
      </c>
      <c r="J182" s="26">
        <v>4804</v>
      </c>
      <c r="K182" s="25">
        <v>1820</v>
      </c>
      <c r="L182" s="25">
        <v>2375</v>
      </c>
      <c r="M182" s="25">
        <v>815</v>
      </c>
      <c r="N182" s="25">
        <v>586</v>
      </c>
      <c r="O182" s="25">
        <v>2233</v>
      </c>
      <c r="P182" s="25">
        <v>1842</v>
      </c>
      <c r="Q182" s="32">
        <v>843</v>
      </c>
      <c r="R182" s="33">
        <v>3248</v>
      </c>
      <c r="S182" s="33">
        <v>1873</v>
      </c>
      <c r="T182" s="33">
        <v>3441</v>
      </c>
      <c r="U182" s="33">
        <v>777</v>
      </c>
      <c r="V182" s="33">
        <v>1624</v>
      </c>
      <c r="W182" s="33">
        <v>760</v>
      </c>
      <c r="X182" s="32">
        <v>1773</v>
      </c>
      <c r="Y182" s="33">
        <v>1011</v>
      </c>
      <c r="Z182" s="33">
        <v>3309</v>
      </c>
      <c r="AA182" s="33">
        <v>2319</v>
      </c>
      <c r="AB182" s="33">
        <v>1299</v>
      </c>
      <c r="AC182" s="33">
        <v>1201</v>
      </c>
      <c r="AD182" s="33">
        <v>1483</v>
      </c>
      <c r="AE182" s="38">
        <v>2318</v>
      </c>
      <c r="AF182" s="39">
        <v>1389</v>
      </c>
      <c r="AG182" s="39">
        <v>4480</v>
      </c>
      <c r="AH182" s="39">
        <v>347</v>
      </c>
      <c r="AI182" s="39">
        <v>427</v>
      </c>
      <c r="AJ182" s="39">
        <v>1549</v>
      </c>
      <c r="AK182" s="39">
        <v>5501</v>
      </c>
      <c r="AL182" s="38">
        <v>672</v>
      </c>
      <c r="AM182" s="39">
        <v>2807</v>
      </c>
      <c r="AN182" s="39">
        <v>578</v>
      </c>
      <c r="AO182" s="39">
        <v>2042</v>
      </c>
      <c r="AP182" s="39">
        <v>1322</v>
      </c>
      <c r="AQ182" s="39">
        <v>2454</v>
      </c>
      <c r="AR182" s="39">
        <v>11861</v>
      </c>
      <c r="AS182" s="44">
        <v>98</v>
      </c>
      <c r="AT182" s="45"/>
      <c r="AU182" s="45">
        <v>93864</v>
      </c>
      <c r="AV182" s="49" t="s">
        <v>344</v>
      </c>
      <c r="AW182" s="4"/>
      <c r="AZ182">
        <f t="shared" si="305"/>
        <v>1269</v>
      </c>
      <c r="BF182" s="24">
        <f t="shared" si="279"/>
        <v>9</v>
      </c>
      <c r="BG182" s="25">
        <f t="shared" si="235"/>
        <v>34</v>
      </c>
      <c r="BH182" s="25">
        <f t="shared" si="236"/>
        <v>14</v>
      </c>
      <c r="BI182" s="25">
        <f t="shared" si="237"/>
        <v>59</v>
      </c>
      <c r="BJ182" s="25">
        <f t="shared" si="238"/>
        <v>49</v>
      </c>
      <c r="BK182" s="25">
        <f t="shared" si="239"/>
        <v>14</v>
      </c>
      <c r="BL182" s="25">
        <f t="shared" si="240"/>
        <v>3</v>
      </c>
      <c r="BM182" s="26">
        <f t="shared" si="241"/>
        <v>32</v>
      </c>
      <c r="BN182" s="25">
        <f t="shared" si="242"/>
        <v>22</v>
      </c>
      <c r="BO182" s="25">
        <f t="shared" si="243"/>
        <v>21</v>
      </c>
      <c r="BP182" s="25">
        <f t="shared" si="244"/>
        <v>16</v>
      </c>
      <c r="BQ182" s="25">
        <f t="shared" si="245"/>
        <v>12</v>
      </c>
      <c r="BR182" s="25">
        <f t="shared" si="246"/>
        <v>36</v>
      </c>
      <c r="BS182" s="25">
        <f t="shared" si="247"/>
        <v>19</v>
      </c>
      <c r="BT182" s="32">
        <f t="shared" si="248"/>
        <v>27</v>
      </c>
      <c r="BU182" s="33">
        <f t="shared" si="249"/>
        <v>35</v>
      </c>
      <c r="BV182" s="33">
        <f t="shared" si="250"/>
        <v>24</v>
      </c>
      <c r="BW182" s="33">
        <f t="shared" si="251"/>
        <v>21</v>
      </c>
      <c r="BX182" s="33">
        <f t="shared" si="252"/>
        <v>26</v>
      </c>
      <c r="BY182" s="33">
        <f t="shared" si="253"/>
        <v>0</v>
      </c>
      <c r="BZ182" s="33">
        <f t="shared" si="254"/>
        <v>7</v>
      </c>
      <c r="CA182" s="32">
        <f t="shared" si="255"/>
        <v>12</v>
      </c>
      <c r="CB182" s="33">
        <f t="shared" si="256"/>
        <v>2</v>
      </c>
      <c r="CC182" s="33">
        <f t="shared" si="257"/>
        <v>60</v>
      </c>
      <c r="CD182" s="33">
        <f t="shared" si="258"/>
        <v>48</v>
      </c>
      <c r="CE182" s="33">
        <f t="shared" si="259"/>
        <v>15</v>
      </c>
      <c r="CF182" s="33">
        <f t="shared" si="260"/>
        <v>7</v>
      </c>
      <c r="CG182" s="33">
        <f t="shared" si="261"/>
        <v>25</v>
      </c>
      <c r="CH182" s="38">
        <f t="shared" si="262"/>
        <v>36</v>
      </c>
      <c r="CI182" s="39">
        <f t="shared" si="263"/>
        <v>14</v>
      </c>
      <c r="CJ182" s="39">
        <f t="shared" si="264"/>
        <v>33</v>
      </c>
      <c r="CK182" s="39">
        <f t="shared" si="265"/>
        <v>1</v>
      </c>
      <c r="CL182" s="39">
        <f t="shared" si="266"/>
        <v>7</v>
      </c>
      <c r="CM182" s="39">
        <f t="shared" si="267"/>
        <v>21</v>
      </c>
      <c r="CN182" s="39">
        <f t="shared" si="268"/>
        <v>45</v>
      </c>
      <c r="CO182" s="38">
        <f t="shared" si="269"/>
        <v>19</v>
      </c>
      <c r="CP182" s="39">
        <f t="shared" si="270"/>
        <v>37</v>
      </c>
      <c r="CQ182" s="39">
        <f t="shared" si="271"/>
        <v>4</v>
      </c>
      <c r="CR182" s="39">
        <f t="shared" si="272"/>
        <v>24</v>
      </c>
      <c r="CS182" s="39">
        <f t="shared" si="273"/>
        <v>15</v>
      </c>
      <c r="CT182" s="39">
        <f t="shared" si="274"/>
        <v>9</v>
      </c>
      <c r="CU182" s="39">
        <f t="shared" si="275"/>
        <v>352</v>
      </c>
      <c r="CV182" s="44">
        <f t="shared" si="276"/>
        <v>3</v>
      </c>
      <c r="CW182" s="45"/>
      <c r="CX182" s="45">
        <f t="shared" si="277"/>
        <v>1269</v>
      </c>
      <c r="DA182" s="94">
        <v>44079</v>
      </c>
      <c r="DB182" s="39">
        <f t="shared" si="283"/>
        <v>1.2758671038135312</v>
      </c>
      <c r="DC182" s="24">
        <f t="shared" ref="DC182:EQ182" si="311">SUM(BF169:BF182)/DC$6*1000</f>
        <v>0.58123232936888103</v>
      </c>
      <c r="DD182" s="25">
        <f t="shared" si="311"/>
        <v>0.95441783995039808</v>
      </c>
      <c r="DE182" s="25">
        <f t="shared" si="311"/>
        <v>0.56169592982719685</v>
      </c>
      <c r="DF182" s="25">
        <f t="shared" si="311"/>
        <v>1.251282117863959</v>
      </c>
      <c r="DG182" s="25">
        <f t="shared" si="311"/>
        <v>1.0444944195148402</v>
      </c>
      <c r="DH182" s="25">
        <f t="shared" si="311"/>
        <v>0.51358197222464852</v>
      </c>
      <c r="DI182" s="25">
        <f t="shared" si="311"/>
        <v>0.2399267132948481</v>
      </c>
      <c r="DJ182" s="26">
        <f t="shared" si="311"/>
        <v>1.1288798416654984</v>
      </c>
      <c r="DK182" s="25">
        <f t="shared" si="311"/>
        <v>1.3542457940550165</v>
      </c>
      <c r="DL182" s="25">
        <f t="shared" si="311"/>
        <v>0.75376494505275249</v>
      </c>
      <c r="DM182" s="25">
        <f t="shared" si="311"/>
        <v>0.82211523822734367</v>
      </c>
      <c r="DN182" s="25">
        <f t="shared" si="311"/>
        <v>0.39779452282590622</v>
      </c>
      <c r="DO182" s="25">
        <f t="shared" si="311"/>
        <v>0.65113021736173615</v>
      </c>
      <c r="DP182" s="25">
        <f t="shared" si="311"/>
        <v>0.56718346630959438</v>
      </c>
      <c r="DQ182" s="32">
        <f t="shared" si="311"/>
        <v>0.77077891491457207</v>
      </c>
      <c r="DR182" s="33">
        <f t="shared" si="311"/>
        <v>0.89061099384090447</v>
      </c>
      <c r="DS182" s="33">
        <f t="shared" si="311"/>
        <v>0.62978393566514879</v>
      </c>
      <c r="DT182" s="33">
        <f t="shared" si="311"/>
        <v>0.75536166903222313</v>
      </c>
      <c r="DU182" s="33">
        <f t="shared" si="311"/>
        <v>0.6786960507707287</v>
      </c>
      <c r="DV182" s="33">
        <f t="shared" si="311"/>
        <v>0.57670802180366165</v>
      </c>
      <c r="DW182" s="33">
        <f t="shared" si="311"/>
        <v>0.33133140539201655</v>
      </c>
      <c r="DX182" s="32">
        <f t="shared" si="311"/>
        <v>0.6832869446800377</v>
      </c>
      <c r="DY182" s="33">
        <f t="shared" si="311"/>
        <v>0.37206180603177846</v>
      </c>
      <c r="DZ182" s="33">
        <f t="shared" si="311"/>
        <v>1.2429630166712415</v>
      </c>
      <c r="EA182" s="33">
        <f t="shared" si="311"/>
        <v>1.0675570692857399</v>
      </c>
      <c r="EB182" s="33">
        <f t="shared" si="311"/>
        <v>0.67480189445931238</v>
      </c>
      <c r="EC182" s="33">
        <f t="shared" si="311"/>
        <v>0.56897396284713064</v>
      </c>
      <c r="ED182" s="33">
        <f t="shared" si="311"/>
        <v>0.40301645105891665</v>
      </c>
      <c r="EE182" s="38">
        <f t="shared" si="311"/>
        <v>0.81356767481084025</v>
      </c>
      <c r="EF182" s="39">
        <f t="shared" si="311"/>
        <v>0.50641613198900093</v>
      </c>
      <c r="EG182" s="39">
        <f t="shared" si="311"/>
        <v>1.1102576269586806</v>
      </c>
      <c r="EH182" s="39">
        <f t="shared" si="311"/>
        <v>0.35428040422813334</v>
      </c>
      <c r="EI182" s="39">
        <f t="shared" si="311"/>
        <v>0.52142755276668573</v>
      </c>
      <c r="EJ182" s="39">
        <f t="shared" si="311"/>
        <v>0.646830530401035</v>
      </c>
      <c r="EK182" s="39">
        <f t="shared" si="311"/>
        <v>0.67894330587104801</v>
      </c>
      <c r="EL182" s="38">
        <f t="shared" si="311"/>
        <v>0.39723984078837637</v>
      </c>
      <c r="EM182" s="39">
        <f t="shared" si="311"/>
        <v>0.84998683325043156</v>
      </c>
      <c r="EN182" s="39">
        <f t="shared" si="311"/>
        <v>0.68048600779977753</v>
      </c>
      <c r="EO182" s="39">
        <f t="shared" si="311"/>
        <v>1.4446590658409424</v>
      </c>
      <c r="EP182" s="39">
        <f t="shared" si="311"/>
        <v>0.92288476077057091</v>
      </c>
      <c r="EQ182" s="39">
        <f t="shared" si="311"/>
        <v>0.51423701918838705</v>
      </c>
      <c r="ER182" s="44">
        <f t="shared" si="281"/>
        <v>200.71428571428572</v>
      </c>
      <c r="ES182" s="45"/>
      <c r="ET182" s="45">
        <f t="shared" si="282"/>
        <v>2.5714285714285716</v>
      </c>
    </row>
    <row r="183" spans="2:150">
      <c r="B183" s="19">
        <v>44080</v>
      </c>
      <c r="C183" s="24">
        <v>1198</v>
      </c>
      <c r="D183" s="25">
        <v>2029</v>
      </c>
      <c r="E183" s="25">
        <v>5138</v>
      </c>
      <c r="F183" s="25">
        <v>3171</v>
      </c>
      <c r="G183" s="25">
        <v>2651</v>
      </c>
      <c r="H183" s="25">
        <v>1239</v>
      </c>
      <c r="I183" s="25">
        <v>1379</v>
      </c>
      <c r="J183" s="26">
        <v>4850</v>
      </c>
      <c r="K183" s="25">
        <v>1873</v>
      </c>
      <c r="L183" s="25">
        <v>2377</v>
      </c>
      <c r="M183" s="25">
        <v>822</v>
      </c>
      <c r="N183" s="25">
        <v>598</v>
      </c>
      <c r="O183" s="25">
        <v>2243</v>
      </c>
      <c r="P183" s="25">
        <v>1865</v>
      </c>
      <c r="Q183" s="32">
        <v>844</v>
      </c>
      <c r="R183" s="33">
        <v>3255</v>
      </c>
      <c r="S183" s="33">
        <v>1946</v>
      </c>
      <c r="T183" s="33">
        <v>3467</v>
      </c>
      <c r="U183" s="33">
        <v>785</v>
      </c>
      <c r="V183" s="33">
        <v>1643</v>
      </c>
      <c r="W183" s="33">
        <v>771</v>
      </c>
      <c r="X183" s="32">
        <v>1794</v>
      </c>
      <c r="Y183" s="33">
        <v>1012</v>
      </c>
      <c r="Z183" s="33">
        <v>3366</v>
      </c>
      <c r="AA183" s="33">
        <v>2356</v>
      </c>
      <c r="AB183" s="33">
        <v>1319</v>
      </c>
      <c r="AC183" s="33">
        <v>1206</v>
      </c>
      <c r="AD183" s="33">
        <v>1497</v>
      </c>
      <c r="AE183" s="38">
        <v>2347</v>
      </c>
      <c r="AF183" s="39">
        <v>1409</v>
      </c>
      <c r="AG183" s="39">
        <v>4549</v>
      </c>
      <c r="AH183" s="39">
        <v>363</v>
      </c>
      <c r="AI183" s="39">
        <v>432</v>
      </c>
      <c r="AJ183" s="39">
        <v>1576</v>
      </c>
      <c r="AK183" s="39">
        <v>5529</v>
      </c>
      <c r="AL183" s="38">
        <v>672</v>
      </c>
      <c r="AM183" s="39">
        <v>2829</v>
      </c>
      <c r="AN183" s="39">
        <v>587</v>
      </c>
      <c r="AO183" s="39">
        <v>2066</v>
      </c>
      <c r="AP183" s="39">
        <v>1338</v>
      </c>
      <c r="AQ183" s="39">
        <v>2463</v>
      </c>
      <c r="AR183" s="39">
        <v>12062</v>
      </c>
      <c r="AS183" s="44">
        <v>98</v>
      </c>
      <c r="AT183" s="45"/>
      <c r="AU183" s="45">
        <v>95014</v>
      </c>
      <c r="AV183" s="49" t="s">
        <v>345</v>
      </c>
      <c r="AW183" s="4"/>
      <c r="AZ183">
        <f t="shared" si="305"/>
        <v>1150</v>
      </c>
      <c r="BF183" s="24">
        <f t="shared" si="279"/>
        <v>12</v>
      </c>
      <c r="BG183" s="25">
        <f t="shared" si="235"/>
        <v>20</v>
      </c>
      <c r="BH183" s="25">
        <f t="shared" si="236"/>
        <v>2</v>
      </c>
      <c r="BI183" s="25">
        <f t="shared" si="237"/>
        <v>105</v>
      </c>
      <c r="BJ183" s="25">
        <f t="shared" si="238"/>
        <v>59</v>
      </c>
      <c r="BK183" s="25">
        <f t="shared" si="239"/>
        <v>13</v>
      </c>
      <c r="BL183" s="25">
        <f t="shared" si="240"/>
        <v>11</v>
      </c>
      <c r="BM183" s="26">
        <f t="shared" si="241"/>
        <v>46</v>
      </c>
      <c r="BN183" s="25">
        <f t="shared" si="242"/>
        <v>53</v>
      </c>
      <c r="BO183" s="25">
        <f t="shared" si="243"/>
        <v>2</v>
      </c>
      <c r="BP183" s="25">
        <f t="shared" si="244"/>
        <v>7</v>
      </c>
      <c r="BQ183" s="25">
        <f t="shared" si="245"/>
        <v>12</v>
      </c>
      <c r="BR183" s="25">
        <f t="shared" si="246"/>
        <v>10</v>
      </c>
      <c r="BS183" s="25">
        <f t="shared" si="247"/>
        <v>23</v>
      </c>
      <c r="BT183" s="32">
        <f t="shared" si="248"/>
        <v>1</v>
      </c>
      <c r="BU183" s="33">
        <f t="shared" si="249"/>
        <v>7</v>
      </c>
      <c r="BV183" s="33">
        <f t="shared" si="250"/>
        <v>73</v>
      </c>
      <c r="BW183" s="33">
        <f t="shared" si="251"/>
        <v>26</v>
      </c>
      <c r="BX183" s="33">
        <f t="shared" si="252"/>
        <v>8</v>
      </c>
      <c r="BY183" s="33">
        <f t="shared" si="253"/>
        <v>19</v>
      </c>
      <c r="BZ183" s="33">
        <f t="shared" si="254"/>
        <v>11</v>
      </c>
      <c r="CA183" s="32">
        <f t="shared" si="255"/>
        <v>21</v>
      </c>
      <c r="CB183" s="33">
        <f t="shared" si="256"/>
        <v>1</v>
      </c>
      <c r="CC183" s="33">
        <f t="shared" si="257"/>
        <v>57</v>
      </c>
      <c r="CD183" s="33">
        <f t="shared" si="258"/>
        <v>37</v>
      </c>
      <c r="CE183" s="33">
        <f t="shared" si="259"/>
        <v>20</v>
      </c>
      <c r="CF183" s="33">
        <f t="shared" si="260"/>
        <v>5</v>
      </c>
      <c r="CG183" s="33">
        <f t="shared" si="261"/>
        <v>14</v>
      </c>
      <c r="CH183" s="38">
        <f t="shared" si="262"/>
        <v>29</v>
      </c>
      <c r="CI183" s="39">
        <f t="shared" si="263"/>
        <v>20</v>
      </c>
      <c r="CJ183" s="39">
        <f t="shared" si="264"/>
        <v>69</v>
      </c>
      <c r="CK183" s="39">
        <f t="shared" si="265"/>
        <v>16</v>
      </c>
      <c r="CL183" s="39">
        <f t="shared" si="266"/>
        <v>5</v>
      </c>
      <c r="CM183" s="39">
        <f t="shared" si="267"/>
        <v>27</v>
      </c>
      <c r="CN183" s="39">
        <f t="shared" si="268"/>
        <v>28</v>
      </c>
      <c r="CO183" s="38">
        <f t="shared" si="269"/>
        <v>0</v>
      </c>
      <c r="CP183" s="39">
        <f t="shared" si="270"/>
        <v>22</v>
      </c>
      <c r="CQ183" s="39">
        <f t="shared" si="271"/>
        <v>9</v>
      </c>
      <c r="CR183" s="39">
        <f t="shared" si="272"/>
        <v>24</v>
      </c>
      <c r="CS183" s="39">
        <f t="shared" si="273"/>
        <v>16</v>
      </c>
      <c r="CT183" s="39">
        <f t="shared" si="274"/>
        <v>9</v>
      </c>
      <c r="CU183" s="39">
        <f t="shared" si="275"/>
        <v>201</v>
      </c>
      <c r="CV183" s="44">
        <f t="shared" si="276"/>
        <v>0</v>
      </c>
      <c r="CW183" s="45"/>
      <c r="CX183" s="45">
        <f t="shared" si="277"/>
        <v>1150</v>
      </c>
      <c r="DA183" s="94">
        <v>44080</v>
      </c>
      <c r="DB183" s="39">
        <f t="shared" si="283"/>
        <v>1.3278999694705125</v>
      </c>
      <c r="DC183" s="24">
        <f t="shared" ref="DC183:EQ183" si="312">SUM(BF170:BF183)/DC$6*1000</f>
        <v>0.58415309484309652</v>
      </c>
      <c r="DD183" s="25">
        <f t="shared" si="312"/>
        <v>0.93119599469613057</v>
      </c>
      <c r="DE183" s="25">
        <f t="shared" si="312"/>
        <v>0.51271081966784837</v>
      </c>
      <c r="DF183" s="25">
        <f t="shared" si="312"/>
        <v>1.3275600160995054</v>
      </c>
      <c r="DG183" s="25">
        <f t="shared" si="312"/>
        <v>1.0931563891428193</v>
      </c>
      <c r="DH183" s="25">
        <f t="shared" si="312"/>
        <v>0.52406323696392698</v>
      </c>
      <c r="DI183" s="25">
        <f t="shared" si="312"/>
        <v>0.25204422406731519</v>
      </c>
      <c r="DJ183" s="26">
        <f t="shared" si="312"/>
        <v>1.1416252592326894</v>
      </c>
      <c r="DK183" s="25">
        <f t="shared" si="312"/>
        <v>1.4289628033821899</v>
      </c>
      <c r="DL183" s="25">
        <f t="shared" si="312"/>
        <v>0.72272756496234491</v>
      </c>
      <c r="DM183" s="25">
        <f t="shared" si="312"/>
        <v>0.84241437991196944</v>
      </c>
      <c r="DN183" s="25">
        <f t="shared" si="312"/>
        <v>0.42387940956858855</v>
      </c>
      <c r="DO183" s="25">
        <f t="shared" si="312"/>
        <v>0.58312328354839926</v>
      </c>
      <c r="DP183" s="25">
        <f t="shared" si="312"/>
        <v>0.57595434465458828</v>
      </c>
      <c r="DQ183" s="32">
        <f t="shared" si="312"/>
        <v>0.75650523130504288</v>
      </c>
      <c r="DR183" s="33">
        <f t="shared" si="312"/>
        <v>0.86362278190633168</v>
      </c>
      <c r="DS183" s="33">
        <f t="shared" si="312"/>
        <v>0.68882617963375647</v>
      </c>
      <c r="DT183" s="33">
        <f t="shared" si="312"/>
        <v>0.74230603524648109</v>
      </c>
      <c r="DU183" s="33">
        <f t="shared" si="312"/>
        <v>0.67514266830596048</v>
      </c>
      <c r="DV183" s="33">
        <f t="shared" si="312"/>
        <v>0.59134528124030283</v>
      </c>
      <c r="DW183" s="33">
        <f t="shared" si="312"/>
        <v>0.35063226395854175</v>
      </c>
      <c r="DX183" s="32">
        <f t="shared" si="312"/>
        <v>0.6904542902536045</v>
      </c>
      <c r="DY183" s="33">
        <f t="shared" si="312"/>
        <v>0.342880487911639</v>
      </c>
      <c r="DZ183" s="33">
        <f t="shared" si="312"/>
        <v>1.2235417195357534</v>
      </c>
      <c r="EA183" s="33">
        <f t="shared" si="312"/>
        <v>1.149874722821026</v>
      </c>
      <c r="EB183" s="33">
        <f t="shared" si="312"/>
        <v>0.69151525407440373</v>
      </c>
      <c r="EC183" s="33">
        <f t="shared" si="312"/>
        <v>0.56143788386902294</v>
      </c>
      <c r="ED183" s="33">
        <f t="shared" si="312"/>
        <v>0.4066472298972853</v>
      </c>
      <c r="EE183" s="38">
        <f t="shared" si="312"/>
        <v>0.82206446514829024</v>
      </c>
      <c r="EF183" s="39">
        <f t="shared" si="312"/>
        <v>0.5087076076993583</v>
      </c>
      <c r="EG183" s="39">
        <f t="shared" si="312"/>
        <v>1.0892846375474186</v>
      </c>
      <c r="EH183" s="39">
        <f t="shared" si="312"/>
        <v>0.33976071553025905</v>
      </c>
      <c r="EI183" s="39">
        <f t="shared" si="312"/>
        <v>0.50360096976611524</v>
      </c>
      <c r="EJ183" s="39">
        <f t="shared" si="312"/>
        <v>0.67703273415516885</v>
      </c>
      <c r="EK183" s="39">
        <f t="shared" si="312"/>
        <v>0.70572297222791069</v>
      </c>
      <c r="EL183" s="38">
        <f t="shared" si="312"/>
        <v>0.39723984078837637</v>
      </c>
      <c r="EM183" s="39">
        <f t="shared" si="312"/>
        <v>0.85583872194750854</v>
      </c>
      <c r="EN183" s="39">
        <f t="shared" si="312"/>
        <v>0.69925803560115074</v>
      </c>
      <c r="EO183" s="39">
        <f t="shared" si="312"/>
        <v>1.4500395465330873</v>
      </c>
      <c r="EP183" s="39">
        <f t="shared" si="312"/>
        <v>0.91529940657245656</v>
      </c>
      <c r="EQ183" s="39">
        <f t="shared" si="312"/>
        <v>0.50836002468337693</v>
      </c>
      <c r="ER183" s="44">
        <f t="shared" si="281"/>
        <v>212.57142857142858</v>
      </c>
      <c r="ES183" s="45"/>
      <c r="ET183" s="45">
        <f t="shared" si="282"/>
        <v>2.8571428571428572</v>
      </c>
    </row>
    <row r="184" spans="2:150">
      <c r="B184" s="20">
        <v>44081</v>
      </c>
      <c r="C184" s="27">
        <v>1210</v>
      </c>
      <c r="D184" s="28">
        <v>2034</v>
      </c>
      <c r="E184" s="28">
        <v>5156</v>
      </c>
      <c r="F184" s="28">
        <v>3236</v>
      </c>
      <c r="G184" s="28">
        <v>2683</v>
      </c>
      <c r="H184" s="28">
        <v>1239</v>
      </c>
      <c r="I184" s="28">
        <v>1379</v>
      </c>
      <c r="J184" s="29">
        <v>4856</v>
      </c>
      <c r="K184" s="28">
        <v>1888</v>
      </c>
      <c r="L184" s="28">
        <v>2449</v>
      </c>
      <c r="M184" s="28">
        <v>822</v>
      </c>
      <c r="N184" s="28">
        <v>608</v>
      </c>
      <c r="O184" s="28">
        <v>2259</v>
      </c>
      <c r="P184" s="28">
        <v>1879</v>
      </c>
      <c r="Q184" s="34">
        <v>860</v>
      </c>
      <c r="R184" s="35">
        <v>3302</v>
      </c>
      <c r="S184" s="35">
        <v>1967</v>
      </c>
      <c r="T184" s="35">
        <v>3482</v>
      </c>
      <c r="U184" s="35">
        <v>799</v>
      </c>
      <c r="V184" s="35">
        <v>1654</v>
      </c>
      <c r="W184" s="35">
        <v>780</v>
      </c>
      <c r="X184" s="34">
        <v>1796</v>
      </c>
      <c r="Y184" s="35">
        <v>1020</v>
      </c>
      <c r="Z184" s="35">
        <v>3421</v>
      </c>
      <c r="AA184" s="35">
        <v>2362</v>
      </c>
      <c r="AB184" s="35">
        <v>1340</v>
      </c>
      <c r="AC184" s="35">
        <v>1210</v>
      </c>
      <c r="AD184" s="35">
        <v>1507</v>
      </c>
      <c r="AE184" s="40">
        <v>2365</v>
      </c>
      <c r="AF184" s="41">
        <v>1412</v>
      </c>
      <c r="AG184" s="41">
        <v>4604</v>
      </c>
      <c r="AH184" s="41">
        <v>363</v>
      </c>
      <c r="AI184" s="41">
        <v>433</v>
      </c>
      <c r="AJ184" s="41">
        <v>1586</v>
      </c>
      <c r="AK184" s="41">
        <v>5540</v>
      </c>
      <c r="AL184" s="40">
        <v>698</v>
      </c>
      <c r="AM184" s="41">
        <v>2841</v>
      </c>
      <c r="AN184" s="41">
        <v>590</v>
      </c>
      <c r="AO184" s="41">
        <v>2079</v>
      </c>
      <c r="AP184" s="41">
        <v>1376</v>
      </c>
      <c r="AQ184" s="41">
        <v>2465</v>
      </c>
      <c r="AR184" s="41">
        <v>12249</v>
      </c>
      <c r="AS184" s="46">
        <v>98</v>
      </c>
      <c r="AT184" s="47"/>
      <c r="AU184" s="47">
        <v>95897</v>
      </c>
      <c r="AV184" s="50" t="s">
        <v>346</v>
      </c>
      <c r="AW184" s="4"/>
      <c r="AZ184">
        <f t="shared" si="305"/>
        <v>883</v>
      </c>
      <c r="BF184" s="27">
        <f t="shared" si="279"/>
        <v>12</v>
      </c>
      <c r="BG184" s="28">
        <f t="shared" si="235"/>
        <v>5</v>
      </c>
      <c r="BH184" s="28">
        <f t="shared" si="236"/>
        <v>18</v>
      </c>
      <c r="BI184" s="28">
        <f t="shared" si="237"/>
        <v>65</v>
      </c>
      <c r="BJ184" s="28">
        <f t="shared" si="238"/>
        <v>32</v>
      </c>
      <c r="BK184" s="28">
        <f t="shared" si="239"/>
        <v>0</v>
      </c>
      <c r="BL184" s="28">
        <f t="shared" si="240"/>
        <v>0</v>
      </c>
      <c r="BM184" s="29">
        <f t="shared" si="241"/>
        <v>6</v>
      </c>
      <c r="BN184" s="28">
        <f t="shared" si="242"/>
        <v>15</v>
      </c>
      <c r="BO184" s="28">
        <f t="shared" si="243"/>
        <v>72</v>
      </c>
      <c r="BP184" s="28">
        <f t="shared" si="244"/>
        <v>0</v>
      </c>
      <c r="BQ184" s="28">
        <f t="shared" si="245"/>
        <v>10</v>
      </c>
      <c r="BR184" s="28">
        <f t="shared" si="246"/>
        <v>16</v>
      </c>
      <c r="BS184" s="28">
        <f t="shared" si="247"/>
        <v>14</v>
      </c>
      <c r="BT184" s="34">
        <f t="shared" si="248"/>
        <v>16</v>
      </c>
      <c r="BU184" s="35">
        <f t="shared" si="249"/>
        <v>47</v>
      </c>
      <c r="BV184" s="35">
        <f t="shared" si="250"/>
        <v>21</v>
      </c>
      <c r="BW184" s="35">
        <f t="shared" si="251"/>
        <v>15</v>
      </c>
      <c r="BX184" s="35">
        <f t="shared" si="252"/>
        <v>14</v>
      </c>
      <c r="BY184" s="35">
        <f t="shared" si="253"/>
        <v>11</v>
      </c>
      <c r="BZ184" s="35">
        <f t="shared" si="254"/>
        <v>9</v>
      </c>
      <c r="CA184" s="34">
        <f t="shared" si="255"/>
        <v>2</v>
      </c>
      <c r="CB184" s="35">
        <f t="shared" si="256"/>
        <v>8</v>
      </c>
      <c r="CC184" s="35">
        <f t="shared" si="257"/>
        <v>55</v>
      </c>
      <c r="CD184" s="35">
        <f t="shared" si="258"/>
        <v>6</v>
      </c>
      <c r="CE184" s="35">
        <f t="shared" si="259"/>
        <v>21</v>
      </c>
      <c r="CF184" s="35">
        <f t="shared" si="260"/>
        <v>4</v>
      </c>
      <c r="CG184" s="35">
        <f t="shared" si="261"/>
        <v>10</v>
      </c>
      <c r="CH184" s="40">
        <f t="shared" si="262"/>
        <v>18</v>
      </c>
      <c r="CI184" s="41">
        <f t="shared" si="263"/>
        <v>3</v>
      </c>
      <c r="CJ184" s="41">
        <f t="shared" si="264"/>
        <v>55</v>
      </c>
      <c r="CK184" s="41">
        <f t="shared" si="265"/>
        <v>0</v>
      </c>
      <c r="CL184" s="41">
        <f t="shared" si="266"/>
        <v>1</v>
      </c>
      <c r="CM184" s="41">
        <f t="shared" si="267"/>
        <v>10</v>
      </c>
      <c r="CN184" s="41">
        <f t="shared" si="268"/>
        <v>11</v>
      </c>
      <c r="CO184" s="40">
        <f t="shared" si="269"/>
        <v>26</v>
      </c>
      <c r="CP184" s="41">
        <f t="shared" si="270"/>
        <v>12</v>
      </c>
      <c r="CQ184" s="41">
        <f t="shared" si="271"/>
        <v>3</v>
      </c>
      <c r="CR184" s="41">
        <f t="shared" si="272"/>
        <v>13</v>
      </c>
      <c r="CS184" s="41">
        <f t="shared" si="273"/>
        <v>38</v>
      </c>
      <c r="CT184" s="41">
        <f t="shared" si="274"/>
        <v>2</v>
      </c>
      <c r="CU184" s="41">
        <f t="shared" si="275"/>
        <v>187</v>
      </c>
      <c r="CV184" s="46">
        <f t="shared" si="276"/>
        <v>0</v>
      </c>
      <c r="CW184" s="47"/>
      <c r="CX184" s="47">
        <f t="shared" si="277"/>
        <v>883</v>
      </c>
      <c r="DA184" s="95">
        <v>44081</v>
      </c>
      <c r="DB184" s="41">
        <f t="shared" si="283"/>
        <v>1.3528545070815139</v>
      </c>
      <c r="DC184" s="27">
        <f t="shared" ref="DC184:EQ184" si="313">SUM(BF171:BF184)/DC$6*1000</f>
        <v>0.58707386031731201</v>
      </c>
      <c r="DD184" s="28">
        <f t="shared" si="313"/>
        <v>0.93351817922155733</v>
      </c>
      <c r="DE184" s="28">
        <f t="shared" si="313"/>
        <v>0.51107798266253668</v>
      </c>
      <c r="DF184" s="28">
        <f t="shared" si="313"/>
        <v>1.3648874982147725</v>
      </c>
      <c r="DG184" s="28">
        <f t="shared" si="313"/>
        <v>1.1018460265763872</v>
      </c>
      <c r="DH184" s="28">
        <f t="shared" si="313"/>
        <v>0.52406323696392698</v>
      </c>
      <c r="DI184" s="28">
        <f t="shared" si="313"/>
        <v>0.23265620683136787</v>
      </c>
      <c r="DJ184" s="29">
        <f t="shared" si="313"/>
        <v>1.0924643629020951</v>
      </c>
      <c r="DK184" s="28">
        <f t="shared" si="313"/>
        <v>1.4009439248844999</v>
      </c>
      <c r="DL184" s="28">
        <f t="shared" si="313"/>
        <v>0.82470752811654091</v>
      </c>
      <c r="DM184" s="28">
        <f t="shared" si="313"/>
        <v>0.84241437991196944</v>
      </c>
      <c r="DN184" s="28">
        <f t="shared" si="313"/>
        <v>0.41735818788291801</v>
      </c>
      <c r="DO184" s="28">
        <f t="shared" si="313"/>
        <v>0.58457023958698084</v>
      </c>
      <c r="DP184" s="28">
        <f t="shared" si="313"/>
        <v>0.55548896184960284</v>
      </c>
      <c r="DQ184" s="34">
        <f t="shared" si="313"/>
        <v>0.83263154388919813</v>
      </c>
      <c r="DR184" s="35">
        <f t="shared" si="313"/>
        <v>0.91374374692768123</v>
      </c>
      <c r="DS184" s="35">
        <f t="shared" si="313"/>
        <v>0.68125666117624262</v>
      </c>
      <c r="DT184" s="35">
        <f t="shared" si="313"/>
        <v>0.7385758541648404</v>
      </c>
      <c r="DU184" s="35">
        <f t="shared" si="313"/>
        <v>0.69646296309456968</v>
      </c>
      <c r="DV184" s="35">
        <f t="shared" si="313"/>
        <v>0.59134528124030283</v>
      </c>
      <c r="DW184" s="35">
        <f t="shared" si="313"/>
        <v>0.37314993228615456</v>
      </c>
      <c r="DX184" s="34">
        <f t="shared" si="313"/>
        <v>0.67373048391528201</v>
      </c>
      <c r="DY184" s="35">
        <f t="shared" si="313"/>
        <v>0.3647664765017436</v>
      </c>
      <c r="DZ184" s="35">
        <f t="shared" si="313"/>
        <v>1.2028256692578994</v>
      </c>
      <c r="EA184" s="35">
        <f t="shared" si="313"/>
        <v>1.0881364826695614</v>
      </c>
      <c r="EB184" s="35">
        <f t="shared" si="313"/>
        <v>0.71240695359326789</v>
      </c>
      <c r="EC184" s="35">
        <f t="shared" si="313"/>
        <v>0.56143788386902294</v>
      </c>
      <c r="ED184" s="35">
        <f t="shared" si="313"/>
        <v>0.4084626193164696</v>
      </c>
      <c r="EE184" s="40">
        <f t="shared" si="313"/>
        <v>0.84967903374500275</v>
      </c>
      <c r="EF184" s="41">
        <f t="shared" si="313"/>
        <v>0.46975252062328138</v>
      </c>
      <c r="EG184" s="41">
        <f t="shared" si="313"/>
        <v>1.0787981428417877</v>
      </c>
      <c r="EH184" s="41">
        <f t="shared" si="313"/>
        <v>0.33976071553025905</v>
      </c>
      <c r="EI184" s="41">
        <f t="shared" si="313"/>
        <v>0.50805761551625783</v>
      </c>
      <c r="EJ184" s="41">
        <f t="shared" si="313"/>
        <v>0.66948218321663533</v>
      </c>
      <c r="EK184" s="41">
        <f t="shared" si="313"/>
        <v>0.69784659977000996</v>
      </c>
      <c r="EL184" s="40">
        <f t="shared" si="313"/>
        <v>0.43933147954740964</v>
      </c>
      <c r="EM184" s="41">
        <f t="shared" si="313"/>
        <v>0.81487550106796969</v>
      </c>
      <c r="EN184" s="41">
        <f t="shared" si="313"/>
        <v>0.68987202170046413</v>
      </c>
      <c r="EO184" s="41">
        <f t="shared" si="313"/>
        <v>1.4285176237645072</v>
      </c>
      <c r="EP184" s="41">
        <f t="shared" si="313"/>
        <v>0.97345378875799937</v>
      </c>
      <c r="EQ184" s="41">
        <f t="shared" si="313"/>
        <v>0.49366753842085159</v>
      </c>
      <c r="ER184" s="46">
        <f t="shared" si="281"/>
        <v>213.14285714285714</v>
      </c>
      <c r="ES184" s="47"/>
      <c r="ET184" s="47">
        <f t="shared" si="282"/>
        <v>2.8571428571428572</v>
      </c>
    </row>
    <row r="185" spans="2:150">
      <c r="B185" s="19">
        <v>44082</v>
      </c>
      <c r="C185" s="24">
        <v>1224</v>
      </c>
      <c r="D185" s="25">
        <v>2064</v>
      </c>
      <c r="E185" s="25">
        <v>5182</v>
      </c>
      <c r="F185" s="25">
        <v>3250</v>
      </c>
      <c r="G185" s="25">
        <v>2718</v>
      </c>
      <c r="H185" s="25">
        <v>1252</v>
      </c>
      <c r="I185" s="25">
        <v>1386</v>
      </c>
      <c r="J185" s="26">
        <v>4900</v>
      </c>
      <c r="K185" s="25">
        <v>1903</v>
      </c>
      <c r="L185" s="25">
        <v>2472</v>
      </c>
      <c r="M185" s="25">
        <v>852</v>
      </c>
      <c r="N185" s="25">
        <v>615</v>
      </c>
      <c r="O185" s="25">
        <v>2288</v>
      </c>
      <c r="P185" s="25">
        <v>1901</v>
      </c>
      <c r="Q185" s="32">
        <v>882</v>
      </c>
      <c r="R185" s="33">
        <v>3325</v>
      </c>
      <c r="S185" s="33">
        <v>1985</v>
      </c>
      <c r="T185" s="33">
        <v>3496</v>
      </c>
      <c r="U185" s="33">
        <v>804</v>
      </c>
      <c r="V185" s="33">
        <v>1666</v>
      </c>
      <c r="W185" s="33">
        <v>788</v>
      </c>
      <c r="X185" s="32">
        <v>1820</v>
      </c>
      <c r="Y185" s="33">
        <v>1040</v>
      </c>
      <c r="Z185" s="33">
        <v>3465</v>
      </c>
      <c r="AA185" s="33">
        <v>2425</v>
      </c>
      <c r="AB185" s="33">
        <v>1365</v>
      </c>
      <c r="AC185" s="33">
        <v>1217</v>
      </c>
      <c r="AD185" s="33">
        <v>1514</v>
      </c>
      <c r="AE185" s="38">
        <v>2401</v>
      </c>
      <c r="AF185" s="39">
        <v>1423</v>
      </c>
      <c r="AG185" s="39">
        <v>4641</v>
      </c>
      <c r="AH185" s="39">
        <v>371</v>
      </c>
      <c r="AI185" s="39">
        <v>444</v>
      </c>
      <c r="AJ185" s="39">
        <v>1612</v>
      </c>
      <c r="AK185" s="39">
        <v>5568</v>
      </c>
      <c r="AL185" s="38">
        <v>721</v>
      </c>
      <c r="AM185" s="39">
        <v>2881</v>
      </c>
      <c r="AN185" s="39">
        <v>597</v>
      </c>
      <c r="AO185" s="39">
        <v>2107</v>
      </c>
      <c r="AP185" s="39">
        <v>1388</v>
      </c>
      <c r="AQ185" s="39">
        <v>2473</v>
      </c>
      <c r="AR185" s="39">
        <v>12506</v>
      </c>
      <c r="AS185" s="44">
        <v>101</v>
      </c>
      <c r="AT185" s="45"/>
      <c r="AU185" s="45">
        <v>97033</v>
      </c>
      <c r="AV185" s="49" t="s">
        <v>347</v>
      </c>
      <c r="AW185" s="4"/>
      <c r="AZ185">
        <f t="shared" si="305"/>
        <v>1136</v>
      </c>
      <c r="BF185" s="24">
        <f t="shared" si="279"/>
        <v>14</v>
      </c>
      <c r="BG185" s="25">
        <f t="shared" si="235"/>
        <v>30</v>
      </c>
      <c r="BH185" s="25">
        <f t="shared" si="236"/>
        <v>26</v>
      </c>
      <c r="BI185" s="25">
        <f t="shared" si="237"/>
        <v>14</v>
      </c>
      <c r="BJ185" s="25">
        <f t="shared" si="238"/>
        <v>35</v>
      </c>
      <c r="BK185" s="25">
        <f t="shared" si="239"/>
        <v>13</v>
      </c>
      <c r="BL185" s="25">
        <f t="shared" si="240"/>
        <v>7</v>
      </c>
      <c r="BM185" s="26">
        <f t="shared" si="241"/>
        <v>44</v>
      </c>
      <c r="BN185" s="25">
        <f t="shared" si="242"/>
        <v>15</v>
      </c>
      <c r="BO185" s="25">
        <f t="shared" si="243"/>
        <v>23</v>
      </c>
      <c r="BP185" s="25">
        <f t="shared" si="244"/>
        <v>30</v>
      </c>
      <c r="BQ185" s="25">
        <f t="shared" si="245"/>
        <v>7</v>
      </c>
      <c r="BR185" s="25">
        <f t="shared" si="246"/>
        <v>29</v>
      </c>
      <c r="BS185" s="25">
        <f t="shared" si="247"/>
        <v>22</v>
      </c>
      <c r="BT185" s="32">
        <f t="shared" si="248"/>
        <v>22</v>
      </c>
      <c r="BU185" s="33">
        <f t="shared" si="249"/>
        <v>23</v>
      </c>
      <c r="BV185" s="33">
        <f t="shared" si="250"/>
        <v>18</v>
      </c>
      <c r="BW185" s="33">
        <f t="shared" si="251"/>
        <v>14</v>
      </c>
      <c r="BX185" s="33">
        <f t="shared" si="252"/>
        <v>5</v>
      </c>
      <c r="BY185" s="33">
        <f t="shared" si="253"/>
        <v>12</v>
      </c>
      <c r="BZ185" s="33">
        <f t="shared" si="254"/>
        <v>8</v>
      </c>
      <c r="CA185" s="32">
        <f t="shared" si="255"/>
        <v>24</v>
      </c>
      <c r="CB185" s="33">
        <f t="shared" si="256"/>
        <v>20</v>
      </c>
      <c r="CC185" s="33">
        <f t="shared" si="257"/>
        <v>44</v>
      </c>
      <c r="CD185" s="33">
        <f t="shared" si="258"/>
        <v>63</v>
      </c>
      <c r="CE185" s="33">
        <f t="shared" si="259"/>
        <v>25</v>
      </c>
      <c r="CF185" s="33">
        <f t="shared" si="260"/>
        <v>7</v>
      </c>
      <c r="CG185" s="33">
        <f t="shared" si="261"/>
        <v>7</v>
      </c>
      <c r="CH185" s="38">
        <f t="shared" si="262"/>
        <v>36</v>
      </c>
      <c r="CI185" s="39">
        <f t="shared" si="263"/>
        <v>11</v>
      </c>
      <c r="CJ185" s="39">
        <f t="shared" si="264"/>
        <v>37</v>
      </c>
      <c r="CK185" s="39">
        <f t="shared" si="265"/>
        <v>8</v>
      </c>
      <c r="CL185" s="39">
        <f t="shared" si="266"/>
        <v>11</v>
      </c>
      <c r="CM185" s="39">
        <f t="shared" si="267"/>
        <v>26</v>
      </c>
      <c r="CN185" s="39">
        <f t="shared" si="268"/>
        <v>28</v>
      </c>
      <c r="CO185" s="38">
        <f t="shared" si="269"/>
        <v>23</v>
      </c>
      <c r="CP185" s="39">
        <f t="shared" si="270"/>
        <v>40</v>
      </c>
      <c r="CQ185" s="39">
        <f t="shared" si="271"/>
        <v>7</v>
      </c>
      <c r="CR185" s="39">
        <f t="shared" si="272"/>
        <v>28</v>
      </c>
      <c r="CS185" s="39">
        <f t="shared" si="273"/>
        <v>12</v>
      </c>
      <c r="CT185" s="39">
        <f t="shared" si="274"/>
        <v>8</v>
      </c>
      <c r="CU185" s="39">
        <f t="shared" si="275"/>
        <v>257</v>
      </c>
      <c r="CV185" s="44">
        <f t="shared" si="276"/>
        <v>3</v>
      </c>
      <c r="CW185" s="45"/>
      <c r="CX185" s="45">
        <f t="shared" si="277"/>
        <v>1136</v>
      </c>
      <c r="DA185" s="94">
        <v>44082</v>
      </c>
      <c r="DB185" s="39">
        <f t="shared" si="283"/>
        <v>1.3677210401263655</v>
      </c>
      <c r="DC185" s="24">
        <f t="shared" ref="DC185:EQ185" si="314">SUM(BF172:BF185)/DC$6*1000</f>
        <v>0.58415309484309652</v>
      </c>
      <c r="DD185" s="25">
        <f t="shared" si="314"/>
        <v>0.92655162564527693</v>
      </c>
      <c r="DE185" s="25">
        <f t="shared" si="314"/>
        <v>0.50617947164660182</v>
      </c>
      <c r="DF185" s="25">
        <f t="shared" si="314"/>
        <v>1.3405434881395981</v>
      </c>
      <c r="DG185" s="25">
        <f t="shared" si="314"/>
        <v>1.0983701716029601</v>
      </c>
      <c r="DH185" s="25">
        <f t="shared" si="314"/>
        <v>0.53105074679011266</v>
      </c>
      <c r="DI185" s="25">
        <f t="shared" si="314"/>
        <v>0.23507970898586131</v>
      </c>
      <c r="DJ185" s="26">
        <f t="shared" si="314"/>
        <v>1.0942851368402655</v>
      </c>
      <c r="DK185" s="25">
        <f t="shared" si="314"/>
        <v>1.3947175074405689</v>
      </c>
      <c r="DL185" s="25">
        <f t="shared" si="314"/>
        <v>0.83135839527877109</v>
      </c>
      <c r="DM185" s="25">
        <f t="shared" si="314"/>
        <v>0.86947990215813709</v>
      </c>
      <c r="DN185" s="25">
        <f t="shared" si="314"/>
        <v>0.39779452282590622</v>
      </c>
      <c r="DO185" s="25">
        <f t="shared" si="314"/>
        <v>0.59903979997279722</v>
      </c>
      <c r="DP185" s="25">
        <f t="shared" si="314"/>
        <v>0.55695077490710176</v>
      </c>
      <c r="DQ185" s="32">
        <f t="shared" si="314"/>
        <v>0.89924206740033397</v>
      </c>
      <c r="DR185" s="33">
        <f t="shared" si="314"/>
        <v>0.91374374692768123</v>
      </c>
      <c r="DS185" s="33">
        <f t="shared" si="314"/>
        <v>0.70396521654878408</v>
      </c>
      <c r="DT185" s="33">
        <f t="shared" si="314"/>
        <v>0.7124645865933561</v>
      </c>
      <c r="DU185" s="33">
        <f t="shared" si="314"/>
        <v>0.65737575598211928</v>
      </c>
      <c r="DV185" s="33">
        <f t="shared" si="314"/>
        <v>0.57963547369098989</v>
      </c>
      <c r="DW185" s="33">
        <f t="shared" si="314"/>
        <v>0.38601717133050467</v>
      </c>
      <c r="DX185" s="32">
        <f t="shared" si="314"/>
        <v>0.6904542902536045</v>
      </c>
      <c r="DY185" s="33">
        <f t="shared" si="314"/>
        <v>0.41583378321198766</v>
      </c>
      <c r="DZ185" s="33">
        <f t="shared" si="314"/>
        <v>1.1885833846918747</v>
      </c>
      <c r="EA185" s="33">
        <f t="shared" si="314"/>
        <v>1.1601644295129367</v>
      </c>
      <c r="EB185" s="33">
        <f t="shared" si="314"/>
        <v>0.72076363340081351</v>
      </c>
      <c r="EC185" s="33">
        <f t="shared" si="314"/>
        <v>0.52375748897848451</v>
      </c>
      <c r="ED185" s="33">
        <f t="shared" si="314"/>
        <v>0.39938567222054805</v>
      </c>
      <c r="EE185" s="38">
        <f t="shared" si="314"/>
        <v>0.87304520717299039</v>
      </c>
      <c r="EF185" s="39">
        <f t="shared" si="314"/>
        <v>0.47204399633363886</v>
      </c>
      <c r="EG185" s="39">
        <f t="shared" si="314"/>
        <v>1.0578251534305259</v>
      </c>
      <c r="EH185" s="39">
        <f t="shared" si="314"/>
        <v>0.36299221744685795</v>
      </c>
      <c r="EI185" s="39">
        <f t="shared" si="314"/>
        <v>0.50360096976611524</v>
      </c>
      <c r="EJ185" s="39">
        <f t="shared" si="314"/>
        <v>0.67703273415516885</v>
      </c>
      <c r="EK185" s="39">
        <f t="shared" si="314"/>
        <v>0.69312077629526947</v>
      </c>
      <c r="EL185" s="38">
        <f t="shared" si="314"/>
        <v>0.47353093603912422</v>
      </c>
      <c r="EM185" s="39">
        <f t="shared" si="314"/>
        <v>0.83974602803054688</v>
      </c>
      <c r="EN185" s="39">
        <f t="shared" si="314"/>
        <v>0.64294195219703121</v>
      </c>
      <c r="EO185" s="39">
        <f t="shared" si="314"/>
        <v>1.4258273834184345</v>
      </c>
      <c r="EP185" s="39">
        <f t="shared" si="314"/>
        <v>0.98862449715422795</v>
      </c>
      <c r="EQ185" s="39">
        <f t="shared" si="314"/>
        <v>0.47015956040081103</v>
      </c>
      <c r="ER185" s="44">
        <f t="shared" si="281"/>
        <v>216.85714285714286</v>
      </c>
      <c r="ES185" s="45"/>
      <c r="ET185" s="45">
        <f t="shared" si="282"/>
        <v>2.2857142857142856</v>
      </c>
    </row>
    <row r="186" spans="2:150">
      <c r="B186" s="19">
        <v>44083</v>
      </c>
      <c r="C186" s="24">
        <v>1252</v>
      </c>
      <c r="D186" s="25">
        <v>2103</v>
      </c>
      <c r="E186" s="25">
        <v>5207</v>
      </c>
      <c r="F186" s="25">
        <v>3285</v>
      </c>
      <c r="G186" s="25">
        <v>2766</v>
      </c>
      <c r="H186" s="25">
        <v>1262</v>
      </c>
      <c r="I186" s="25">
        <v>1396</v>
      </c>
      <c r="J186" s="26">
        <v>4956</v>
      </c>
      <c r="K186" s="25">
        <v>1933</v>
      </c>
      <c r="L186" s="25">
        <v>2492</v>
      </c>
      <c r="M186" s="25">
        <v>899</v>
      </c>
      <c r="N186" s="25">
        <v>621</v>
      </c>
      <c r="O186" s="25">
        <v>2322</v>
      </c>
      <c r="P186" s="25">
        <v>1954</v>
      </c>
      <c r="Q186" s="32">
        <v>902</v>
      </c>
      <c r="R186" s="33">
        <v>3370</v>
      </c>
      <c r="S186" s="33">
        <v>2002</v>
      </c>
      <c r="T186" s="33">
        <v>3532</v>
      </c>
      <c r="U186" s="33">
        <v>825</v>
      </c>
      <c r="V186" s="33">
        <v>1685</v>
      </c>
      <c r="W186" s="33">
        <v>794</v>
      </c>
      <c r="X186" s="32">
        <v>1855</v>
      </c>
      <c r="Y186" s="33">
        <v>1041</v>
      </c>
      <c r="Z186" s="33">
        <v>3524</v>
      </c>
      <c r="AA186" s="33">
        <v>2463</v>
      </c>
      <c r="AB186" s="33">
        <v>1391</v>
      </c>
      <c r="AC186" s="33">
        <v>1221</v>
      </c>
      <c r="AD186" s="33">
        <v>1529</v>
      </c>
      <c r="AE186" s="38">
        <v>2426</v>
      </c>
      <c r="AF186" s="39">
        <v>1430</v>
      </c>
      <c r="AG186" s="39">
        <v>4674</v>
      </c>
      <c r="AH186" s="39">
        <v>389</v>
      </c>
      <c r="AI186" s="39">
        <v>451</v>
      </c>
      <c r="AJ186" s="39">
        <v>1628</v>
      </c>
      <c r="AK186" s="39">
        <v>5608</v>
      </c>
      <c r="AL186" s="38">
        <v>747</v>
      </c>
      <c r="AM186" s="39">
        <v>2925</v>
      </c>
      <c r="AN186" s="39">
        <v>603</v>
      </c>
      <c r="AO186" s="39">
        <v>2160</v>
      </c>
      <c r="AP186" s="39">
        <v>1405</v>
      </c>
      <c r="AQ186" s="39">
        <v>2484</v>
      </c>
      <c r="AR186" s="39">
        <v>12686</v>
      </c>
      <c r="AS186" s="44">
        <v>106</v>
      </c>
      <c r="AT186" s="45"/>
      <c r="AU186" s="45">
        <v>98304</v>
      </c>
      <c r="AV186" s="49" t="s">
        <v>348</v>
      </c>
      <c r="AW186" s="4"/>
      <c r="AZ186">
        <f t="shared" si="305"/>
        <v>1271</v>
      </c>
      <c r="BF186" s="24">
        <f t="shared" si="279"/>
        <v>28</v>
      </c>
      <c r="BG186" s="25">
        <f t="shared" si="235"/>
        <v>39</v>
      </c>
      <c r="BH186" s="25">
        <f t="shared" si="236"/>
        <v>25</v>
      </c>
      <c r="BI186" s="25">
        <f t="shared" si="237"/>
        <v>35</v>
      </c>
      <c r="BJ186" s="25">
        <f t="shared" si="238"/>
        <v>48</v>
      </c>
      <c r="BK186" s="25">
        <f t="shared" si="239"/>
        <v>10</v>
      </c>
      <c r="BL186" s="25">
        <f t="shared" si="240"/>
        <v>10</v>
      </c>
      <c r="BM186" s="26">
        <f t="shared" si="241"/>
        <v>56</v>
      </c>
      <c r="BN186" s="25">
        <f t="shared" si="242"/>
        <v>30</v>
      </c>
      <c r="BO186" s="25">
        <f t="shared" si="243"/>
        <v>20</v>
      </c>
      <c r="BP186" s="25">
        <f t="shared" si="244"/>
        <v>47</v>
      </c>
      <c r="BQ186" s="25">
        <f t="shared" si="245"/>
        <v>6</v>
      </c>
      <c r="BR186" s="25">
        <f t="shared" si="246"/>
        <v>34</v>
      </c>
      <c r="BS186" s="25">
        <f t="shared" si="247"/>
        <v>53</v>
      </c>
      <c r="BT186" s="32">
        <f t="shared" si="248"/>
        <v>20</v>
      </c>
      <c r="BU186" s="33">
        <f t="shared" si="249"/>
        <v>45</v>
      </c>
      <c r="BV186" s="33">
        <f t="shared" si="250"/>
        <v>17</v>
      </c>
      <c r="BW186" s="33">
        <f t="shared" si="251"/>
        <v>36</v>
      </c>
      <c r="BX186" s="33">
        <f t="shared" si="252"/>
        <v>21</v>
      </c>
      <c r="BY186" s="33">
        <f t="shared" si="253"/>
        <v>19</v>
      </c>
      <c r="BZ186" s="33">
        <f t="shared" si="254"/>
        <v>6</v>
      </c>
      <c r="CA186" s="32">
        <f t="shared" si="255"/>
        <v>35</v>
      </c>
      <c r="CB186" s="33">
        <f t="shared" si="256"/>
        <v>1</v>
      </c>
      <c r="CC186" s="33">
        <f t="shared" si="257"/>
        <v>59</v>
      </c>
      <c r="CD186" s="33">
        <f t="shared" si="258"/>
        <v>38</v>
      </c>
      <c r="CE186" s="33">
        <f t="shared" si="259"/>
        <v>26</v>
      </c>
      <c r="CF186" s="33">
        <f t="shared" si="260"/>
        <v>4</v>
      </c>
      <c r="CG186" s="33">
        <f t="shared" si="261"/>
        <v>15</v>
      </c>
      <c r="CH186" s="38">
        <f t="shared" si="262"/>
        <v>25</v>
      </c>
      <c r="CI186" s="39">
        <f t="shared" si="263"/>
        <v>7</v>
      </c>
      <c r="CJ186" s="39">
        <f t="shared" si="264"/>
        <v>33</v>
      </c>
      <c r="CK186" s="39">
        <f t="shared" si="265"/>
        <v>18</v>
      </c>
      <c r="CL186" s="39">
        <f t="shared" si="266"/>
        <v>7</v>
      </c>
      <c r="CM186" s="39">
        <f t="shared" si="267"/>
        <v>16</v>
      </c>
      <c r="CN186" s="39">
        <f t="shared" si="268"/>
        <v>40</v>
      </c>
      <c r="CO186" s="38">
        <f t="shared" si="269"/>
        <v>26</v>
      </c>
      <c r="CP186" s="39">
        <f t="shared" si="270"/>
        <v>44</v>
      </c>
      <c r="CQ186" s="39">
        <f t="shared" si="271"/>
        <v>6</v>
      </c>
      <c r="CR186" s="39">
        <f t="shared" si="272"/>
        <v>53</v>
      </c>
      <c r="CS186" s="39">
        <f t="shared" si="273"/>
        <v>17</v>
      </c>
      <c r="CT186" s="39">
        <f t="shared" si="274"/>
        <v>11</v>
      </c>
      <c r="CU186" s="39">
        <f t="shared" si="275"/>
        <v>180</v>
      </c>
      <c r="CV186" s="44">
        <f t="shared" si="276"/>
        <v>5</v>
      </c>
      <c r="CW186" s="45"/>
      <c r="CX186" s="45">
        <f t="shared" ref="CX186:CX207" si="315">AU186-AU185</f>
        <v>1271</v>
      </c>
      <c r="DA186" s="94">
        <v>44083</v>
      </c>
      <c r="DB186" s="39">
        <f t="shared" si="283"/>
        <v>1.3592258783864504</v>
      </c>
      <c r="DC186" s="24">
        <f t="shared" ref="DC186:EQ186" si="316">SUM(BF173:BF186)/DC$6*1000</f>
        <v>0.63964763885319065</v>
      </c>
      <c r="DD186" s="25">
        <f t="shared" si="316"/>
        <v>0.92190725659442352</v>
      </c>
      <c r="DE186" s="25">
        <f t="shared" si="316"/>
        <v>0.4963824496147321</v>
      </c>
      <c r="DF186" s="25">
        <f t="shared" si="316"/>
        <v>1.3178224120694355</v>
      </c>
      <c r="DG186" s="25">
        <f t="shared" si="316"/>
        <v>1.133128721337231</v>
      </c>
      <c r="DH186" s="25">
        <f t="shared" si="316"/>
        <v>0.53105074679011266</v>
      </c>
      <c r="DI186" s="25">
        <f t="shared" si="316"/>
        <v>0.23023270467687448</v>
      </c>
      <c r="DJ186" s="26">
        <f t="shared" si="316"/>
        <v>1.1325213895418387</v>
      </c>
      <c r="DK186" s="25">
        <f t="shared" si="316"/>
        <v>1.4009439248844999</v>
      </c>
      <c r="DL186" s="25">
        <f t="shared" si="316"/>
        <v>0.82249057239579759</v>
      </c>
      <c r="DM186" s="25">
        <f t="shared" si="316"/>
        <v>0.99127475226589157</v>
      </c>
      <c r="DN186" s="25">
        <f t="shared" si="316"/>
        <v>0.40431574451157676</v>
      </c>
      <c r="DO186" s="25">
        <f t="shared" si="316"/>
        <v>0.58746415166414412</v>
      </c>
      <c r="DP186" s="25">
        <f t="shared" si="316"/>
        <v>0.6008051666320704</v>
      </c>
      <c r="DQ186" s="32">
        <f t="shared" si="316"/>
        <v>0.92303154008288257</v>
      </c>
      <c r="DR186" s="33">
        <f t="shared" si="316"/>
        <v>0.91567147635157931</v>
      </c>
      <c r="DS186" s="33">
        <f t="shared" si="316"/>
        <v>0.69185398701676193</v>
      </c>
      <c r="DT186" s="33">
        <f t="shared" si="316"/>
        <v>0.72738531091991865</v>
      </c>
      <c r="DU186" s="33">
        <f t="shared" si="316"/>
        <v>0.6786960507707287</v>
      </c>
      <c r="DV186" s="33">
        <f t="shared" si="316"/>
        <v>0.59134528124030283</v>
      </c>
      <c r="DW186" s="33">
        <f t="shared" si="316"/>
        <v>0.36993312252506699</v>
      </c>
      <c r="DX186" s="32">
        <f t="shared" si="316"/>
        <v>0.71912367254787191</v>
      </c>
      <c r="DY186" s="33">
        <f t="shared" si="316"/>
        <v>0.41948144797700515</v>
      </c>
      <c r="DZ186" s="33">
        <f t="shared" si="316"/>
        <v>1.1717515938411183</v>
      </c>
      <c r="EA186" s="33">
        <f t="shared" si="316"/>
        <v>1.1730265628778254</v>
      </c>
      <c r="EB186" s="33">
        <f t="shared" si="316"/>
        <v>0.70613944373760851</v>
      </c>
      <c r="EC186" s="33">
        <f t="shared" si="316"/>
        <v>0.49361317306605373</v>
      </c>
      <c r="ED186" s="33">
        <f t="shared" si="316"/>
        <v>0.3921241145438108</v>
      </c>
      <c r="EE186" s="38">
        <f t="shared" si="316"/>
        <v>0.8560516264980903</v>
      </c>
      <c r="EF186" s="39">
        <f t="shared" si="316"/>
        <v>0.45142071494042163</v>
      </c>
      <c r="EG186" s="39">
        <f t="shared" si="316"/>
        <v>1.0158791746080018</v>
      </c>
      <c r="EH186" s="39">
        <f t="shared" si="316"/>
        <v>0.36299221744685795</v>
      </c>
      <c r="EI186" s="39">
        <f t="shared" si="316"/>
        <v>0.50805761551625783</v>
      </c>
      <c r="EJ186" s="39">
        <f t="shared" si="316"/>
        <v>0.68458328509370237</v>
      </c>
      <c r="EK186" s="39">
        <f t="shared" si="316"/>
        <v>0.70729824671949082</v>
      </c>
      <c r="EL186" s="38">
        <f t="shared" si="316"/>
        <v>0.49720748284108041</v>
      </c>
      <c r="EM186" s="39">
        <f t="shared" si="316"/>
        <v>0.8338941393334699</v>
      </c>
      <c r="EN186" s="39">
        <f t="shared" si="316"/>
        <v>0.59601188269359828</v>
      </c>
      <c r="EO186" s="39">
        <f t="shared" si="316"/>
        <v>1.4446590658409424</v>
      </c>
      <c r="EP186" s="39">
        <f t="shared" si="316"/>
        <v>0.92794166356931373</v>
      </c>
      <c r="EQ186" s="39">
        <f t="shared" si="316"/>
        <v>0.45252857688578063</v>
      </c>
      <c r="ER186" s="44">
        <f t="shared" si="281"/>
        <v>198</v>
      </c>
      <c r="ES186" s="45"/>
      <c r="ET186" s="45">
        <f t="shared" si="282"/>
        <v>2</v>
      </c>
    </row>
    <row r="187" spans="2:150">
      <c r="B187" s="19">
        <v>44084</v>
      </c>
      <c r="C187" s="24">
        <v>1276</v>
      </c>
      <c r="D187" s="25">
        <v>2140</v>
      </c>
      <c r="E187" s="25">
        <v>5226</v>
      </c>
      <c r="F187" s="25">
        <v>3367</v>
      </c>
      <c r="G187" s="25">
        <v>2814</v>
      </c>
      <c r="H187" s="25">
        <v>1268</v>
      </c>
      <c r="I187" s="25">
        <v>1398</v>
      </c>
      <c r="J187" s="26">
        <v>5006</v>
      </c>
      <c r="K187" s="25">
        <v>1955</v>
      </c>
      <c r="L187" s="25">
        <v>2505</v>
      </c>
      <c r="M187" s="25">
        <v>908</v>
      </c>
      <c r="N187" s="25">
        <v>630</v>
      </c>
      <c r="O187" s="25">
        <v>2361</v>
      </c>
      <c r="P187" s="25">
        <v>1975</v>
      </c>
      <c r="Q187" s="32">
        <v>904</v>
      </c>
      <c r="R187" s="33">
        <v>3404</v>
      </c>
      <c r="S187" s="33">
        <v>2039</v>
      </c>
      <c r="T187" s="33">
        <v>3557</v>
      </c>
      <c r="U187" s="33">
        <v>845</v>
      </c>
      <c r="V187" s="33">
        <v>1701</v>
      </c>
      <c r="W187" s="33">
        <v>803</v>
      </c>
      <c r="X187" s="32">
        <v>1878</v>
      </c>
      <c r="Y187" s="33">
        <v>1047</v>
      </c>
      <c r="Z187" s="33">
        <v>3587</v>
      </c>
      <c r="AA187" s="33">
        <v>2503</v>
      </c>
      <c r="AB187" s="33">
        <v>1416</v>
      </c>
      <c r="AC187" s="33">
        <v>1229</v>
      </c>
      <c r="AD187" s="33">
        <v>1547</v>
      </c>
      <c r="AE187" s="38">
        <v>2483</v>
      </c>
      <c r="AF187" s="39">
        <v>1455</v>
      </c>
      <c r="AG187" s="39">
        <v>4739</v>
      </c>
      <c r="AH187" s="39">
        <v>410</v>
      </c>
      <c r="AI187" s="39">
        <v>463</v>
      </c>
      <c r="AJ187" s="39">
        <v>1660</v>
      </c>
      <c r="AK187" s="39">
        <v>5662</v>
      </c>
      <c r="AL187" s="38">
        <v>762</v>
      </c>
      <c r="AM187" s="39">
        <v>2994</v>
      </c>
      <c r="AN187" s="39">
        <v>637</v>
      </c>
      <c r="AO187" s="39">
        <v>2202</v>
      </c>
      <c r="AP187" s="39">
        <v>1445</v>
      </c>
      <c r="AQ187" s="39">
        <v>2488</v>
      </c>
      <c r="AR187" s="39">
        <v>12887</v>
      </c>
      <c r="AS187" s="44">
        <v>108</v>
      </c>
      <c r="AT187" s="45"/>
      <c r="AU187" s="45">
        <v>99684</v>
      </c>
      <c r="AV187" s="49" t="s">
        <v>349</v>
      </c>
      <c r="AW187" s="4"/>
      <c r="AZ187">
        <f t="shared" si="305"/>
        <v>1380</v>
      </c>
      <c r="BF187" s="24">
        <f t="shared" si="279"/>
        <v>24</v>
      </c>
      <c r="BG187" s="25">
        <f t="shared" si="235"/>
        <v>37</v>
      </c>
      <c r="BH187" s="25">
        <f t="shared" si="236"/>
        <v>19</v>
      </c>
      <c r="BI187" s="25">
        <f t="shared" si="237"/>
        <v>82</v>
      </c>
      <c r="BJ187" s="25">
        <f t="shared" si="238"/>
        <v>48</v>
      </c>
      <c r="BK187" s="25">
        <f t="shared" si="239"/>
        <v>6</v>
      </c>
      <c r="BL187" s="25">
        <f t="shared" si="240"/>
        <v>2</v>
      </c>
      <c r="BM187" s="26">
        <f t="shared" si="241"/>
        <v>50</v>
      </c>
      <c r="BN187" s="25">
        <f t="shared" si="242"/>
        <v>22</v>
      </c>
      <c r="BO187" s="25">
        <f t="shared" si="243"/>
        <v>13</v>
      </c>
      <c r="BP187" s="25">
        <f t="shared" si="244"/>
        <v>9</v>
      </c>
      <c r="BQ187" s="25">
        <f t="shared" si="245"/>
        <v>9</v>
      </c>
      <c r="BR187" s="25">
        <f t="shared" si="246"/>
        <v>39</v>
      </c>
      <c r="BS187" s="25">
        <f t="shared" si="247"/>
        <v>21</v>
      </c>
      <c r="BT187" s="32">
        <f t="shared" si="248"/>
        <v>2</v>
      </c>
      <c r="BU187" s="33">
        <f t="shared" si="249"/>
        <v>34</v>
      </c>
      <c r="BV187" s="33">
        <f t="shared" si="250"/>
        <v>37</v>
      </c>
      <c r="BW187" s="33">
        <f t="shared" si="251"/>
        <v>25</v>
      </c>
      <c r="BX187" s="33">
        <f t="shared" si="252"/>
        <v>20</v>
      </c>
      <c r="BY187" s="33">
        <f t="shared" si="253"/>
        <v>16</v>
      </c>
      <c r="BZ187" s="33">
        <f t="shared" si="254"/>
        <v>9</v>
      </c>
      <c r="CA187" s="32">
        <f t="shared" si="255"/>
        <v>23</v>
      </c>
      <c r="CB187" s="33">
        <f t="shared" si="256"/>
        <v>6</v>
      </c>
      <c r="CC187" s="33">
        <f t="shared" si="257"/>
        <v>63</v>
      </c>
      <c r="CD187" s="33">
        <f t="shared" si="258"/>
        <v>40</v>
      </c>
      <c r="CE187" s="33">
        <f t="shared" si="259"/>
        <v>25</v>
      </c>
      <c r="CF187" s="33">
        <f t="shared" si="260"/>
        <v>8</v>
      </c>
      <c r="CG187" s="33">
        <f t="shared" si="261"/>
        <v>18</v>
      </c>
      <c r="CH187" s="38">
        <f t="shared" si="262"/>
        <v>57</v>
      </c>
      <c r="CI187" s="39">
        <f t="shared" si="263"/>
        <v>25</v>
      </c>
      <c r="CJ187" s="39">
        <f t="shared" si="264"/>
        <v>65</v>
      </c>
      <c r="CK187" s="39">
        <f t="shared" si="265"/>
        <v>21</v>
      </c>
      <c r="CL187" s="39">
        <f t="shared" si="266"/>
        <v>12</v>
      </c>
      <c r="CM187" s="39">
        <f t="shared" si="267"/>
        <v>32</v>
      </c>
      <c r="CN187" s="39">
        <f t="shared" si="268"/>
        <v>54</v>
      </c>
      <c r="CO187" s="38">
        <f t="shared" si="269"/>
        <v>15</v>
      </c>
      <c r="CP187" s="39">
        <f t="shared" si="270"/>
        <v>69</v>
      </c>
      <c r="CQ187" s="39">
        <f t="shared" si="271"/>
        <v>34</v>
      </c>
      <c r="CR187" s="39">
        <f t="shared" si="272"/>
        <v>42</v>
      </c>
      <c r="CS187" s="39">
        <f t="shared" si="273"/>
        <v>40</v>
      </c>
      <c r="CT187" s="39">
        <f t="shared" si="274"/>
        <v>4</v>
      </c>
      <c r="CU187" s="39">
        <f t="shared" si="275"/>
        <v>201</v>
      </c>
      <c r="CV187" s="44">
        <f t="shared" si="276"/>
        <v>2</v>
      </c>
      <c r="CW187" s="45"/>
      <c r="CX187" s="45">
        <f t="shared" si="315"/>
        <v>1380</v>
      </c>
      <c r="DA187" s="94">
        <v>44084</v>
      </c>
      <c r="DB187" s="39">
        <f t="shared" si="283"/>
        <v>1.3406427120803854</v>
      </c>
      <c r="DC187" s="24">
        <f t="shared" ref="DC187:EQ187" si="317">SUM(BF174:BF187)/DC$6*1000</f>
        <v>0.66009299717269909</v>
      </c>
      <c r="DD187" s="25">
        <f t="shared" si="317"/>
        <v>0.9729953161538123</v>
      </c>
      <c r="DE187" s="25">
        <f t="shared" si="317"/>
        <v>0.47515556854568108</v>
      </c>
      <c r="DF187" s="25">
        <f t="shared" si="317"/>
        <v>1.3145765440594124</v>
      </c>
      <c r="DG187" s="25">
        <f t="shared" si="317"/>
        <v>1.0931563891428193</v>
      </c>
      <c r="DH187" s="25">
        <f t="shared" si="317"/>
        <v>0.52755699187701988</v>
      </c>
      <c r="DI187" s="25">
        <f t="shared" si="317"/>
        <v>0.22053869605890081</v>
      </c>
      <c r="DJ187" s="26">
        <f t="shared" si="317"/>
        <v>1.1179551980364772</v>
      </c>
      <c r="DK187" s="25">
        <f t="shared" si="317"/>
        <v>1.2795287847278434</v>
      </c>
      <c r="DL187" s="25">
        <f t="shared" si="317"/>
        <v>0.77815145798092966</v>
      </c>
      <c r="DM187" s="25">
        <f t="shared" si="317"/>
        <v>0.97774199114280791</v>
      </c>
      <c r="DN187" s="25">
        <f t="shared" si="317"/>
        <v>0.39127330114023562</v>
      </c>
      <c r="DO187" s="25">
        <f t="shared" si="317"/>
        <v>0.60338066808854207</v>
      </c>
      <c r="DP187" s="25">
        <f t="shared" si="317"/>
        <v>0.58180159688458399</v>
      </c>
      <c r="DQ187" s="32">
        <f t="shared" si="317"/>
        <v>0.87069470018127582</v>
      </c>
      <c r="DR187" s="33">
        <f t="shared" si="317"/>
        <v>0.89061099384090447</v>
      </c>
      <c r="DS187" s="33">
        <f t="shared" si="317"/>
        <v>0.70850692762329237</v>
      </c>
      <c r="DT187" s="33">
        <f t="shared" si="317"/>
        <v>0.7143296771341765</v>
      </c>
      <c r="DU187" s="33">
        <f t="shared" si="317"/>
        <v>0.70356972802410622</v>
      </c>
      <c r="DV187" s="33">
        <f t="shared" si="317"/>
        <v>0.61183744445160049</v>
      </c>
      <c r="DW187" s="33">
        <f t="shared" si="317"/>
        <v>0.3828003615694171</v>
      </c>
      <c r="DX187" s="32">
        <f t="shared" si="317"/>
        <v>0.71912367254787191</v>
      </c>
      <c r="DY187" s="33">
        <f t="shared" si="317"/>
        <v>0.41218611844697028</v>
      </c>
      <c r="DZ187" s="33">
        <f t="shared" si="317"/>
        <v>1.1613935687021912</v>
      </c>
      <c r="EA187" s="33">
        <f t="shared" si="317"/>
        <v>1.1138607493993382</v>
      </c>
      <c r="EB187" s="33">
        <f t="shared" si="317"/>
        <v>0.69987193388194935</v>
      </c>
      <c r="EC187" s="33">
        <f t="shared" si="317"/>
        <v>0.47854101510983837</v>
      </c>
      <c r="ED187" s="33">
        <f t="shared" si="317"/>
        <v>0.3866779462862579</v>
      </c>
      <c r="EE187" s="38">
        <f t="shared" si="317"/>
        <v>0.92190175161332799</v>
      </c>
      <c r="EF187" s="39">
        <f t="shared" si="317"/>
        <v>0.46746104491292395</v>
      </c>
      <c r="EG187" s="39">
        <f t="shared" si="317"/>
        <v>0.98704131416751661</v>
      </c>
      <c r="EH187" s="39">
        <f t="shared" si="317"/>
        <v>0.403647345800906</v>
      </c>
      <c r="EI187" s="39">
        <f t="shared" si="317"/>
        <v>0.53034084426697092</v>
      </c>
      <c r="EJ187" s="39">
        <f t="shared" si="317"/>
        <v>0.71981918947352519</v>
      </c>
      <c r="EK187" s="39">
        <f t="shared" si="317"/>
        <v>0.73407791307635351</v>
      </c>
      <c r="EL187" s="38">
        <f t="shared" si="317"/>
        <v>0.5129918473757179</v>
      </c>
      <c r="EM187" s="39">
        <f t="shared" si="317"/>
        <v>0.84559791672762386</v>
      </c>
      <c r="EN187" s="39">
        <f t="shared" si="317"/>
        <v>0.62416992439565799</v>
      </c>
      <c r="EO187" s="39">
        <f t="shared" si="317"/>
        <v>1.3585713747666217</v>
      </c>
      <c r="EP187" s="39">
        <f t="shared" si="317"/>
        <v>0.92288476077057091</v>
      </c>
      <c r="EQ187" s="39">
        <f t="shared" si="317"/>
        <v>0.43195909611824512</v>
      </c>
      <c r="ER187" s="44">
        <f t="shared" si="281"/>
        <v>202.42857142857142</v>
      </c>
      <c r="ES187" s="45"/>
      <c r="ET187" s="45">
        <f t="shared" si="282"/>
        <v>2</v>
      </c>
    </row>
    <row r="188" spans="2:150">
      <c r="B188" s="19">
        <v>44085</v>
      </c>
      <c r="C188" s="24">
        <v>1305</v>
      </c>
      <c r="D188" s="25">
        <v>2172</v>
      </c>
      <c r="E188" s="25">
        <v>5248</v>
      </c>
      <c r="F188" s="25">
        <v>3428</v>
      </c>
      <c r="G188" s="25">
        <v>2857</v>
      </c>
      <c r="H188" s="25">
        <v>1287</v>
      </c>
      <c r="I188" s="25">
        <v>1418</v>
      </c>
      <c r="J188" s="26">
        <v>5056</v>
      </c>
      <c r="K188" s="25">
        <v>1982</v>
      </c>
      <c r="L188" s="25">
        <v>2520</v>
      </c>
      <c r="M188" s="25">
        <v>946</v>
      </c>
      <c r="N188" s="25">
        <v>639</v>
      </c>
      <c r="O188" s="25">
        <v>2382</v>
      </c>
      <c r="P188" s="25">
        <v>2015</v>
      </c>
      <c r="Q188" s="32">
        <v>935</v>
      </c>
      <c r="R188" s="33">
        <v>3416</v>
      </c>
      <c r="S188" s="33">
        <v>2071</v>
      </c>
      <c r="T188" s="33">
        <v>3591</v>
      </c>
      <c r="U188" s="33">
        <v>870</v>
      </c>
      <c r="V188" s="33">
        <v>1711</v>
      </c>
      <c r="W188" s="33">
        <v>807</v>
      </c>
      <c r="X188" s="32">
        <v>1891</v>
      </c>
      <c r="Y188" s="33">
        <v>1054</v>
      </c>
      <c r="Z188" s="33">
        <v>3649</v>
      </c>
      <c r="AA188" s="33">
        <v>2552</v>
      </c>
      <c r="AB188" s="33">
        <v>1464</v>
      </c>
      <c r="AC188" s="33">
        <v>1234</v>
      </c>
      <c r="AD188" s="33">
        <v>1557</v>
      </c>
      <c r="AE188" s="38">
        <v>2531</v>
      </c>
      <c r="AF188" s="39">
        <v>1472</v>
      </c>
      <c r="AG188" s="39">
        <v>4813</v>
      </c>
      <c r="AH188" s="39">
        <v>418</v>
      </c>
      <c r="AI188" s="39">
        <v>472</v>
      </c>
      <c r="AJ188" s="39">
        <v>1713</v>
      </c>
      <c r="AK188" s="39">
        <v>5737</v>
      </c>
      <c r="AL188" s="38">
        <v>776</v>
      </c>
      <c r="AM188" s="39">
        <v>3030</v>
      </c>
      <c r="AN188" s="39">
        <v>648</v>
      </c>
      <c r="AO188" s="39">
        <v>2262</v>
      </c>
      <c r="AP188" s="39">
        <v>1504</v>
      </c>
      <c r="AQ188" s="39">
        <v>2504</v>
      </c>
      <c r="AR188" s="39">
        <v>13027</v>
      </c>
      <c r="AS188" s="44">
        <v>111</v>
      </c>
      <c r="AT188" s="45"/>
      <c r="AU188" s="45">
        <v>101075</v>
      </c>
      <c r="AV188" s="49" t="s">
        <v>350</v>
      </c>
      <c r="AW188" s="4"/>
      <c r="AZ188">
        <f t="shared" si="305"/>
        <v>1391</v>
      </c>
      <c r="BF188" s="24">
        <f t="shared" si="279"/>
        <v>29</v>
      </c>
      <c r="BG188" s="25">
        <f t="shared" si="235"/>
        <v>32</v>
      </c>
      <c r="BH188" s="25">
        <f t="shared" si="236"/>
        <v>22</v>
      </c>
      <c r="BI188" s="25">
        <f t="shared" si="237"/>
        <v>61</v>
      </c>
      <c r="BJ188" s="25">
        <f t="shared" si="238"/>
        <v>43</v>
      </c>
      <c r="BK188" s="25">
        <f t="shared" si="239"/>
        <v>19</v>
      </c>
      <c r="BL188" s="25">
        <f t="shared" si="240"/>
        <v>20</v>
      </c>
      <c r="BM188" s="26">
        <f t="shared" si="241"/>
        <v>50</v>
      </c>
      <c r="BN188" s="25">
        <f t="shared" si="242"/>
        <v>27</v>
      </c>
      <c r="BO188" s="25">
        <f t="shared" si="243"/>
        <v>15</v>
      </c>
      <c r="BP188" s="25">
        <f t="shared" si="244"/>
        <v>38</v>
      </c>
      <c r="BQ188" s="25">
        <f t="shared" si="245"/>
        <v>9</v>
      </c>
      <c r="BR188" s="25">
        <f t="shared" si="246"/>
        <v>21</v>
      </c>
      <c r="BS188" s="25">
        <f t="shared" si="247"/>
        <v>40</v>
      </c>
      <c r="BT188" s="32">
        <f t="shared" si="248"/>
        <v>31</v>
      </c>
      <c r="BU188" s="33">
        <f t="shared" si="249"/>
        <v>12</v>
      </c>
      <c r="BV188" s="33">
        <f t="shared" si="250"/>
        <v>32</v>
      </c>
      <c r="BW188" s="33">
        <f t="shared" si="251"/>
        <v>34</v>
      </c>
      <c r="BX188" s="33">
        <f t="shared" si="252"/>
        <v>25</v>
      </c>
      <c r="BY188" s="33">
        <f t="shared" si="253"/>
        <v>10</v>
      </c>
      <c r="BZ188" s="33">
        <f t="shared" si="254"/>
        <v>4</v>
      </c>
      <c r="CA188" s="32">
        <f t="shared" si="255"/>
        <v>13</v>
      </c>
      <c r="CB188" s="33">
        <f t="shared" si="256"/>
        <v>7</v>
      </c>
      <c r="CC188" s="33">
        <f t="shared" si="257"/>
        <v>62</v>
      </c>
      <c r="CD188" s="33">
        <f t="shared" si="258"/>
        <v>49</v>
      </c>
      <c r="CE188" s="33">
        <f t="shared" si="259"/>
        <v>48</v>
      </c>
      <c r="CF188" s="33">
        <f t="shared" si="260"/>
        <v>5</v>
      </c>
      <c r="CG188" s="33">
        <f t="shared" si="261"/>
        <v>10</v>
      </c>
      <c r="CH188" s="38">
        <f t="shared" si="262"/>
        <v>48</v>
      </c>
      <c r="CI188" s="39">
        <f t="shared" si="263"/>
        <v>17</v>
      </c>
      <c r="CJ188" s="39">
        <f t="shared" si="264"/>
        <v>74</v>
      </c>
      <c r="CK188" s="39">
        <f t="shared" si="265"/>
        <v>8</v>
      </c>
      <c r="CL188" s="39">
        <f t="shared" si="266"/>
        <v>9</v>
      </c>
      <c r="CM188" s="39">
        <f t="shared" si="267"/>
        <v>53</v>
      </c>
      <c r="CN188" s="39">
        <f t="shared" si="268"/>
        <v>75</v>
      </c>
      <c r="CO188" s="38">
        <f t="shared" si="269"/>
        <v>14</v>
      </c>
      <c r="CP188" s="39">
        <f t="shared" si="270"/>
        <v>36</v>
      </c>
      <c r="CQ188" s="39">
        <f t="shared" si="271"/>
        <v>11</v>
      </c>
      <c r="CR188" s="39">
        <f t="shared" si="272"/>
        <v>60</v>
      </c>
      <c r="CS188" s="39">
        <f t="shared" si="273"/>
        <v>59</v>
      </c>
      <c r="CT188" s="39">
        <f t="shared" si="274"/>
        <v>16</v>
      </c>
      <c r="CU188" s="39">
        <f t="shared" si="275"/>
        <v>140</v>
      </c>
      <c r="CV188" s="44">
        <f t="shared" si="276"/>
        <v>3</v>
      </c>
      <c r="CW188" s="45"/>
      <c r="CX188" s="45">
        <f t="shared" si="315"/>
        <v>1391</v>
      </c>
      <c r="DA188" s="94">
        <v>44085</v>
      </c>
      <c r="DB188" s="39">
        <f t="shared" si="283"/>
        <v>1.3305547075142361</v>
      </c>
      <c r="DC188" s="24">
        <f t="shared" ref="DC188:EQ188" si="318">SUM(BF175:BF188)/DC$6*1000</f>
        <v>0.6863798864406383</v>
      </c>
      <c r="DD188" s="25">
        <f t="shared" si="318"/>
        <v>0.9660287625775319</v>
      </c>
      <c r="DE188" s="25">
        <f t="shared" si="318"/>
        <v>0.46699138351912295</v>
      </c>
      <c r="DF188" s="25">
        <f t="shared" si="318"/>
        <v>1.290232533984238</v>
      </c>
      <c r="DG188" s="25">
        <f t="shared" si="318"/>
        <v>1.091418461656106</v>
      </c>
      <c r="DH188" s="25">
        <f t="shared" si="318"/>
        <v>0.55550703118176259</v>
      </c>
      <c r="DI188" s="25">
        <f t="shared" si="318"/>
        <v>0.25689122837630202</v>
      </c>
      <c r="DJ188" s="26">
        <f t="shared" si="318"/>
        <v>1.0870020410875847</v>
      </c>
      <c r="DK188" s="25">
        <f t="shared" si="318"/>
        <v>1.1923589405128077</v>
      </c>
      <c r="DL188" s="25">
        <f t="shared" si="318"/>
        <v>0.76041581221498267</v>
      </c>
      <c r="DM188" s="25">
        <f t="shared" si="318"/>
        <v>1.0318730356351433</v>
      </c>
      <c r="DN188" s="25">
        <f t="shared" si="318"/>
        <v>0.40105513366874146</v>
      </c>
      <c r="DO188" s="25">
        <f t="shared" si="318"/>
        <v>0.60338066808854207</v>
      </c>
      <c r="DP188" s="25">
        <f t="shared" si="318"/>
        <v>0.57887797076958614</v>
      </c>
      <c r="DQ188" s="32">
        <f t="shared" si="318"/>
        <v>0.93254732915590188</v>
      </c>
      <c r="DR188" s="33">
        <f t="shared" si="318"/>
        <v>0.85591186421073939</v>
      </c>
      <c r="DS188" s="33">
        <f t="shared" si="318"/>
        <v>0.71910425346381157</v>
      </c>
      <c r="DT188" s="33">
        <f t="shared" si="318"/>
        <v>0.71619476767499679</v>
      </c>
      <c r="DU188" s="33">
        <f t="shared" si="318"/>
        <v>0.6786960507707287</v>
      </c>
      <c r="DV188" s="33">
        <f t="shared" si="318"/>
        <v>0.57670802180366165</v>
      </c>
      <c r="DW188" s="33">
        <f t="shared" si="318"/>
        <v>0.37958355180832964</v>
      </c>
      <c r="DX188" s="32">
        <f t="shared" si="318"/>
        <v>0.7095672117831161</v>
      </c>
      <c r="DY188" s="33">
        <f t="shared" si="318"/>
        <v>0.40124312415191793</v>
      </c>
      <c r="DZ188" s="33">
        <f t="shared" si="318"/>
        <v>1.1264352338583126</v>
      </c>
      <c r="EA188" s="33">
        <f t="shared" si="318"/>
        <v>1.1292953094372047</v>
      </c>
      <c r="EB188" s="33">
        <f t="shared" si="318"/>
        <v>0.78134956200551953</v>
      </c>
      <c r="EC188" s="33">
        <f t="shared" si="318"/>
        <v>0.46346885715362296</v>
      </c>
      <c r="ED188" s="33">
        <f t="shared" si="318"/>
        <v>0.34129321080665015</v>
      </c>
      <c r="EE188" s="38">
        <f t="shared" si="318"/>
        <v>0.99624866706601589</v>
      </c>
      <c r="EF188" s="39">
        <f t="shared" si="318"/>
        <v>0.46746104491292395</v>
      </c>
      <c r="EG188" s="39">
        <f t="shared" si="318"/>
        <v>0.98179806681470094</v>
      </c>
      <c r="EH188" s="39">
        <f t="shared" si="318"/>
        <v>0.41235915901963066</v>
      </c>
      <c r="EI188" s="39">
        <f t="shared" si="318"/>
        <v>0.49914432401597264</v>
      </c>
      <c r="EJ188" s="39">
        <f t="shared" si="318"/>
        <v>0.78274044729463765</v>
      </c>
      <c r="EK188" s="39">
        <f t="shared" si="318"/>
        <v>0.7829114223153385</v>
      </c>
      <c r="EL188" s="38">
        <f t="shared" si="318"/>
        <v>0.53403766675523445</v>
      </c>
      <c r="EM188" s="39">
        <f t="shared" si="318"/>
        <v>0.81487550106796969</v>
      </c>
      <c r="EN188" s="39">
        <f t="shared" si="318"/>
        <v>0.59131887574325503</v>
      </c>
      <c r="EO188" s="39">
        <f t="shared" si="318"/>
        <v>1.5253662762231177</v>
      </c>
      <c r="EP188" s="39">
        <f t="shared" si="318"/>
        <v>0.99620985135234219</v>
      </c>
      <c r="EQ188" s="39">
        <f t="shared" si="318"/>
        <v>0.43195909611824512</v>
      </c>
      <c r="ER188" s="44">
        <f t="shared" si="281"/>
        <v>199.71428571428572</v>
      </c>
      <c r="ES188" s="45"/>
      <c r="ET188" s="45">
        <f t="shared" si="282"/>
        <v>2</v>
      </c>
    </row>
    <row r="189" spans="2:150">
      <c r="B189" s="19">
        <v>44086</v>
      </c>
      <c r="C189" s="24">
        <v>1330</v>
      </c>
      <c r="D189" s="25">
        <v>2192</v>
      </c>
      <c r="E189" s="25">
        <v>5258</v>
      </c>
      <c r="F189" s="25">
        <v>3465</v>
      </c>
      <c r="G189" s="25">
        <v>2912</v>
      </c>
      <c r="H189" s="25">
        <v>1296</v>
      </c>
      <c r="I189" s="25">
        <v>1428</v>
      </c>
      <c r="J189" s="26">
        <v>5109</v>
      </c>
      <c r="K189" s="25">
        <v>2021</v>
      </c>
      <c r="L189" s="25">
        <v>2542</v>
      </c>
      <c r="M189" s="25">
        <v>965</v>
      </c>
      <c r="N189" s="25">
        <v>645</v>
      </c>
      <c r="O189" s="25">
        <v>2427</v>
      </c>
      <c r="P189" s="25">
        <v>2037</v>
      </c>
      <c r="Q189" s="32">
        <v>944</v>
      </c>
      <c r="R189" s="33">
        <v>3450</v>
      </c>
      <c r="S189" s="33">
        <v>2140</v>
      </c>
      <c r="T189" s="33">
        <v>3610</v>
      </c>
      <c r="U189" s="33">
        <v>883</v>
      </c>
      <c r="V189" s="33">
        <v>1724</v>
      </c>
      <c r="W189" s="33">
        <v>811</v>
      </c>
      <c r="X189" s="32">
        <v>1910</v>
      </c>
      <c r="Y189" s="33">
        <v>1058</v>
      </c>
      <c r="Z189" s="33">
        <v>3714</v>
      </c>
      <c r="AA189" s="33">
        <v>2601</v>
      </c>
      <c r="AB189" s="33">
        <v>1505</v>
      </c>
      <c r="AC189" s="33">
        <v>1246</v>
      </c>
      <c r="AD189" s="33">
        <v>1569</v>
      </c>
      <c r="AE189" s="38">
        <v>2573</v>
      </c>
      <c r="AF189" s="39">
        <v>1496</v>
      </c>
      <c r="AG189" s="39">
        <v>4883</v>
      </c>
      <c r="AH189" s="39">
        <v>434</v>
      </c>
      <c r="AI189" s="39">
        <v>485</v>
      </c>
      <c r="AJ189" s="39">
        <v>1742</v>
      </c>
      <c r="AK189" s="39">
        <v>5786</v>
      </c>
      <c r="AL189" s="38">
        <v>795</v>
      </c>
      <c r="AM189" s="39">
        <v>3070</v>
      </c>
      <c r="AN189" s="39">
        <v>652</v>
      </c>
      <c r="AO189" s="39">
        <v>2279</v>
      </c>
      <c r="AP189" s="39">
        <v>1525</v>
      </c>
      <c r="AQ189" s="39">
        <v>2515</v>
      </c>
      <c r="AR189" s="39">
        <v>13247</v>
      </c>
      <c r="AS189" s="44">
        <v>112</v>
      </c>
      <c r="AT189" s="45"/>
      <c r="AU189" s="45">
        <v>102386</v>
      </c>
      <c r="AV189" s="49" t="s">
        <v>351</v>
      </c>
      <c r="AW189" s="4"/>
      <c r="AZ189">
        <f t="shared" si="305"/>
        <v>1311</v>
      </c>
      <c r="BF189" s="24">
        <f t="shared" si="279"/>
        <v>25</v>
      </c>
      <c r="BG189" s="25">
        <f t="shared" si="235"/>
        <v>20</v>
      </c>
      <c r="BH189" s="25">
        <f t="shared" si="236"/>
        <v>10</v>
      </c>
      <c r="BI189" s="25">
        <f t="shared" si="237"/>
        <v>37</v>
      </c>
      <c r="BJ189" s="25">
        <f t="shared" si="238"/>
        <v>55</v>
      </c>
      <c r="BK189" s="25">
        <f t="shared" si="239"/>
        <v>9</v>
      </c>
      <c r="BL189" s="25">
        <f t="shared" si="240"/>
        <v>10</v>
      </c>
      <c r="BM189" s="26">
        <f t="shared" si="241"/>
        <v>53</v>
      </c>
      <c r="BN189" s="25">
        <f t="shared" si="242"/>
        <v>39</v>
      </c>
      <c r="BO189" s="25">
        <f t="shared" si="243"/>
        <v>22</v>
      </c>
      <c r="BP189" s="25">
        <f t="shared" si="244"/>
        <v>19</v>
      </c>
      <c r="BQ189" s="25">
        <f t="shared" si="245"/>
        <v>6</v>
      </c>
      <c r="BR189" s="25">
        <f t="shared" si="246"/>
        <v>45</v>
      </c>
      <c r="BS189" s="25">
        <f t="shared" si="247"/>
        <v>22</v>
      </c>
      <c r="BT189" s="32">
        <f t="shared" si="248"/>
        <v>9</v>
      </c>
      <c r="BU189" s="33">
        <f t="shared" si="249"/>
        <v>34</v>
      </c>
      <c r="BV189" s="33">
        <f t="shared" si="250"/>
        <v>69</v>
      </c>
      <c r="BW189" s="33">
        <f t="shared" si="251"/>
        <v>19</v>
      </c>
      <c r="BX189" s="33">
        <f t="shared" si="252"/>
        <v>13</v>
      </c>
      <c r="BY189" s="33">
        <f t="shared" si="253"/>
        <v>13</v>
      </c>
      <c r="BZ189" s="33">
        <f t="shared" si="254"/>
        <v>4</v>
      </c>
      <c r="CA189" s="32">
        <f t="shared" si="255"/>
        <v>19</v>
      </c>
      <c r="CB189" s="33">
        <f t="shared" si="256"/>
        <v>4</v>
      </c>
      <c r="CC189" s="33">
        <f t="shared" si="257"/>
        <v>65</v>
      </c>
      <c r="CD189" s="33">
        <f t="shared" si="258"/>
        <v>49</v>
      </c>
      <c r="CE189" s="33">
        <f t="shared" si="259"/>
        <v>41</v>
      </c>
      <c r="CF189" s="33">
        <f t="shared" si="260"/>
        <v>12</v>
      </c>
      <c r="CG189" s="33">
        <f t="shared" si="261"/>
        <v>12</v>
      </c>
      <c r="CH189" s="38">
        <f t="shared" si="262"/>
        <v>42</v>
      </c>
      <c r="CI189" s="39">
        <f t="shared" si="263"/>
        <v>24</v>
      </c>
      <c r="CJ189" s="39">
        <f t="shared" si="264"/>
        <v>70</v>
      </c>
      <c r="CK189" s="39">
        <f t="shared" si="265"/>
        <v>16</v>
      </c>
      <c r="CL189" s="39">
        <f t="shared" si="266"/>
        <v>13</v>
      </c>
      <c r="CM189" s="39">
        <f t="shared" si="267"/>
        <v>29</v>
      </c>
      <c r="CN189" s="39">
        <f t="shared" si="268"/>
        <v>49</v>
      </c>
      <c r="CO189" s="38">
        <f t="shared" si="269"/>
        <v>19</v>
      </c>
      <c r="CP189" s="39">
        <f t="shared" si="270"/>
        <v>40</v>
      </c>
      <c r="CQ189" s="39">
        <f t="shared" si="271"/>
        <v>4</v>
      </c>
      <c r="CR189" s="39">
        <f t="shared" si="272"/>
        <v>17</v>
      </c>
      <c r="CS189" s="39">
        <f t="shared" si="273"/>
        <v>21</v>
      </c>
      <c r="CT189" s="39">
        <f t="shared" si="274"/>
        <v>11</v>
      </c>
      <c r="CU189" s="39">
        <f t="shared" si="275"/>
        <v>220</v>
      </c>
      <c r="CV189" s="44">
        <f t="shared" si="276"/>
        <v>1</v>
      </c>
      <c r="CW189" s="45"/>
      <c r="CX189" s="45">
        <f t="shared" si="315"/>
        <v>1311</v>
      </c>
      <c r="DA189" s="94">
        <v>44086</v>
      </c>
      <c r="DB189" s="39">
        <f t="shared" si="283"/>
        <v>1.3194048077305971</v>
      </c>
      <c r="DC189" s="24">
        <f t="shared" ref="DC189:EQ189" si="319">SUM(BF176:BF189)/DC$6*1000</f>
        <v>0.70682524476014674</v>
      </c>
      <c r="DD189" s="25">
        <f t="shared" si="319"/>
        <v>0.90797414944186294</v>
      </c>
      <c r="DE189" s="25">
        <f t="shared" si="319"/>
        <v>0.43923315442882543</v>
      </c>
      <c r="DF189" s="25">
        <f t="shared" si="319"/>
        <v>1.2561509198789942</v>
      </c>
      <c r="DG189" s="25">
        <f t="shared" si="319"/>
        <v>1.0809908967358246</v>
      </c>
      <c r="DH189" s="25">
        <f t="shared" si="319"/>
        <v>0.56598829592104116</v>
      </c>
      <c r="DI189" s="25">
        <f t="shared" si="319"/>
        <v>0.26658523699427567</v>
      </c>
      <c r="DJ189" s="26">
        <f t="shared" si="319"/>
        <v>1.0742566235203934</v>
      </c>
      <c r="DK189" s="25">
        <f t="shared" si="319"/>
        <v>1.1985853579567387</v>
      </c>
      <c r="DL189" s="25">
        <f t="shared" si="319"/>
        <v>0.71607669780011485</v>
      </c>
      <c r="DM189" s="25">
        <f t="shared" si="319"/>
        <v>1.0352562259159142</v>
      </c>
      <c r="DN189" s="25">
        <f t="shared" si="319"/>
        <v>0.39127330114023562</v>
      </c>
      <c r="DO189" s="25">
        <f t="shared" si="319"/>
        <v>0.61929718451294014</v>
      </c>
      <c r="DP189" s="25">
        <f t="shared" si="319"/>
        <v>0.57010709242459234</v>
      </c>
      <c r="DQ189" s="32">
        <f t="shared" si="319"/>
        <v>0.93254732915590188</v>
      </c>
      <c r="DR189" s="33">
        <f t="shared" si="319"/>
        <v>0.82892365227616649</v>
      </c>
      <c r="DS189" s="33">
        <f t="shared" si="319"/>
        <v>0.75695184575138064</v>
      </c>
      <c r="DT189" s="33">
        <f t="shared" si="319"/>
        <v>0.6658373230728486</v>
      </c>
      <c r="DU189" s="33">
        <f t="shared" si="319"/>
        <v>0.70001634555933789</v>
      </c>
      <c r="DV189" s="33">
        <f t="shared" si="319"/>
        <v>0.55328840670503587</v>
      </c>
      <c r="DW189" s="33">
        <f t="shared" si="319"/>
        <v>0.36671631276397942</v>
      </c>
      <c r="DX189" s="32">
        <f t="shared" si="319"/>
        <v>0.6402828712386367</v>
      </c>
      <c r="DY189" s="33">
        <f t="shared" si="319"/>
        <v>0.41218611844697028</v>
      </c>
      <c r="DZ189" s="33">
        <f t="shared" si="319"/>
        <v>1.1160772087193855</v>
      </c>
      <c r="EA189" s="33">
        <f t="shared" si="319"/>
        <v>1.2064681096265351</v>
      </c>
      <c r="EB189" s="33">
        <f t="shared" si="319"/>
        <v>0.81686545118758869</v>
      </c>
      <c r="EC189" s="33">
        <f t="shared" si="319"/>
        <v>0.48607709408794603</v>
      </c>
      <c r="ED189" s="33">
        <f t="shared" si="319"/>
        <v>0.3322162637107286</v>
      </c>
      <c r="EE189" s="38">
        <f t="shared" si="319"/>
        <v>1.0196148404940035</v>
      </c>
      <c r="EF189" s="39">
        <f t="shared" si="319"/>
        <v>0.47891842346471125</v>
      </c>
      <c r="EG189" s="39">
        <f t="shared" si="319"/>
        <v>0.99883862071135143</v>
      </c>
      <c r="EH189" s="39">
        <f t="shared" si="319"/>
        <v>0.44720641189452898</v>
      </c>
      <c r="EI189" s="39">
        <f t="shared" si="319"/>
        <v>0.52588419851682833</v>
      </c>
      <c r="EJ189" s="39">
        <f t="shared" si="319"/>
        <v>0.82049320198730502</v>
      </c>
      <c r="EK189" s="39">
        <f t="shared" si="319"/>
        <v>0.81284163765536144</v>
      </c>
      <c r="EL189" s="38">
        <f t="shared" si="319"/>
        <v>0.57086785066938861</v>
      </c>
      <c r="EM189" s="39">
        <f t="shared" si="319"/>
        <v>0.80756064019662355</v>
      </c>
      <c r="EN189" s="39">
        <f t="shared" si="319"/>
        <v>0.57723985489222507</v>
      </c>
      <c r="EO189" s="39">
        <f t="shared" si="319"/>
        <v>1.4150664220341447</v>
      </c>
      <c r="EP189" s="39">
        <f t="shared" si="319"/>
        <v>0.98609604575485665</v>
      </c>
      <c r="EQ189" s="39">
        <f t="shared" si="319"/>
        <v>0.45840557139079074</v>
      </c>
      <c r="ER189" s="44">
        <f t="shared" si="281"/>
        <v>193.57142857142858</v>
      </c>
      <c r="ES189" s="45"/>
      <c r="ET189" s="45">
        <f t="shared" si="282"/>
        <v>1.5714285714285714</v>
      </c>
    </row>
    <row r="190" spans="2:150">
      <c r="B190" s="19">
        <v>44087</v>
      </c>
      <c r="C190" s="24">
        <v>1347</v>
      </c>
      <c r="D190" s="25">
        <v>2210</v>
      </c>
      <c r="E190" s="25">
        <v>5263</v>
      </c>
      <c r="F190" s="25">
        <v>3512</v>
      </c>
      <c r="G190" s="25">
        <v>2981</v>
      </c>
      <c r="H190" s="25">
        <v>1315</v>
      </c>
      <c r="I190" s="25">
        <v>1430</v>
      </c>
      <c r="J190" s="26">
        <v>5151</v>
      </c>
      <c r="K190" s="25">
        <v>2039</v>
      </c>
      <c r="L190" s="25">
        <v>2555</v>
      </c>
      <c r="M190" s="25">
        <v>974</v>
      </c>
      <c r="N190" s="25">
        <v>653</v>
      </c>
      <c r="O190" s="25">
        <v>2446</v>
      </c>
      <c r="P190" s="25">
        <v>2074</v>
      </c>
      <c r="Q190" s="32">
        <v>955</v>
      </c>
      <c r="R190" s="33">
        <v>3473</v>
      </c>
      <c r="S190" s="33">
        <v>2175</v>
      </c>
      <c r="T190" s="33">
        <v>3629</v>
      </c>
      <c r="U190" s="33">
        <v>891</v>
      </c>
      <c r="V190" s="33">
        <v>1735</v>
      </c>
      <c r="W190" s="33">
        <v>815</v>
      </c>
      <c r="X190" s="32">
        <v>1933</v>
      </c>
      <c r="Y190" s="33">
        <v>1076</v>
      </c>
      <c r="Z190" s="33">
        <v>3769</v>
      </c>
      <c r="AA190" s="33">
        <v>2612</v>
      </c>
      <c r="AB190" s="33">
        <v>1524</v>
      </c>
      <c r="AC190" s="33">
        <v>1252</v>
      </c>
      <c r="AD190" s="33">
        <v>1585</v>
      </c>
      <c r="AE190" s="38">
        <v>2599</v>
      </c>
      <c r="AF190" s="39">
        <v>1517</v>
      </c>
      <c r="AG190" s="39">
        <v>4941</v>
      </c>
      <c r="AH190" s="39">
        <v>441</v>
      </c>
      <c r="AI190" s="39">
        <v>499</v>
      </c>
      <c r="AJ190" s="39">
        <v>1770</v>
      </c>
      <c r="AK190" s="39">
        <v>5807</v>
      </c>
      <c r="AL190" s="38">
        <v>799</v>
      </c>
      <c r="AM190" s="39">
        <v>3118</v>
      </c>
      <c r="AN190" s="39">
        <v>660</v>
      </c>
      <c r="AO190" s="39">
        <v>2305</v>
      </c>
      <c r="AP190" s="39">
        <v>1549</v>
      </c>
      <c r="AQ190" s="39">
        <v>2525</v>
      </c>
      <c r="AR190" s="39">
        <v>13479</v>
      </c>
      <c r="AS190" s="44">
        <v>112</v>
      </c>
      <c r="AT190" s="45"/>
      <c r="AU190" s="45">
        <v>103495</v>
      </c>
      <c r="AV190" s="49" t="s">
        <v>352</v>
      </c>
      <c r="AW190" s="4"/>
      <c r="AZ190">
        <f t="shared" si="305"/>
        <v>1109</v>
      </c>
      <c r="BF190" s="24">
        <f t="shared" si="279"/>
        <v>17</v>
      </c>
      <c r="BG190" s="25">
        <f t="shared" si="235"/>
        <v>18</v>
      </c>
      <c r="BH190" s="25">
        <f t="shared" si="236"/>
        <v>5</v>
      </c>
      <c r="BI190" s="25">
        <f t="shared" si="237"/>
        <v>47</v>
      </c>
      <c r="BJ190" s="25">
        <f t="shared" si="238"/>
        <v>69</v>
      </c>
      <c r="BK190" s="25">
        <f t="shared" si="239"/>
        <v>19</v>
      </c>
      <c r="BL190" s="25">
        <f t="shared" si="240"/>
        <v>2</v>
      </c>
      <c r="BM190" s="26">
        <f t="shared" si="241"/>
        <v>42</v>
      </c>
      <c r="BN190" s="25">
        <f t="shared" si="242"/>
        <v>18</v>
      </c>
      <c r="BO190" s="25">
        <f t="shared" si="243"/>
        <v>13</v>
      </c>
      <c r="BP190" s="25">
        <f t="shared" si="244"/>
        <v>9</v>
      </c>
      <c r="BQ190" s="25">
        <f t="shared" si="245"/>
        <v>8</v>
      </c>
      <c r="BR190" s="25">
        <f t="shared" si="246"/>
        <v>19</v>
      </c>
      <c r="BS190" s="25">
        <f t="shared" si="247"/>
        <v>37</v>
      </c>
      <c r="BT190" s="32">
        <f t="shared" si="248"/>
        <v>11</v>
      </c>
      <c r="BU190" s="33">
        <f t="shared" si="249"/>
        <v>23</v>
      </c>
      <c r="BV190" s="33">
        <f t="shared" si="250"/>
        <v>35</v>
      </c>
      <c r="BW190" s="33">
        <f t="shared" si="251"/>
        <v>19</v>
      </c>
      <c r="BX190" s="33">
        <f t="shared" si="252"/>
        <v>8</v>
      </c>
      <c r="BY190" s="33">
        <f t="shared" si="253"/>
        <v>11</v>
      </c>
      <c r="BZ190" s="33">
        <f t="shared" si="254"/>
        <v>4</v>
      </c>
      <c r="CA190" s="32">
        <f t="shared" si="255"/>
        <v>23</v>
      </c>
      <c r="CB190" s="33">
        <f t="shared" si="256"/>
        <v>18</v>
      </c>
      <c r="CC190" s="33">
        <f t="shared" si="257"/>
        <v>55</v>
      </c>
      <c r="CD190" s="33">
        <f t="shared" si="258"/>
        <v>11</v>
      </c>
      <c r="CE190" s="33">
        <f t="shared" si="259"/>
        <v>19</v>
      </c>
      <c r="CF190" s="33">
        <f t="shared" si="260"/>
        <v>6</v>
      </c>
      <c r="CG190" s="33">
        <f t="shared" si="261"/>
        <v>16</v>
      </c>
      <c r="CH190" s="38">
        <f t="shared" si="262"/>
        <v>26</v>
      </c>
      <c r="CI190" s="39">
        <f t="shared" si="263"/>
        <v>21</v>
      </c>
      <c r="CJ190" s="39">
        <f t="shared" si="264"/>
        <v>58</v>
      </c>
      <c r="CK190" s="39">
        <f t="shared" si="265"/>
        <v>7</v>
      </c>
      <c r="CL190" s="39">
        <f t="shared" si="266"/>
        <v>14</v>
      </c>
      <c r="CM190" s="39">
        <f t="shared" si="267"/>
        <v>28</v>
      </c>
      <c r="CN190" s="39">
        <f t="shared" si="268"/>
        <v>21</v>
      </c>
      <c r="CO190" s="38">
        <f t="shared" si="269"/>
        <v>4</v>
      </c>
      <c r="CP190" s="39">
        <f t="shared" si="270"/>
        <v>48</v>
      </c>
      <c r="CQ190" s="39">
        <f t="shared" si="271"/>
        <v>8</v>
      </c>
      <c r="CR190" s="39">
        <f t="shared" si="272"/>
        <v>26</v>
      </c>
      <c r="CS190" s="39">
        <f t="shared" si="273"/>
        <v>24</v>
      </c>
      <c r="CT190" s="39">
        <f t="shared" si="274"/>
        <v>10</v>
      </c>
      <c r="CU190" s="39">
        <f t="shared" si="275"/>
        <v>232</v>
      </c>
      <c r="CV190" s="44">
        <f t="shared" si="276"/>
        <v>0</v>
      </c>
      <c r="CW190" s="45"/>
      <c r="CX190" s="45">
        <f t="shared" si="315"/>
        <v>1109</v>
      </c>
      <c r="DA190" s="94">
        <v>44087</v>
      </c>
      <c r="DB190" s="39">
        <f t="shared" si="283"/>
        <v>1.3608187212126843</v>
      </c>
      <c r="DC190" s="24">
        <f t="shared" ref="DC190:EQ190" si="320">SUM(BF177:BF190)/DC$6*1000</f>
        <v>0.73019136855387068</v>
      </c>
      <c r="DD190" s="25">
        <f t="shared" si="320"/>
        <v>0.92190725659442352</v>
      </c>
      <c r="DE190" s="25">
        <f t="shared" si="320"/>
        <v>0.419639110365086</v>
      </c>
      <c r="DF190" s="25">
        <f t="shared" si="320"/>
        <v>1.2821178639591799</v>
      </c>
      <c r="DG190" s="25">
        <f t="shared" si="320"/>
        <v>1.1452942137442257</v>
      </c>
      <c r="DH190" s="25">
        <f t="shared" si="320"/>
        <v>0.60791335487815523</v>
      </c>
      <c r="DI190" s="25">
        <f t="shared" si="320"/>
        <v>0.26173823268528884</v>
      </c>
      <c r="DJ190" s="26">
        <f t="shared" si="320"/>
        <v>1.090643588963925</v>
      </c>
      <c r="DK190" s="25">
        <f t="shared" si="320"/>
        <v>1.0771702178000822</v>
      </c>
      <c r="DL190" s="25">
        <f t="shared" si="320"/>
        <v>0.71164278635862799</v>
      </c>
      <c r="DM190" s="25">
        <f t="shared" si="320"/>
        <v>1.0487889870389979</v>
      </c>
      <c r="DN190" s="25">
        <f t="shared" si="320"/>
        <v>0.39453391198307092</v>
      </c>
      <c r="DO190" s="25">
        <f t="shared" si="320"/>
        <v>0.6236380526286851</v>
      </c>
      <c r="DP190" s="25">
        <f t="shared" si="320"/>
        <v>0.60372879274706825</v>
      </c>
      <c r="DQ190" s="32">
        <f t="shared" si="320"/>
        <v>0.9658525909114698</v>
      </c>
      <c r="DR190" s="33">
        <f t="shared" si="320"/>
        <v>0.79229679322210333</v>
      </c>
      <c r="DS190" s="33">
        <f t="shared" si="320"/>
        <v>0.72061815715531441</v>
      </c>
      <c r="DT190" s="33">
        <f t="shared" si="320"/>
        <v>0.66024205145038772</v>
      </c>
      <c r="DU190" s="33">
        <f t="shared" si="320"/>
        <v>0.7213366403479472</v>
      </c>
      <c r="DV190" s="33">
        <f t="shared" si="320"/>
        <v>0.55036095481770764</v>
      </c>
      <c r="DW190" s="33">
        <f t="shared" si="320"/>
        <v>0.36993312252506699</v>
      </c>
      <c r="DX190" s="32">
        <f t="shared" si="320"/>
        <v>0.61878083451793631</v>
      </c>
      <c r="DY190" s="33">
        <f t="shared" si="320"/>
        <v>0.45595809562717948</v>
      </c>
      <c r="DZ190" s="33">
        <f t="shared" si="320"/>
        <v>1.1096034430075563</v>
      </c>
      <c r="EA190" s="33">
        <f t="shared" si="320"/>
        <v>1.2064681096265351</v>
      </c>
      <c r="EB190" s="33">
        <f t="shared" si="320"/>
        <v>0.8210437910913615</v>
      </c>
      <c r="EC190" s="33">
        <f t="shared" si="320"/>
        <v>0.47477297562078452</v>
      </c>
      <c r="ED190" s="33">
        <f t="shared" si="320"/>
        <v>0.33947782138746585</v>
      </c>
      <c r="EE190" s="38">
        <f t="shared" si="320"/>
        <v>1.0344842235845408</v>
      </c>
      <c r="EF190" s="39">
        <f t="shared" si="320"/>
        <v>0.47662694775435382</v>
      </c>
      <c r="EG190" s="39">
        <f t="shared" si="320"/>
        <v>1.0053926799023707</v>
      </c>
      <c r="EH190" s="39">
        <f t="shared" si="320"/>
        <v>0.43268672319665469</v>
      </c>
      <c r="EI190" s="39">
        <f t="shared" si="320"/>
        <v>0.57490730176839699</v>
      </c>
      <c r="EJ190" s="39">
        <f t="shared" si="320"/>
        <v>0.83811115417721649</v>
      </c>
      <c r="EK190" s="39">
        <f t="shared" si="320"/>
        <v>0.82071801011326229</v>
      </c>
      <c r="EL190" s="38">
        <f t="shared" si="320"/>
        <v>0.56297566840206992</v>
      </c>
      <c r="EM190" s="39">
        <f t="shared" si="320"/>
        <v>0.83096819498493135</v>
      </c>
      <c r="EN190" s="39">
        <f t="shared" si="320"/>
        <v>0.59131887574325503</v>
      </c>
      <c r="EO190" s="39">
        <f t="shared" si="320"/>
        <v>1.4069957009959269</v>
      </c>
      <c r="EP190" s="39">
        <f t="shared" si="320"/>
        <v>1.0063236569498279</v>
      </c>
      <c r="EQ190" s="39">
        <f t="shared" si="320"/>
        <v>0.44959007963327552</v>
      </c>
      <c r="ER190" s="44">
        <f t="shared" si="281"/>
        <v>198</v>
      </c>
      <c r="ES190" s="45"/>
      <c r="ET190" s="45">
        <f t="shared" si="282"/>
        <v>1.2857142857142858</v>
      </c>
    </row>
    <row r="191" spans="2:150">
      <c r="B191" s="20">
        <v>44088</v>
      </c>
      <c r="C191" s="27">
        <v>1358</v>
      </c>
      <c r="D191" s="28">
        <v>2217</v>
      </c>
      <c r="E191" s="28">
        <v>5268</v>
      </c>
      <c r="F191" s="28">
        <v>3533</v>
      </c>
      <c r="G191" s="28">
        <v>3006</v>
      </c>
      <c r="H191" s="28">
        <v>1315</v>
      </c>
      <c r="I191" s="28">
        <v>1430</v>
      </c>
      <c r="J191" s="29">
        <v>5175</v>
      </c>
      <c r="K191" s="28">
        <v>2063</v>
      </c>
      <c r="L191" s="28">
        <v>2562</v>
      </c>
      <c r="M191" s="28">
        <v>975</v>
      </c>
      <c r="N191" s="28">
        <v>669</v>
      </c>
      <c r="O191" s="28">
        <v>2467</v>
      </c>
      <c r="P191" s="28">
        <v>2096</v>
      </c>
      <c r="Q191" s="34">
        <v>955</v>
      </c>
      <c r="R191" s="35">
        <v>3502</v>
      </c>
      <c r="S191" s="35">
        <v>2200</v>
      </c>
      <c r="T191" s="35">
        <v>3640</v>
      </c>
      <c r="U191" s="35">
        <v>902</v>
      </c>
      <c r="V191" s="35">
        <v>1739</v>
      </c>
      <c r="W191" s="35">
        <v>820</v>
      </c>
      <c r="X191" s="34">
        <v>1939</v>
      </c>
      <c r="Y191" s="35">
        <v>1076</v>
      </c>
      <c r="Z191" s="35">
        <v>3810</v>
      </c>
      <c r="AA191" s="35">
        <v>2627</v>
      </c>
      <c r="AB191" s="35">
        <v>1552</v>
      </c>
      <c r="AC191" s="35">
        <v>1255</v>
      </c>
      <c r="AD191" s="35">
        <v>1592</v>
      </c>
      <c r="AE191" s="40">
        <v>2603</v>
      </c>
      <c r="AF191" s="41">
        <v>1531</v>
      </c>
      <c r="AG191" s="41">
        <v>4974</v>
      </c>
      <c r="AH191" s="41">
        <v>438</v>
      </c>
      <c r="AI191" s="41">
        <v>499</v>
      </c>
      <c r="AJ191" s="41">
        <v>1780</v>
      </c>
      <c r="AK191" s="41">
        <v>5829</v>
      </c>
      <c r="AL191" s="40">
        <v>820</v>
      </c>
      <c r="AM191" s="41">
        <v>3121</v>
      </c>
      <c r="AN191" s="41">
        <v>663</v>
      </c>
      <c r="AO191" s="41">
        <v>2313</v>
      </c>
      <c r="AP191" s="41">
        <v>1586</v>
      </c>
      <c r="AQ191" s="41">
        <v>2528</v>
      </c>
      <c r="AR191" s="41">
        <v>13647</v>
      </c>
      <c r="AS191" s="46">
        <v>112</v>
      </c>
      <c r="AT191" s="47"/>
      <c r="AU191" s="47">
        <v>104187</v>
      </c>
      <c r="AV191" s="50" t="s">
        <v>353</v>
      </c>
      <c r="AW191" s="4"/>
      <c r="AZ191">
        <f t="shared" si="305"/>
        <v>692</v>
      </c>
      <c r="BF191" s="27">
        <f t="shared" si="279"/>
        <v>11</v>
      </c>
      <c r="BG191" s="28">
        <f t="shared" si="235"/>
        <v>7</v>
      </c>
      <c r="BH191" s="28">
        <f t="shared" si="236"/>
        <v>5</v>
      </c>
      <c r="BI191" s="28">
        <f t="shared" si="237"/>
        <v>21</v>
      </c>
      <c r="BJ191" s="28">
        <f t="shared" si="238"/>
        <v>25</v>
      </c>
      <c r="BK191" s="28">
        <f t="shared" si="239"/>
        <v>0</v>
      </c>
      <c r="BL191" s="28">
        <f t="shared" si="240"/>
        <v>0</v>
      </c>
      <c r="BM191" s="29">
        <f t="shared" si="241"/>
        <v>24</v>
      </c>
      <c r="BN191" s="28">
        <f t="shared" si="242"/>
        <v>24</v>
      </c>
      <c r="BO191" s="28">
        <f t="shared" si="243"/>
        <v>7</v>
      </c>
      <c r="BP191" s="28">
        <f t="shared" si="244"/>
        <v>1</v>
      </c>
      <c r="BQ191" s="28">
        <f t="shared" si="245"/>
        <v>16</v>
      </c>
      <c r="BR191" s="28">
        <f t="shared" si="246"/>
        <v>21</v>
      </c>
      <c r="BS191" s="28">
        <f t="shared" si="247"/>
        <v>22</v>
      </c>
      <c r="BT191" s="34">
        <f t="shared" si="248"/>
        <v>0</v>
      </c>
      <c r="BU191" s="35">
        <f t="shared" si="249"/>
        <v>29</v>
      </c>
      <c r="BV191" s="35">
        <f t="shared" si="250"/>
        <v>25</v>
      </c>
      <c r="BW191" s="35">
        <f t="shared" si="251"/>
        <v>11</v>
      </c>
      <c r="BX191" s="35">
        <f t="shared" si="252"/>
        <v>11</v>
      </c>
      <c r="BY191" s="35">
        <f t="shared" si="253"/>
        <v>4</v>
      </c>
      <c r="BZ191" s="35">
        <f t="shared" si="254"/>
        <v>5</v>
      </c>
      <c r="CA191" s="34">
        <f t="shared" si="255"/>
        <v>6</v>
      </c>
      <c r="CB191" s="35">
        <f t="shared" si="256"/>
        <v>0</v>
      </c>
      <c r="CC191" s="35">
        <f t="shared" si="257"/>
        <v>41</v>
      </c>
      <c r="CD191" s="35">
        <f t="shared" si="258"/>
        <v>15</v>
      </c>
      <c r="CE191" s="35">
        <f t="shared" si="259"/>
        <v>28</v>
      </c>
      <c r="CF191" s="35">
        <f t="shared" si="260"/>
        <v>3</v>
      </c>
      <c r="CG191" s="35">
        <f t="shared" si="261"/>
        <v>7</v>
      </c>
      <c r="CH191" s="40">
        <f t="shared" si="262"/>
        <v>4</v>
      </c>
      <c r="CI191" s="41">
        <f t="shared" si="263"/>
        <v>14</v>
      </c>
      <c r="CJ191" s="41">
        <f t="shared" si="264"/>
        <v>33</v>
      </c>
      <c r="CK191" s="41">
        <f t="shared" si="265"/>
        <v>-3</v>
      </c>
      <c r="CL191" s="41">
        <f t="shared" si="266"/>
        <v>0</v>
      </c>
      <c r="CM191" s="41">
        <f t="shared" si="267"/>
        <v>10</v>
      </c>
      <c r="CN191" s="41">
        <f t="shared" si="268"/>
        <v>22</v>
      </c>
      <c r="CO191" s="40">
        <f t="shared" si="269"/>
        <v>21</v>
      </c>
      <c r="CP191" s="41">
        <f t="shared" si="270"/>
        <v>3</v>
      </c>
      <c r="CQ191" s="41">
        <f t="shared" si="271"/>
        <v>3</v>
      </c>
      <c r="CR191" s="41">
        <f t="shared" si="272"/>
        <v>8</v>
      </c>
      <c r="CS191" s="41">
        <f t="shared" si="273"/>
        <v>37</v>
      </c>
      <c r="CT191" s="41">
        <f t="shared" si="274"/>
        <v>3</v>
      </c>
      <c r="CU191" s="41">
        <f t="shared" si="275"/>
        <v>168</v>
      </c>
      <c r="CV191" s="46">
        <f t="shared" si="276"/>
        <v>0</v>
      </c>
      <c r="CW191" s="47"/>
      <c r="CX191" s="47">
        <f t="shared" si="315"/>
        <v>692</v>
      </c>
      <c r="DA191" s="95">
        <v>44088</v>
      </c>
      <c r="DB191" s="41">
        <f t="shared" ref="DB191:DB226" si="321">SUM(CU178:CU191)/DB$6*1000</f>
        <v>1.3958612633898351</v>
      </c>
      <c r="DC191" s="27">
        <f t="shared" ref="DC191:DC226" si="322">SUM(BF178:BF191)/DC$6*1000</f>
        <v>0.70682524476014674</v>
      </c>
      <c r="DD191" s="28">
        <f t="shared" ref="DD191:DD226" si="323">SUM(BG178:BG191)/DD$6*1000</f>
        <v>0.89636322681472913</v>
      </c>
      <c r="DE191" s="28">
        <f t="shared" ref="DE191:DE226" si="324">SUM(BH178:BH191)/DE$6*1000</f>
        <v>0.40984208833321634</v>
      </c>
      <c r="DF191" s="28">
        <f t="shared" ref="DF191:DF226" si="325">SUM(BI178:BI191)/DF$6*1000</f>
        <v>1.2869866659742148</v>
      </c>
      <c r="DG191" s="28">
        <f t="shared" ref="DG191:DG226" si="326">SUM(BJ178:BJ191)/DG$6*1000</f>
        <v>1.1383425037973716</v>
      </c>
      <c r="DH191" s="28">
        <f t="shared" ref="DH191:DH226" si="327">SUM(BK178:BK191)/DH$6*1000</f>
        <v>0.60441959996506245</v>
      </c>
      <c r="DI191" s="28">
        <f t="shared" ref="DI191:DI226" si="328">SUM(BL178:BL191)/DI$6*1000</f>
        <v>0.24477371760383496</v>
      </c>
      <c r="DJ191" s="29">
        <f t="shared" ref="DJ191:DJ226" si="329">SUM(BM178:BM191)/DJ$6*1000</f>
        <v>1.1124928762219668</v>
      </c>
      <c r="DK191" s="28">
        <f t="shared" ref="DK191:DK226" si="330">SUM(BN178:BN191)/DK$6*1000</f>
        <v>1.1238683486295655</v>
      </c>
      <c r="DL191" s="28">
        <f t="shared" ref="DL191:DL226" si="331">SUM(BO178:BO191)/DL$6*1000</f>
        <v>0.70055800775491106</v>
      </c>
      <c r="DM191" s="28">
        <f t="shared" ref="DM191:DM226" si="332">SUM(BP178:BP191)/DM$6*1000</f>
        <v>1.052172177319769</v>
      </c>
      <c r="DN191" s="28">
        <f t="shared" ref="DN191:DN226" si="333">SUM(BQ178:BQ191)/DN$6*1000</f>
        <v>0.42061879872575325</v>
      </c>
      <c r="DO191" s="28">
        <f t="shared" ref="DO191:DO226" si="334">SUM(BR178:BR191)/DO$6*1000</f>
        <v>0.63087283282159323</v>
      </c>
      <c r="DP191" s="28">
        <f t="shared" ref="DP191:DP226" si="335">SUM(BS178:BS191)/DP$6*1000</f>
        <v>0.5964197274595735</v>
      </c>
      <c r="DQ191" s="34">
        <f t="shared" ref="DQ191:DQ226" si="336">SUM(BT178:BT191)/DQ$6*1000</f>
        <v>0.9658525909114698</v>
      </c>
      <c r="DR191" s="35">
        <f t="shared" ref="DR191:DR226" si="337">SUM(BU178:BU191)/DR$6*1000</f>
        <v>0.81350181688498213</v>
      </c>
      <c r="DS191" s="35">
        <f t="shared" ref="DS191:DS226" si="338">SUM(BV178:BV191)/DS$6*1000</f>
        <v>0.73121548299583372</v>
      </c>
      <c r="DT191" s="35">
        <f t="shared" ref="DT191:DT226" si="339">SUM(BW178:BW191)/DT$6*1000</f>
        <v>0.63040060279726273</v>
      </c>
      <c r="DU191" s="35">
        <f t="shared" ref="DU191:DU226" si="340">SUM(BX178:BX191)/DU$6*1000</f>
        <v>0.75331708253086116</v>
      </c>
      <c r="DV191" s="35">
        <f t="shared" ref="DV191:DV226" si="341">SUM(BY178:BY191)/DV$6*1000</f>
        <v>0.55036095481770764</v>
      </c>
      <c r="DW191" s="35">
        <f t="shared" ref="DW191:DW226" si="342">SUM(BZ178:BZ191)/DW$6*1000</f>
        <v>0.37958355180832964</v>
      </c>
      <c r="DX191" s="34">
        <f t="shared" ref="DX191:DX226" si="343">SUM(CA178:CA191)/DX$6*1000</f>
        <v>0.59727879779723569</v>
      </c>
      <c r="DY191" s="35">
        <f t="shared" ref="DY191:DY226" si="344">SUM(CB178:CB191)/DY$6*1000</f>
        <v>0.41583378321198766</v>
      </c>
      <c r="DZ191" s="35">
        <f t="shared" ref="DZ191:DZ226" si="345">SUM(CC178:CC191)/DZ$6*1000</f>
        <v>1.0837083801602387</v>
      </c>
      <c r="EA191" s="35">
        <f t="shared" ref="EA191:EA226" si="346">SUM(CD178:CD191)/EA$6*1000</f>
        <v>1.1524471494940036</v>
      </c>
      <c r="EB191" s="35">
        <f t="shared" ref="EB191:EB226" si="347">SUM(CE178:CE191)/EB$6*1000</f>
        <v>0.82522213099513431</v>
      </c>
      <c r="EC191" s="35">
        <f t="shared" ref="EC191:EC226" si="348">SUM(CF178:CF191)/EC$6*1000</f>
        <v>0.45970081766456916</v>
      </c>
      <c r="ED191" s="35">
        <f t="shared" ref="ED191:ED226" si="349">SUM(CG178:CG191)/ED$6*1000</f>
        <v>0.3485547684833874</v>
      </c>
      <c r="EE191" s="40">
        <f t="shared" ref="EE191:EE226" si="350">SUM(CH178:CH191)/EE$6*1000</f>
        <v>1.0068696549878284</v>
      </c>
      <c r="EF191" s="41">
        <f t="shared" ref="EF191:EF226" si="351">SUM(CI178:CI191)/EF$6*1000</f>
        <v>0.50183318056828596</v>
      </c>
      <c r="EG191" s="41">
        <f t="shared" ref="EG191:EG226" si="352">SUM(CJ178:CJ191)/EG$6*1000</f>
        <v>0.97524400762368169</v>
      </c>
      <c r="EH191" s="41">
        <f t="shared" ref="EH191:EH226" si="353">SUM(CK178:CK191)/EH$6*1000</f>
        <v>0.42107097223835521</v>
      </c>
      <c r="EI191" s="41">
        <f t="shared" ref="EI191:EI226" si="354">SUM(CL178:CL191)/EI$6*1000</f>
        <v>0.57490730176839699</v>
      </c>
      <c r="EJ191" s="41">
        <f t="shared" ref="EJ191:EJ226" si="355">SUM(CM178:CM191)/EJ$6*1000</f>
        <v>0.83307745355152751</v>
      </c>
      <c r="EK191" s="41">
        <f t="shared" ref="EK191:EK226" si="356">SUM(CN178:CN191)/EK$6*1000</f>
        <v>0.83647075502906387</v>
      </c>
      <c r="EL191" s="40">
        <f t="shared" ref="EL191:EL226" si="357">SUM(CO178:CO191)/EL$6*1000</f>
        <v>0.59980585231622396</v>
      </c>
      <c r="EM191" s="41">
        <f t="shared" ref="EM191:EM226" si="358">SUM(CP178:CP191)/EM$6*1000</f>
        <v>0.81926441759077739</v>
      </c>
      <c r="EN191" s="41">
        <f t="shared" ref="EN191:EN226" si="359">SUM(CQ178:CQ191)/EN$6*1000</f>
        <v>0.58662586879291168</v>
      </c>
      <c r="EO191" s="41">
        <f t="shared" ref="EO191:EO226" si="360">SUM(CR178:CR191)/EO$6*1000</f>
        <v>1.245581280231576</v>
      </c>
      <c r="EP191" s="41">
        <f t="shared" ref="EP191:EP226" si="361">SUM(CS178:CS191)/EP$6*1000</f>
        <v>1.0037952055504564</v>
      </c>
      <c r="EQ191" s="41">
        <f t="shared" ref="EQ191:EQ226" si="362">SUM(CT178:CT191)/EQ$6*1000</f>
        <v>0.43489759337075024</v>
      </c>
      <c r="ER191" s="46">
        <f t="shared" ref="ER191:ER226" si="363">AVERAGE(CU188:CU194)</f>
        <v>204.14285714285714</v>
      </c>
      <c r="ES191" s="47"/>
      <c r="ET191" s="47">
        <f t="shared" ref="ET191:ET226" si="364">AVERAGE(CV188:CV194)</f>
        <v>1</v>
      </c>
    </row>
    <row r="192" spans="2:150">
      <c r="B192" s="19">
        <v>44089</v>
      </c>
      <c r="C192" s="24">
        <v>1375</v>
      </c>
      <c r="D192" s="25">
        <v>2237</v>
      </c>
      <c r="E192" s="25">
        <v>5286</v>
      </c>
      <c r="F192" s="25">
        <v>3576</v>
      </c>
      <c r="G192" s="25">
        <v>3043</v>
      </c>
      <c r="H192" s="25">
        <v>1325</v>
      </c>
      <c r="I192" s="25">
        <v>1456</v>
      </c>
      <c r="J192" s="26">
        <v>5217</v>
      </c>
      <c r="K192" s="25">
        <v>2074</v>
      </c>
      <c r="L192" s="25">
        <v>2574</v>
      </c>
      <c r="M192" s="25">
        <v>1002</v>
      </c>
      <c r="N192" s="25">
        <v>676</v>
      </c>
      <c r="O192" s="25">
        <v>2516</v>
      </c>
      <c r="P192" s="25">
        <v>2112</v>
      </c>
      <c r="Q192" s="32">
        <v>964</v>
      </c>
      <c r="R192" s="33">
        <v>3524</v>
      </c>
      <c r="S192" s="33">
        <v>2200</v>
      </c>
      <c r="T192" s="33">
        <v>3658</v>
      </c>
      <c r="U192" s="33">
        <v>911</v>
      </c>
      <c r="V192" s="33">
        <v>1754</v>
      </c>
      <c r="W192" s="33">
        <v>832</v>
      </c>
      <c r="X192" s="32">
        <v>1946</v>
      </c>
      <c r="Y192" s="33">
        <v>1086</v>
      </c>
      <c r="Z192" s="33">
        <v>3856</v>
      </c>
      <c r="AA192" s="33">
        <v>2680</v>
      </c>
      <c r="AB192" s="33">
        <v>1587</v>
      </c>
      <c r="AC192" s="33">
        <v>1265</v>
      </c>
      <c r="AD192" s="33">
        <v>1597</v>
      </c>
      <c r="AE192" s="38">
        <v>2642</v>
      </c>
      <c r="AF192" s="39">
        <v>1548</v>
      </c>
      <c r="AG192" s="39">
        <v>5017</v>
      </c>
      <c r="AH192" s="39">
        <v>447</v>
      </c>
      <c r="AI192" s="39">
        <v>509</v>
      </c>
      <c r="AJ192" s="39">
        <v>1795</v>
      </c>
      <c r="AK192" s="39">
        <v>5882</v>
      </c>
      <c r="AL192" s="38">
        <v>840</v>
      </c>
      <c r="AM192" s="39">
        <v>3153</v>
      </c>
      <c r="AN192" s="39">
        <v>679</v>
      </c>
      <c r="AO192" s="39">
        <v>2334</v>
      </c>
      <c r="AP192" s="39">
        <v>1617</v>
      </c>
      <c r="AQ192" s="39">
        <v>2533</v>
      </c>
      <c r="AR192" s="39">
        <v>13861</v>
      </c>
      <c r="AS192" s="44">
        <v>112</v>
      </c>
      <c r="AT192" s="45"/>
      <c r="AU192" s="45">
        <v>105298</v>
      </c>
      <c r="AV192" s="49" t="s">
        <v>354</v>
      </c>
      <c r="AW192" s="4"/>
      <c r="AZ192">
        <f t="shared" si="305"/>
        <v>1111</v>
      </c>
      <c r="BF192" s="24">
        <f t="shared" si="279"/>
        <v>17</v>
      </c>
      <c r="BG192" s="25">
        <f t="shared" si="235"/>
        <v>20</v>
      </c>
      <c r="BH192" s="25">
        <f t="shared" si="236"/>
        <v>18</v>
      </c>
      <c r="BI192" s="25">
        <f t="shared" si="237"/>
        <v>43</v>
      </c>
      <c r="BJ192" s="25">
        <f t="shared" si="238"/>
        <v>37</v>
      </c>
      <c r="BK192" s="25">
        <f t="shared" si="239"/>
        <v>10</v>
      </c>
      <c r="BL192" s="25">
        <f t="shared" si="240"/>
        <v>26</v>
      </c>
      <c r="BM192" s="26">
        <f t="shared" si="241"/>
        <v>42</v>
      </c>
      <c r="BN192" s="25">
        <f t="shared" si="242"/>
        <v>11</v>
      </c>
      <c r="BO192" s="25">
        <f t="shared" si="243"/>
        <v>12</v>
      </c>
      <c r="BP192" s="25">
        <f t="shared" si="244"/>
        <v>27</v>
      </c>
      <c r="BQ192" s="25">
        <f t="shared" si="245"/>
        <v>7</v>
      </c>
      <c r="BR192" s="25">
        <f t="shared" si="246"/>
        <v>49</v>
      </c>
      <c r="BS192" s="25">
        <f t="shared" si="247"/>
        <v>16</v>
      </c>
      <c r="BT192" s="32">
        <f t="shared" si="248"/>
        <v>9</v>
      </c>
      <c r="BU192" s="33">
        <f t="shared" si="249"/>
        <v>22</v>
      </c>
      <c r="BV192" s="33">
        <f t="shared" si="250"/>
        <v>0</v>
      </c>
      <c r="BW192" s="33">
        <f t="shared" si="251"/>
        <v>18</v>
      </c>
      <c r="BX192" s="33">
        <f t="shared" si="252"/>
        <v>9</v>
      </c>
      <c r="BY192" s="33">
        <f t="shared" si="253"/>
        <v>15</v>
      </c>
      <c r="BZ192" s="33">
        <f t="shared" si="254"/>
        <v>12</v>
      </c>
      <c r="CA192" s="32">
        <f t="shared" si="255"/>
        <v>7</v>
      </c>
      <c r="CB192" s="33">
        <f t="shared" si="256"/>
        <v>10</v>
      </c>
      <c r="CC192" s="33">
        <f t="shared" si="257"/>
        <v>46</v>
      </c>
      <c r="CD192" s="33">
        <f t="shared" si="258"/>
        <v>53</v>
      </c>
      <c r="CE192" s="33">
        <f t="shared" si="259"/>
        <v>35</v>
      </c>
      <c r="CF192" s="33">
        <f t="shared" si="260"/>
        <v>10</v>
      </c>
      <c r="CG192" s="33">
        <f t="shared" si="261"/>
        <v>5</v>
      </c>
      <c r="CH192" s="38">
        <f t="shared" si="262"/>
        <v>39</v>
      </c>
      <c r="CI192" s="39">
        <f t="shared" si="263"/>
        <v>17</v>
      </c>
      <c r="CJ192" s="39">
        <f t="shared" si="264"/>
        <v>43</v>
      </c>
      <c r="CK192" s="39">
        <f t="shared" si="265"/>
        <v>9</v>
      </c>
      <c r="CL192" s="39">
        <f t="shared" si="266"/>
        <v>10</v>
      </c>
      <c r="CM192" s="39">
        <f t="shared" si="267"/>
        <v>15</v>
      </c>
      <c r="CN192" s="39">
        <f t="shared" si="268"/>
        <v>53</v>
      </c>
      <c r="CO192" s="38">
        <f t="shared" si="269"/>
        <v>20</v>
      </c>
      <c r="CP192" s="39">
        <f t="shared" si="270"/>
        <v>32</v>
      </c>
      <c r="CQ192" s="39">
        <f t="shared" si="271"/>
        <v>16</v>
      </c>
      <c r="CR192" s="39">
        <f t="shared" si="272"/>
        <v>21</v>
      </c>
      <c r="CS192" s="39">
        <f t="shared" si="273"/>
        <v>31</v>
      </c>
      <c r="CT192" s="39">
        <f t="shared" si="274"/>
        <v>5</v>
      </c>
      <c r="CU192" s="39">
        <f t="shared" si="275"/>
        <v>214</v>
      </c>
      <c r="CV192" s="44">
        <f t="shared" si="276"/>
        <v>0</v>
      </c>
      <c r="CW192" s="45"/>
      <c r="CX192" s="45">
        <f t="shared" si="315"/>
        <v>1111</v>
      </c>
      <c r="DA192" s="94">
        <v>44089</v>
      </c>
      <c r="DB192" s="39">
        <f t="shared" si="321"/>
        <v>1.4654154001353916</v>
      </c>
      <c r="DC192" s="24">
        <f t="shared" si="322"/>
        <v>0.71558754118279322</v>
      </c>
      <c r="DD192" s="25">
        <f t="shared" si="323"/>
        <v>0.88939667323844895</v>
      </c>
      <c r="DE192" s="25">
        <f t="shared" si="324"/>
        <v>0.40494357731728142</v>
      </c>
      <c r="DF192" s="25">
        <f t="shared" si="325"/>
        <v>1.2707573259240987</v>
      </c>
      <c r="DG192" s="25">
        <f t="shared" si="326"/>
        <v>1.1279149388770902</v>
      </c>
      <c r="DH192" s="25">
        <f t="shared" si="327"/>
        <v>0.57297580574722684</v>
      </c>
      <c r="DI192" s="25">
        <f t="shared" si="328"/>
        <v>0.28354975207572963</v>
      </c>
      <c r="DJ192" s="26">
        <f t="shared" si="329"/>
        <v>1.1179551980364772</v>
      </c>
      <c r="DK192" s="25">
        <f t="shared" si="330"/>
        <v>1.0958494701318755</v>
      </c>
      <c r="DL192" s="25">
        <f t="shared" si="331"/>
        <v>0.63848324757409625</v>
      </c>
      <c r="DM192" s="25">
        <f t="shared" si="332"/>
        <v>1.0386394161966852</v>
      </c>
      <c r="DN192" s="25">
        <f t="shared" si="333"/>
        <v>0.42061879872575325</v>
      </c>
      <c r="DO192" s="25">
        <f t="shared" si="334"/>
        <v>0.65402412943889943</v>
      </c>
      <c r="DP192" s="25">
        <f t="shared" si="335"/>
        <v>0.58033978382708507</v>
      </c>
      <c r="DQ192" s="32">
        <f t="shared" si="336"/>
        <v>0.91351575100986304</v>
      </c>
      <c r="DR192" s="33">
        <f t="shared" si="337"/>
        <v>0.81928500515667624</v>
      </c>
      <c r="DS192" s="33">
        <f t="shared" si="338"/>
        <v>0.70699302393178953</v>
      </c>
      <c r="DT192" s="33">
        <f t="shared" si="339"/>
        <v>0.60242424468495825</v>
      </c>
      <c r="DU192" s="33">
        <f t="shared" si="340"/>
        <v>0.75331708253086116</v>
      </c>
      <c r="DV192" s="33">
        <f t="shared" si="341"/>
        <v>0.57378056991633342</v>
      </c>
      <c r="DW192" s="33">
        <f t="shared" si="342"/>
        <v>0.36993312252506699</v>
      </c>
      <c r="DX192" s="32">
        <f t="shared" si="343"/>
        <v>0.5901114522236689</v>
      </c>
      <c r="DY192" s="33">
        <f t="shared" si="344"/>
        <v>0.42312911274202253</v>
      </c>
      <c r="DZ192" s="33">
        <f t="shared" si="345"/>
        <v>1.0202654761843108</v>
      </c>
      <c r="EA192" s="33">
        <f t="shared" si="346"/>
        <v>1.2038956829535574</v>
      </c>
      <c r="EB192" s="33">
        <f t="shared" si="347"/>
        <v>0.83357881080267993</v>
      </c>
      <c r="EC192" s="33">
        <f t="shared" si="348"/>
        <v>0.4521647386864614</v>
      </c>
      <c r="ED192" s="33">
        <f t="shared" si="349"/>
        <v>0.34492398964501875</v>
      </c>
      <c r="EE192" s="38">
        <f t="shared" si="350"/>
        <v>1.030235828415816</v>
      </c>
      <c r="EF192" s="39">
        <f t="shared" si="351"/>
        <v>0.52016498625114582</v>
      </c>
      <c r="EG192" s="39">
        <f t="shared" si="352"/>
        <v>0.9568926418888275</v>
      </c>
      <c r="EH192" s="39">
        <f t="shared" si="353"/>
        <v>0.40074340806133113</v>
      </c>
      <c r="EI192" s="39">
        <f t="shared" si="354"/>
        <v>0.5659940102681118</v>
      </c>
      <c r="EJ192" s="39">
        <f t="shared" si="355"/>
        <v>0.8053921001102381</v>
      </c>
      <c r="EK192" s="39">
        <f t="shared" si="356"/>
        <v>0.86797624486066705</v>
      </c>
      <c r="EL192" s="38">
        <f t="shared" si="357"/>
        <v>0.62874385396305932</v>
      </c>
      <c r="EM192" s="39">
        <f t="shared" si="358"/>
        <v>0.8236533341135851</v>
      </c>
      <c r="EN192" s="39">
        <f t="shared" si="359"/>
        <v>0.64294195219703121</v>
      </c>
      <c r="EO192" s="39">
        <f t="shared" si="360"/>
        <v>1.2778641643844459</v>
      </c>
      <c r="EP192" s="39">
        <f t="shared" si="361"/>
        <v>1.0391935251416564</v>
      </c>
      <c r="EQ192" s="39">
        <f t="shared" si="362"/>
        <v>0.37318915106814371</v>
      </c>
      <c r="ER192" s="44">
        <f t="shared" si="363"/>
        <v>208.57142857142858</v>
      </c>
      <c r="ES192" s="45"/>
      <c r="ET192" s="45">
        <f t="shared" si="364"/>
        <v>0.7142857142857143</v>
      </c>
    </row>
    <row r="193" spans="2:150">
      <c r="B193" s="19">
        <v>44090</v>
      </c>
      <c r="C193" s="24">
        <v>1415</v>
      </c>
      <c r="D193" s="25">
        <v>2263</v>
      </c>
      <c r="E193" s="25">
        <v>5302</v>
      </c>
      <c r="F193" s="25">
        <v>3618</v>
      </c>
      <c r="G193" s="25">
        <v>3097</v>
      </c>
      <c r="H193" s="25">
        <v>1342</v>
      </c>
      <c r="I193" s="25">
        <v>1472</v>
      </c>
      <c r="J193" s="26">
        <v>5252</v>
      </c>
      <c r="K193" s="25">
        <v>2097</v>
      </c>
      <c r="L193" s="25">
        <v>2584</v>
      </c>
      <c r="M193" s="25">
        <v>1025</v>
      </c>
      <c r="N193" s="25">
        <v>683</v>
      </c>
      <c r="O193" s="25">
        <v>2615</v>
      </c>
      <c r="P193" s="25">
        <v>2172</v>
      </c>
      <c r="Q193" s="32">
        <v>989</v>
      </c>
      <c r="R193" s="33">
        <v>3556</v>
      </c>
      <c r="S193" s="33">
        <v>2258</v>
      </c>
      <c r="T193" s="33">
        <v>3690</v>
      </c>
      <c r="U193" s="33">
        <v>920</v>
      </c>
      <c r="V193" s="33">
        <v>1762</v>
      </c>
      <c r="W193" s="33">
        <v>843</v>
      </c>
      <c r="X193" s="32">
        <v>1980</v>
      </c>
      <c r="Y193" s="33">
        <v>1089</v>
      </c>
      <c r="Z193" s="33">
        <v>3927</v>
      </c>
      <c r="AA193" s="33">
        <v>2745</v>
      </c>
      <c r="AB193" s="33">
        <v>1640</v>
      </c>
      <c r="AC193" s="33">
        <v>1276</v>
      </c>
      <c r="AD193" s="33">
        <v>1609</v>
      </c>
      <c r="AE193" s="38">
        <v>2683</v>
      </c>
      <c r="AF193" s="39">
        <v>1603</v>
      </c>
      <c r="AG193" s="39">
        <v>5101</v>
      </c>
      <c r="AH193" s="39">
        <v>467</v>
      </c>
      <c r="AI193" s="39">
        <v>529</v>
      </c>
      <c r="AJ193" s="39">
        <v>1834</v>
      </c>
      <c r="AK193" s="39">
        <v>5973</v>
      </c>
      <c r="AL193" s="38">
        <v>860</v>
      </c>
      <c r="AM193" s="39">
        <v>3218</v>
      </c>
      <c r="AN193" s="39">
        <v>695</v>
      </c>
      <c r="AO193" s="39">
        <v>2390</v>
      </c>
      <c r="AP193" s="39">
        <v>1700</v>
      </c>
      <c r="AQ193" s="39">
        <v>2550</v>
      </c>
      <c r="AR193" s="39">
        <v>14072</v>
      </c>
      <c r="AS193" s="44">
        <v>115</v>
      </c>
      <c r="AT193" s="45"/>
      <c r="AU193" s="45">
        <v>107011</v>
      </c>
      <c r="AV193" s="49" t="s">
        <v>355</v>
      </c>
      <c r="AW193" s="4"/>
      <c r="AZ193">
        <f t="shared" si="305"/>
        <v>1713</v>
      </c>
      <c r="BF193" s="24">
        <f t="shared" si="279"/>
        <v>40</v>
      </c>
      <c r="BG193" s="25">
        <f t="shared" si="235"/>
        <v>26</v>
      </c>
      <c r="BH193" s="25">
        <f t="shared" si="236"/>
        <v>16</v>
      </c>
      <c r="BI193" s="25">
        <f t="shared" si="237"/>
        <v>42</v>
      </c>
      <c r="BJ193" s="25">
        <f t="shared" si="238"/>
        <v>54</v>
      </c>
      <c r="BK193" s="25">
        <f t="shared" si="239"/>
        <v>17</v>
      </c>
      <c r="BL193" s="25">
        <f t="shared" si="240"/>
        <v>16</v>
      </c>
      <c r="BM193" s="26">
        <f t="shared" si="241"/>
        <v>35</v>
      </c>
      <c r="BN193" s="25">
        <f t="shared" si="242"/>
        <v>23</v>
      </c>
      <c r="BO193" s="25">
        <f t="shared" si="243"/>
        <v>10</v>
      </c>
      <c r="BP193" s="25">
        <f t="shared" si="244"/>
        <v>23</v>
      </c>
      <c r="BQ193" s="25">
        <f t="shared" si="245"/>
        <v>7</v>
      </c>
      <c r="BR193" s="25">
        <f t="shared" si="246"/>
        <v>99</v>
      </c>
      <c r="BS193" s="25">
        <f t="shared" si="247"/>
        <v>60</v>
      </c>
      <c r="BT193" s="32">
        <f t="shared" si="248"/>
        <v>25</v>
      </c>
      <c r="BU193" s="33">
        <f t="shared" si="249"/>
        <v>32</v>
      </c>
      <c r="BV193" s="33">
        <f t="shared" si="250"/>
        <v>58</v>
      </c>
      <c r="BW193" s="33">
        <f t="shared" si="251"/>
        <v>32</v>
      </c>
      <c r="BX193" s="33">
        <f t="shared" si="252"/>
        <v>9</v>
      </c>
      <c r="BY193" s="33">
        <f t="shared" si="253"/>
        <v>8</v>
      </c>
      <c r="BZ193" s="33">
        <f t="shared" si="254"/>
        <v>11</v>
      </c>
      <c r="CA193" s="32">
        <f t="shared" si="255"/>
        <v>34</v>
      </c>
      <c r="CB193" s="33">
        <f t="shared" si="256"/>
        <v>3</v>
      </c>
      <c r="CC193" s="33">
        <f t="shared" si="257"/>
        <v>71</v>
      </c>
      <c r="CD193" s="33">
        <f t="shared" si="258"/>
        <v>65</v>
      </c>
      <c r="CE193" s="33">
        <f t="shared" si="259"/>
        <v>53</v>
      </c>
      <c r="CF193" s="33">
        <f t="shared" si="260"/>
        <v>11</v>
      </c>
      <c r="CG193" s="33">
        <f t="shared" si="261"/>
        <v>12</v>
      </c>
      <c r="CH193" s="38">
        <f t="shared" si="262"/>
        <v>41</v>
      </c>
      <c r="CI193" s="39">
        <f t="shared" si="263"/>
        <v>55</v>
      </c>
      <c r="CJ193" s="39">
        <f t="shared" si="264"/>
        <v>84</v>
      </c>
      <c r="CK193" s="39">
        <f t="shared" si="265"/>
        <v>20</v>
      </c>
      <c r="CL193" s="39">
        <f t="shared" si="266"/>
        <v>20</v>
      </c>
      <c r="CM193" s="39">
        <f t="shared" si="267"/>
        <v>39</v>
      </c>
      <c r="CN193" s="39">
        <f t="shared" si="268"/>
        <v>91</v>
      </c>
      <c r="CO193" s="38">
        <f t="shared" si="269"/>
        <v>20</v>
      </c>
      <c r="CP193" s="39">
        <f t="shared" si="270"/>
        <v>65</v>
      </c>
      <c r="CQ193" s="39">
        <f t="shared" si="271"/>
        <v>16</v>
      </c>
      <c r="CR193" s="39">
        <f t="shared" si="272"/>
        <v>56</v>
      </c>
      <c r="CS193" s="39">
        <f t="shared" si="273"/>
        <v>83</v>
      </c>
      <c r="CT193" s="39">
        <f t="shared" si="274"/>
        <v>17</v>
      </c>
      <c r="CU193" s="39">
        <f t="shared" si="275"/>
        <v>211</v>
      </c>
      <c r="CV193" s="44">
        <f t="shared" si="276"/>
        <v>3</v>
      </c>
      <c r="CW193" s="45"/>
      <c r="CX193" s="45">
        <f t="shared" si="315"/>
        <v>1713</v>
      </c>
      <c r="DA193" s="94">
        <v>44090</v>
      </c>
      <c r="DB193" s="39">
        <f t="shared" si="321"/>
        <v>1.5259434275322883</v>
      </c>
      <c r="DC193" s="24">
        <f t="shared" si="322"/>
        <v>0.75647825782180989</v>
      </c>
      <c r="DD193" s="25">
        <f t="shared" si="323"/>
        <v>0.83830861367906018</v>
      </c>
      <c r="DE193" s="25">
        <f t="shared" si="324"/>
        <v>0.38208385924291882</v>
      </c>
      <c r="DF193" s="25">
        <f t="shared" si="325"/>
        <v>1.264265589904052</v>
      </c>
      <c r="DG193" s="25">
        <f t="shared" si="326"/>
        <v>1.1470321412309394</v>
      </c>
      <c r="DH193" s="25">
        <f t="shared" si="327"/>
        <v>0.59393833522578388</v>
      </c>
      <c r="DI193" s="25">
        <f t="shared" si="328"/>
        <v>0.29324376069370328</v>
      </c>
      <c r="DJ193" s="26">
        <f t="shared" si="329"/>
        <v>1.0724358495822235</v>
      </c>
      <c r="DK193" s="25">
        <f t="shared" si="330"/>
        <v>1.0896230526879445</v>
      </c>
      <c r="DL193" s="25">
        <f t="shared" si="331"/>
        <v>0.59857804460071518</v>
      </c>
      <c r="DM193" s="25">
        <f t="shared" si="332"/>
        <v>1.0251066550736012</v>
      </c>
      <c r="DN193" s="25">
        <f t="shared" si="333"/>
        <v>0.42061879872575325</v>
      </c>
      <c r="DO193" s="25">
        <f t="shared" si="334"/>
        <v>0.74373540383096082</v>
      </c>
      <c r="DP193" s="25">
        <f t="shared" si="335"/>
        <v>0.60811423191956526</v>
      </c>
      <c r="DQ193" s="32">
        <f t="shared" si="336"/>
        <v>0.92303154008288257</v>
      </c>
      <c r="DR193" s="33">
        <f t="shared" si="337"/>
        <v>0.78265814610261308</v>
      </c>
      <c r="DS193" s="33">
        <f t="shared" si="338"/>
        <v>0.70245131285728135</v>
      </c>
      <c r="DT193" s="33">
        <f t="shared" si="339"/>
        <v>0.60988460684823942</v>
      </c>
      <c r="DU193" s="33">
        <f t="shared" si="340"/>
        <v>0.75687046499562938</v>
      </c>
      <c r="DV193" s="33">
        <f t="shared" si="341"/>
        <v>0.51815898405709704</v>
      </c>
      <c r="DW193" s="33">
        <f t="shared" si="342"/>
        <v>0.37314993228615456</v>
      </c>
      <c r="DX193" s="32">
        <f t="shared" si="343"/>
        <v>0.60205702817961371</v>
      </c>
      <c r="DY193" s="33">
        <f t="shared" si="344"/>
        <v>0.43407210703707488</v>
      </c>
      <c r="DZ193" s="33">
        <f t="shared" si="345"/>
        <v>1.0332130076079695</v>
      </c>
      <c r="EA193" s="33">
        <f t="shared" si="346"/>
        <v>1.3247997365835087</v>
      </c>
      <c r="EB193" s="33">
        <f t="shared" si="347"/>
        <v>0.88998639950361313</v>
      </c>
      <c r="EC193" s="33">
        <f t="shared" si="348"/>
        <v>0.43332454124119224</v>
      </c>
      <c r="ED193" s="33">
        <f t="shared" si="349"/>
        <v>0.3267700954531757</v>
      </c>
      <c r="EE193" s="38">
        <f t="shared" si="350"/>
        <v>1.0620987921812535</v>
      </c>
      <c r="EF193" s="39">
        <f t="shared" si="351"/>
        <v>0.61411549037580204</v>
      </c>
      <c r="EG193" s="39">
        <f t="shared" si="352"/>
        <v>0.9962169970349436</v>
      </c>
      <c r="EH193" s="39">
        <f t="shared" si="353"/>
        <v>0.42397490997793008</v>
      </c>
      <c r="EI193" s="39">
        <f t="shared" si="354"/>
        <v>0.57490730176839699</v>
      </c>
      <c r="EJ193" s="39">
        <f t="shared" si="355"/>
        <v>0.86327965730566136</v>
      </c>
      <c r="EK193" s="39">
        <f t="shared" si="356"/>
        <v>0.9435894204565145</v>
      </c>
      <c r="EL193" s="38">
        <f t="shared" si="357"/>
        <v>0.63926676365281765</v>
      </c>
      <c r="EM193" s="39">
        <f t="shared" si="358"/>
        <v>0.83096819498493135</v>
      </c>
      <c r="EN193" s="39">
        <f t="shared" si="359"/>
        <v>0.6523279660977177</v>
      </c>
      <c r="EO193" s="39">
        <f t="shared" si="360"/>
        <v>1.2697934433462286</v>
      </c>
      <c r="EP193" s="39">
        <f t="shared" si="361"/>
        <v>1.1605591923114849</v>
      </c>
      <c r="EQ193" s="39">
        <f t="shared" si="362"/>
        <v>0.39375863183567922</v>
      </c>
      <c r="ER193" s="44">
        <f t="shared" si="363"/>
        <v>208.57142857142858</v>
      </c>
      <c r="ES193" s="45"/>
      <c r="ET193" s="45">
        <f t="shared" si="364"/>
        <v>0.5714285714285714</v>
      </c>
    </row>
    <row r="194" spans="2:150">
      <c r="B194" s="19">
        <v>44091</v>
      </c>
      <c r="C194" s="24">
        <v>1439</v>
      </c>
      <c r="D194" s="25">
        <v>2304</v>
      </c>
      <c r="E194" s="25">
        <v>5337</v>
      </c>
      <c r="F194" s="25">
        <v>3681</v>
      </c>
      <c r="G194" s="25">
        <v>3132</v>
      </c>
      <c r="H194" s="25">
        <v>1358</v>
      </c>
      <c r="I194" s="25">
        <v>1483</v>
      </c>
      <c r="J194" s="26">
        <v>5312</v>
      </c>
      <c r="K194" s="25">
        <v>2122</v>
      </c>
      <c r="L194" s="25">
        <v>2593</v>
      </c>
      <c r="M194" s="25">
        <v>1051</v>
      </c>
      <c r="N194" s="25">
        <v>692</v>
      </c>
      <c r="O194" s="25">
        <v>2697</v>
      </c>
      <c r="P194" s="25">
        <v>2213</v>
      </c>
      <c r="Q194" s="32">
        <v>1017</v>
      </c>
      <c r="R194" s="33">
        <v>3581</v>
      </c>
      <c r="S194" s="33">
        <v>2293</v>
      </c>
      <c r="T194" s="33">
        <v>3719</v>
      </c>
      <c r="U194" s="33">
        <v>939</v>
      </c>
      <c r="V194" s="33">
        <v>1777</v>
      </c>
      <c r="W194" s="33">
        <v>856</v>
      </c>
      <c r="X194" s="32">
        <v>2030</v>
      </c>
      <c r="Y194" s="33">
        <v>1110</v>
      </c>
      <c r="Z194" s="33">
        <v>4037</v>
      </c>
      <c r="AA194" s="33">
        <v>2800</v>
      </c>
      <c r="AB194" s="33">
        <v>1668</v>
      </c>
      <c r="AC194" s="33">
        <v>1291</v>
      </c>
      <c r="AD194" s="33">
        <v>1621</v>
      </c>
      <c r="AE194" s="38">
        <v>2719</v>
      </c>
      <c r="AF194" s="39">
        <v>1652</v>
      </c>
      <c r="AG194" s="39">
        <v>5160</v>
      </c>
      <c r="AH194" s="39">
        <v>496</v>
      </c>
      <c r="AI194" s="39">
        <v>540</v>
      </c>
      <c r="AJ194" s="39">
        <v>1864</v>
      </c>
      <c r="AK194" s="39">
        <v>6033</v>
      </c>
      <c r="AL194" s="38">
        <v>888</v>
      </c>
      <c r="AM194" s="39">
        <v>3275</v>
      </c>
      <c r="AN194" s="39">
        <v>707</v>
      </c>
      <c r="AO194" s="39">
        <v>2432</v>
      </c>
      <c r="AP194" s="39">
        <v>1783</v>
      </c>
      <c r="AQ194" s="39">
        <v>2557</v>
      </c>
      <c r="AR194" s="39">
        <v>14316</v>
      </c>
      <c r="AS194" s="44">
        <v>115</v>
      </c>
      <c r="AT194" s="45"/>
      <c r="AU194" s="45">
        <v>108690</v>
      </c>
      <c r="AV194" s="49" t="s">
        <v>356</v>
      </c>
      <c r="AW194" s="4"/>
      <c r="AZ194">
        <f t="shared" si="305"/>
        <v>1679</v>
      </c>
      <c r="BF194" s="24">
        <f t="shared" si="279"/>
        <v>24</v>
      </c>
      <c r="BG194" s="25">
        <f t="shared" si="235"/>
        <v>41</v>
      </c>
      <c r="BH194" s="25">
        <f t="shared" si="236"/>
        <v>35</v>
      </c>
      <c r="BI194" s="25">
        <f t="shared" si="237"/>
        <v>63</v>
      </c>
      <c r="BJ194" s="25">
        <f t="shared" si="238"/>
        <v>35</v>
      </c>
      <c r="BK194" s="25">
        <f t="shared" si="239"/>
        <v>16</v>
      </c>
      <c r="BL194" s="25">
        <f t="shared" si="240"/>
        <v>11</v>
      </c>
      <c r="BM194" s="26">
        <f t="shared" si="241"/>
        <v>60</v>
      </c>
      <c r="BN194" s="25">
        <f t="shared" si="242"/>
        <v>25</v>
      </c>
      <c r="BO194" s="25">
        <f t="shared" si="243"/>
        <v>9</v>
      </c>
      <c r="BP194" s="25">
        <f t="shared" si="244"/>
        <v>26</v>
      </c>
      <c r="BQ194" s="25">
        <f t="shared" si="245"/>
        <v>9</v>
      </c>
      <c r="BR194" s="25">
        <f t="shared" si="246"/>
        <v>82</v>
      </c>
      <c r="BS194" s="25">
        <f t="shared" si="247"/>
        <v>41</v>
      </c>
      <c r="BT194" s="32">
        <f t="shared" si="248"/>
        <v>28</v>
      </c>
      <c r="BU194" s="33">
        <f t="shared" si="249"/>
        <v>25</v>
      </c>
      <c r="BV194" s="33">
        <f t="shared" si="250"/>
        <v>35</v>
      </c>
      <c r="BW194" s="33">
        <f t="shared" si="251"/>
        <v>29</v>
      </c>
      <c r="BX194" s="33">
        <f t="shared" si="252"/>
        <v>19</v>
      </c>
      <c r="BY194" s="33">
        <f t="shared" si="253"/>
        <v>15</v>
      </c>
      <c r="BZ194" s="33">
        <f t="shared" si="254"/>
        <v>13</v>
      </c>
      <c r="CA194" s="32">
        <f t="shared" si="255"/>
        <v>50</v>
      </c>
      <c r="CB194" s="33">
        <f t="shared" si="256"/>
        <v>21</v>
      </c>
      <c r="CC194" s="33">
        <f t="shared" si="257"/>
        <v>110</v>
      </c>
      <c r="CD194" s="33">
        <f t="shared" si="258"/>
        <v>55</v>
      </c>
      <c r="CE194" s="33">
        <f t="shared" si="259"/>
        <v>28</v>
      </c>
      <c r="CF194" s="33">
        <f t="shared" si="260"/>
        <v>15</v>
      </c>
      <c r="CG194" s="33">
        <f t="shared" si="261"/>
        <v>12</v>
      </c>
      <c r="CH194" s="38">
        <f t="shared" si="262"/>
        <v>36</v>
      </c>
      <c r="CI194" s="39">
        <f t="shared" si="263"/>
        <v>49</v>
      </c>
      <c r="CJ194" s="39">
        <f t="shared" si="264"/>
        <v>59</v>
      </c>
      <c r="CK194" s="39">
        <f t="shared" si="265"/>
        <v>29</v>
      </c>
      <c r="CL194" s="39">
        <f t="shared" si="266"/>
        <v>11</v>
      </c>
      <c r="CM194" s="39">
        <f t="shared" si="267"/>
        <v>30</v>
      </c>
      <c r="CN194" s="39">
        <f t="shared" si="268"/>
        <v>60</v>
      </c>
      <c r="CO194" s="38">
        <f t="shared" si="269"/>
        <v>28</v>
      </c>
      <c r="CP194" s="39">
        <f t="shared" si="270"/>
        <v>57</v>
      </c>
      <c r="CQ194" s="39">
        <f t="shared" si="271"/>
        <v>12</v>
      </c>
      <c r="CR194" s="39">
        <f t="shared" si="272"/>
        <v>42</v>
      </c>
      <c r="CS194" s="39">
        <f t="shared" si="273"/>
        <v>83</v>
      </c>
      <c r="CT194" s="39">
        <f t="shared" si="274"/>
        <v>7</v>
      </c>
      <c r="CU194" s="39">
        <f t="shared" si="275"/>
        <v>244</v>
      </c>
      <c r="CV194" s="44">
        <f t="shared" si="276"/>
        <v>0</v>
      </c>
      <c r="CW194" s="45"/>
      <c r="CX194" s="45">
        <f t="shared" si="315"/>
        <v>1679</v>
      </c>
      <c r="DA194" s="94">
        <v>44091</v>
      </c>
      <c r="DB194" s="39">
        <f t="shared" si="321"/>
        <v>1.5508979651432895</v>
      </c>
      <c r="DC194" s="24">
        <f t="shared" si="322"/>
        <v>0.7886066780381803</v>
      </c>
      <c r="DD194" s="25">
        <f t="shared" si="323"/>
        <v>0.87546356608588827</v>
      </c>
      <c r="DE194" s="25">
        <f t="shared" si="324"/>
        <v>0.41637343635446283</v>
      </c>
      <c r="DF194" s="25">
        <f t="shared" si="325"/>
        <v>1.1798730216434479</v>
      </c>
      <c r="DG194" s="25">
        <f t="shared" si="326"/>
        <v>1.0966322441162464</v>
      </c>
      <c r="DH194" s="25">
        <f t="shared" si="327"/>
        <v>0.59044458031269109</v>
      </c>
      <c r="DI194" s="25">
        <f t="shared" si="328"/>
        <v>0.30778477362066375</v>
      </c>
      <c r="DJ194" s="26">
        <f t="shared" si="329"/>
        <v>1.1197759719746476</v>
      </c>
      <c r="DK194" s="25">
        <f t="shared" si="330"/>
        <v>1.0927362614099099</v>
      </c>
      <c r="DL194" s="25">
        <f t="shared" si="331"/>
        <v>0.57640848739328132</v>
      </c>
      <c r="DM194" s="25">
        <f t="shared" si="332"/>
        <v>1.0487889870389979</v>
      </c>
      <c r="DN194" s="25">
        <f t="shared" si="333"/>
        <v>0.39779452282590622</v>
      </c>
      <c r="DO194" s="25">
        <f t="shared" si="334"/>
        <v>0.80016668933564461</v>
      </c>
      <c r="DP194" s="25">
        <f t="shared" si="335"/>
        <v>0.60372879274706825</v>
      </c>
      <c r="DQ194" s="32">
        <f t="shared" si="336"/>
        <v>0.97536837998448933</v>
      </c>
      <c r="DR194" s="33">
        <f t="shared" si="337"/>
        <v>0.76916404013532658</v>
      </c>
      <c r="DS194" s="33">
        <f t="shared" si="338"/>
        <v>0.72364596453831997</v>
      </c>
      <c r="DT194" s="33">
        <f t="shared" si="339"/>
        <v>0.61361478792988</v>
      </c>
      <c r="DU194" s="33">
        <f t="shared" si="340"/>
        <v>0.74976370006609294</v>
      </c>
      <c r="DV194" s="33">
        <f t="shared" si="341"/>
        <v>0.50937662839511233</v>
      </c>
      <c r="DW194" s="33">
        <f t="shared" si="342"/>
        <v>0.37636674204724208</v>
      </c>
      <c r="DX194" s="32">
        <f t="shared" si="343"/>
        <v>0.66895225353290411</v>
      </c>
      <c r="DY194" s="33">
        <f t="shared" si="344"/>
        <v>0.47784408421728408</v>
      </c>
      <c r="DZ194" s="33">
        <f t="shared" si="345"/>
        <v>1.100540171010995</v>
      </c>
      <c r="EA194" s="33">
        <f t="shared" si="346"/>
        <v>1.3891104034079507</v>
      </c>
      <c r="EB194" s="33">
        <f t="shared" si="347"/>
        <v>0.90252141921493179</v>
      </c>
      <c r="EC194" s="33">
        <f t="shared" si="348"/>
        <v>0.41825238328497683</v>
      </c>
      <c r="ED194" s="33">
        <f t="shared" si="349"/>
        <v>0.3068008118421483</v>
      </c>
      <c r="EE194" s="38">
        <f t="shared" si="350"/>
        <v>1.0196148404940035</v>
      </c>
      <c r="EF194" s="39">
        <f t="shared" si="351"/>
        <v>0.67369385884509625</v>
      </c>
      <c r="EG194" s="39">
        <f t="shared" si="352"/>
        <v>1.0185007982844094</v>
      </c>
      <c r="EH194" s="39">
        <f t="shared" si="353"/>
        <v>0.47043791381112787</v>
      </c>
      <c r="EI194" s="39">
        <f t="shared" si="354"/>
        <v>0.57936394751853959</v>
      </c>
      <c r="EJ194" s="39">
        <f t="shared" si="355"/>
        <v>0.88341445980841737</v>
      </c>
      <c r="EK194" s="39">
        <f t="shared" si="356"/>
        <v>0.97036908681337719</v>
      </c>
      <c r="EL194" s="38">
        <f t="shared" si="357"/>
        <v>0.66557403787721348</v>
      </c>
      <c r="EM194" s="39">
        <f t="shared" si="358"/>
        <v>0.85291277759897011</v>
      </c>
      <c r="EN194" s="39">
        <f t="shared" si="359"/>
        <v>0.65702097304806106</v>
      </c>
      <c r="EO194" s="39">
        <f t="shared" si="360"/>
        <v>1.2859348854226635</v>
      </c>
      <c r="EP194" s="39">
        <f t="shared" si="361"/>
        <v>1.2313558314938851</v>
      </c>
      <c r="EQ194" s="39">
        <f t="shared" si="362"/>
        <v>0.37906614557315388</v>
      </c>
      <c r="ER194" s="44">
        <f t="shared" si="363"/>
        <v>214</v>
      </c>
      <c r="ES194" s="45"/>
      <c r="ET194" s="45">
        <f t="shared" si="364"/>
        <v>1</v>
      </c>
    </row>
    <row r="195" spans="2:150">
      <c r="B195" s="19">
        <v>44092</v>
      </c>
      <c r="C195" s="24">
        <v>1464</v>
      </c>
      <c r="D195" s="25">
        <v>2343</v>
      </c>
      <c r="E195" s="25">
        <v>5356</v>
      </c>
      <c r="F195" s="25">
        <v>3740</v>
      </c>
      <c r="G195" s="25">
        <v>3179</v>
      </c>
      <c r="H195" s="25">
        <v>1375</v>
      </c>
      <c r="I195" s="25">
        <v>1492</v>
      </c>
      <c r="J195" s="26">
        <v>5368</v>
      </c>
      <c r="K195" s="25">
        <v>2155</v>
      </c>
      <c r="L195" s="25">
        <v>2609</v>
      </c>
      <c r="M195" s="25">
        <v>1087</v>
      </c>
      <c r="N195" s="25">
        <v>707</v>
      </c>
      <c r="O195" s="25">
        <v>2765</v>
      </c>
      <c r="P195" s="25">
        <v>2235</v>
      </c>
      <c r="Q195" s="32">
        <v>1050</v>
      </c>
      <c r="R195" s="33">
        <v>3633</v>
      </c>
      <c r="S195" s="33">
        <v>2370</v>
      </c>
      <c r="T195" s="33">
        <v>3759</v>
      </c>
      <c r="U195" s="33">
        <v>955</v>
      </c>
      <c r="V195" s="33">
        <v>1798</v>
      </c>
      <c r="W195" s="33">
        <v>871</v>
      </c>
      <c r="X195" s="32">
        <v>2055</v>
      </c>
      <c r="Y195" s="33">
        <v>1129</v>
      </c>
      <c r="Z195" s="33">
        <v>4128</v>
      </c>
      <c r="AA195" s="33">
        <v>2833</v>
      </c>
      <c r="AB195" s="33">
        <v>1667</v>
      </c>
      <c r="AC195" s="33">
        <v>1315</v>
      </c>
      <c r="AD195" s="33">
        <v>1632</v>
      </c>
      <c r="AE195" s="38">
        <v>2764</v>
      </c>
      <c r="AF195" s="39">
        <v>1676</v>
      </c>
      <c r="AG195" s="39">
        <v>5219</v>
      </c>
      <c r="AH195" s="39">
        <v>506</v>
      </c>
      <c r="AI195" s="39">
        <v>559</v>
      </c>
      <c r="AJ195" s="39">
        <v>1901</v>
      </c>
      <c r="AK195" s="39">
        <v>6082</v>
      </c>
      <c r="AL195" s="38">
        <v>916</v>
      </c>
      <c r="AM195" s="39">
        <v>3336</v>
      </c>
      <c r="AN195" s="39">
        <v>722</v>
      </c>
      <c r="AO195" s="39">
        <v>2471</v>
      </c>
      <c r="AP195" s="39">
        <v>1813</v>
      </c>
      <c r="AQ195" s="39">
        <v>2579</v>
      </c>
      <c r="AR195" s="39">
        <v>14487</v>
      </c>
      <c r="AS195" s="44">
        <v>116</v>
      </c>
      <c r="AT195" s="45"/>
      <c r="AU195" s="45">
        <v>110217</v>
      </c>
      <c r="AV195" s="49" t="s">
        <v>357</v>
      </c>
      <c r="AW195" s="4"/>
      <c r="AZ195">
        <f t="shared" si="305"/>
        <v>1527</v>
      </c>
      <c r="BF195" s="24">
        <f t="shared" si="279"/>
        <v>25</v>
      </c>
      <c r="BG195" s="25">
        <f t="shared" si="235"/>
        <v>39</v>
      </c>
      <c r="BH195" s="25">
        <f t="shared" si="236"/>
        <v>19</v>
      </c>
      <c r="BI195" s="25">
        <f t="shared" si="237"/>
        <v>59</v>
      </c>
      <c r="BJ195" s="25">
        <f t="shared" si="238"/>
        <v>47</v>
      </c>
      <c r="BK195" s="25">
        <f t="shared" si="239"/>
        <v>17</v>
      </c>
      <c r="BL195" s="25">
        <f t="shared" si="240"/>
        <v>9</v>
      </c>
      <c r="BM195" s="26">
        <f t="shared" si="241"/>
        <v>56</v>
      </c>
      <c r="BN195" s="25">
        <f t="shared" si="242"/>
        <v>33</v>
      </c>
      <c r="BO195" s="25">
        <f t="shared" si="243"/>
        <v>16</v>
      </c>
      <c r="BP195" s="25">
        <f t="shared" si="244"/>
        <v>36</v>
      </c>
      <c r="BQ195" s="25">
        <f t="shared" si="245"/>
        <v>15</v>
      </c>
      <c r="BR195" s="25">
        <f t="shared" si="246"/>
        <v>68</v>
      </c>
      <c r="BS195" s="25">
        <f t="shared" si="247"/>
        <v>22</v>
      </c>
      <c r="BT195" s="32">
        <f t="shared" si="248"/>
        <v>33</v>
      </c>
      <c r="BU195" s="33">
        <f t="shared" si="249"/>
        <v>52</v>
      </c>
      <c r="BV195" s="33">
        <f t="shared" si="250"/>
        <v>77</v>
      </c>
      <c r="BW195" s="33">
        <f t="shared" si="251"/>
        <v>40</v>
      </c>
      <c r="BX195" s="33">
        <f t="shared" si="252"/>
        <v>16</v>
      </c>
      <c r="BY195" s="33">
        <f t="shared" si="253"/>
        <v>21</v>
      </c>
      <c r="BZ195" s="33">
        <f t="shared" si="254"/>
        <v>15</v>
      </c>
      <c r="CA195" s="32">
        <f t="shared" si="255"/>
        <v>25</v>
      </c>
      <c r="CB195" s="33">
        <f t="shared" si="256"/>
        <v>19</v>
      </c>
      <c r="CC195" s="33">
        <f t="shared" si="257"/>
        <v>91</v>
      </c>
      <c r="CD195" s="33">
        <f t="shared" si="258"/>
        <v>33</v>
      </c>
      <c r="CE195" s="33">
        <f t="shared" si="259"/>
        <v>-1</v>
      </c>
      <c r="CF195" s="33">
        <f t="shared" si="260"/>
        <v>24</v>
      </c>
      <c r="CG195" s="33">
        <f t="shared" si="261"/>
        <v>11</v>
      </c>
      <c r="CH195" s="38">
        <f t="shared" si="262"/>
        <v>45</v>
      </c>
      <c r="CI195" s="39">
        <f t="shared" si="263"/>
        <v>24</v>
      </c>
      <c r="CJ195" s="39">
        <f t="shared" si="264"/>
        <v>59</v>
      </c>
      <c r="CK195" s="39">
        <f t="shared" si="265"/>
        <v>10</v>
      </c>
      <c r="CL195" s="39">
        <f t="shared" si="266"/>
        <v>19</v>
      </c>
      <c r="CM195" s="39">
        <f t="shared" si="267"/>
        <v>37</v>
      </c>
      <c r="CN195" s="39">
        <f t="shared" si="268"/>
        <v>49</v>
      </c>
      <c r="CO195" s="38">
        <f t="shared" si="269"/>
        <v>28</v>
      </c>
      <c r="CP195" s="39">
        <f t="shared" si="270"/>
        <v>61</v>
      </c>
      <c r="CQ195" s="39">
        <f t="shared" si="271"/>
        <v>15</v>
      </c>
      <c r="CR195" s="39">
        <f t="shared" si="272"/>
        <v>39</v>
      </c>
      <c r="CS195" s="39">
        <f t="shared" si="273"/>
        <v>30</v>
      </c>
      <c r="CT195" s="39">
        <f t="shared" si="274"/>
        <v>22</v>
      </c>
      <c r="CU195" s="39">
        <f t="shared" si="275"/>
        <v>171</v>
      </c>
      <c r="CV195" s="44">
        <f t="shared" si="276"/>
        <v>1</v>
      </c>
      <c r="CW195" s="45"/>
      <c r="CX195" s="45">
        <f t="shared" si="315"/>
        <v>1527</v>
      </c>
      <c r="DA195" s="94">
        <v>44092</v>
      </c>
      <c r="DB195" s="39">
        <f t="shared" si="321"/>
        <v>1.5811619788417379</v>
      </c>
      <c r="DC195" s="24">
        <f t="shared" si="322"/>
        <v>0.83825969109984344</v>
      </c>
      <c r="DD195" s="25">
        <f t="shared" si="323"/>
        <v>0.85456390535704752</v>
      </c>
      <c r="DE195" s="25">
        <f t="shared" si="324"/>
        <v>0.38208385924291882</v>
      </c>
      <c r="DF195" s="25">
        <f t="shared" si="325"/>
        <v>1.1896106256735175</v>
      </c>
      <c r="DG195" s="25">
        <f t="shared" si="326"/>
        <v>1.1053218815498143</v>
      </c>
      <c r="DH195" s="25">
        <f t="shared" si="327"/>
        <v>0.56948205083413395</v>
      </c>
      <c r="DI195" s="25">
        <f t="shared" si="328"/>
        <v>0.30778477362066375</v>
      </c>
      <c r="DJ195" s="26">
        <f t="shared" si="329"/>
        <v>1.0851812671494145</v>
      </c>
      <c r="DK195" s="25">
        <f t="shared" si="330"/>
        <v>1.1114155137417034</v>
      </c>
      <c r="DL195" s="25">
        <f t="shared" si="331"/>
        <v>0.56532370878956428</v>
      </c>
      <c r="DM195" s="25">
        <f t="shared" si="332"/>
        <v>0.97435880086203686</v>
      </c>
      <c r="DN195" s="25">
        <f t="shared" si="333"/>
        <v>0.4336612420970945</v>
      </c>
      <c r="DO195" s="25">
        <f t="shared" si="334"/>
        <v>0.82187102991436911</v>
      </c>
      <c r="DP195" s="25">
        <f t="shared" si="335"/>
        <v>0.60226697968956933</v>
      </c>
      <c r="DQ195" s="32">
        <f t="shared" si="336"/>
        <v>1.1133473215432708</v>
      </c>
      <c r="DR195" s="33">
        <f t="shared" si="337"/>
        <v>0.80964635803718588</v>
      </c>
      <c r="DS195" s="33">
        <f t="shared" si="338"/>
        <v>0.78874382327293868</v>
      </c>
      <c r="DT195" s="33">
        <f t="shared" si="339"/>
        <v>0.63226569333808313</v>
      </c>
      <c r="DU195" s="33">
        <f t="shared" si="340"/>
        <v>0.72489002281271542</v>
      </c>
      <c r="DV195" s="33">
        <f t="shared" si="341"/>
        <v>0.50937662839511233</v>
      </c>
      <c r="DW195" s="33">
        <f t="shared" si="342"/>
        <v>0.37958355180832964</v>
      </c>
      <c r="DX195" s="32">
        <f t="shared" si="343"/>
        <v>0.70239986620954931</v>
      </c>
      <c r="DY195" s="33">
        <f t="shared" si="344"/>
        <v>0.43771977180209226</v>
      </c>
      <c r="DZ195" s="33">
        <f t="shared" si="345"/>
        <v>1.1380880121396055</v>
      </c>
      <c r="EA195" s="33">
        <f t="shared" si="346"/>
        <v>1.44570379021346</v>
      </c>
      <c r="EB195" s="33">
        <f t="shared" si="347"/>
        <v>0.80015209157249734</v>
      </c>
      <c r="EC195" s="33">
        <f t="shared" si="348"/>
        <v>0.45593277817551525</v>
      </c>
      <c r="ED195" s="33">
        <f t="shared" si="349"/>
        <v>0.31587775893806985</v>
      </c>
      <c r="EE195" s="38">
        <f t="shared" si="350"/>
        <v>1.0238632356627284</v>
      </c>
      <c r="EF195" s="39">
        <f t="shared" si="351"/>
        <v>0.68973418881759851</v>
      </c>
      <c r="EG195" s="39">
        <f t="shared" si="352"/>
        <v>1.0119467390933901</v>
      </c>
      <c r="EH195" s="39">
        <f t="shared" si="353"/>
        <v>0.46463003833197819</v>
      </c>
      <c r="EI195" s="39">
        <f t="shared" si="354"/>
        <v>0.61947375926982318</v>
      </c>
      <c r="EJ195" s="39">
        <f t="shared" si="355"/>
        <v>0.93878516669099621</v>
      </c>
      <c r="EK195" s="39">
        <f t="shared" si="356"/>
        <v>0.98612183172917878</v>
      </c>
      <c r="EL195" s="38">
        <f t="shared" si="357"/>
        <v>0.69188131210160919</v>
      </c>
      <c r="EM195" s="39">
        <f t="shared" si="358"/>
        <v>0.82804225063639292</v>
      </c>
      <c r="EN195" s="39">
        <f t="shared" si="359"/>
        <v>0.69456502865080738</v>
      </c>
      <c r="EO195" s="39">
        <f t="shared" si="360"/>
        <v>1.2186788767708507</v>
      </c>
      <c r="EP195" s="39">
        <f t="shared" si="361"/>
        <v>1.279396408081942</v>
      </c>
      <c r="EQ195" s="39">
        <f t="shared" si="362"/>
        <v>0.39375863183567922</v>
      </c>
      <c r="ER195" s="44">
        <f t="shared" si="363"/>
        <v>222.57142857142858</v>
      </c>
      <c r="ES195" s="45"/>
      <c r="ET195" s="45">
        <f t="shared" si="364"/>
        <v>1</v>
      </c>
    </row>
    <row r="196" spans="2:150">
      <c r="B196" s="19">
        <v>44093</v>
      </c>
      <c r="C196" s="24">
        <v>1486</v>
      </c>
      <c r="D196" s="25">
        <v>2373</v>
      </c>
      <c r="E196" s="25">
        <v>5368</v>
      </c>
      <c r="F196" s="25">
        <v>3799</v>
      </c>
      <c r="G196" s="25">
        <v>3216</v>
      </c>
      <c r="H196" s="25">
        <v>1383</v>
      </c>
      <c r="I196" s="25">
        <v>1510</v>
      </c>
      <c r="J196" s="26">
        <v>5419</v>
      </c>
      <c r="K196" s="25">
        <v>2173</v>
      </c>
      <c r="L196" s="25">
        <v>2624</v>
      </c>
      <c r="M196" s="25">
        <v>1116</v>
      </c>
      <c r="N196" s="25">
        <v>716</v>
      </c>
      <c r="O196" s="25">
        <v>2800</v>
      </c>
      <c r="P196" s="25">
        <v>2280</v>
      </c>
      <c r="Q196" s="32">
        <v>1062</v>
      </c>
      <c r="R196" s="33">
        <v>3678</v>
      </c>
      <c r="S196" s="33">
        <v>2403</v>
      </c>
      <c r="T196" s="33">
        <v>3768</v>
      </c>
      <c r="U196" s="33">
        <v>977</v>
      </c>
      <c r="V196" s="33">
        <v>1818</v>
      </c>
      <c r="W196" s="33">
        <v>876</v>
      </c>
      <c r="X196" s="32">
        <v>2071</v>
      </c>
      <c r="Y196" s="33">
        <v>1141</v>
      </c>
      <c r="Z196" s="33">
        <v>4167</v>
      </c>
      <c r="AA196" s="33">
        <v>2885</v>
      </c>
      <c r="AB196" s="33">
        <v>1738</v>
      </c>
      <c r="AC196" s="33">
        <v>1323</v>
      </c>
      <c r="AD196" s="33">
        <v>1640</v>
      </c>
      <c r="AE196" s="38">
        <v>2812</v>
      </c>
      <c r="AF196" s="39">
        <v>1696</v>
      </c>
      <c r="AG196" s="39">
        <v>5261</v>
      </c>
      <c r="AH196" s="39">
        <v>517</v>
      </c>
      <c r="AI196" s="39">
        <v>577</v>
      </c>
      <c r="AJ196" s="39">
        <v>1931</v>
      </c>
      <c r="AK196" s="39">
        <v>6137</v>
      </c>
      <c r="AL196" s="38">
        <v>944</v>
      </c>
      <c r="AM196" s="39">
        <v>3397</v>
      </c>
      <c r="AN196" s="39">
        <v>731</v>
      </c>
      <c r="AO196" s="39">
        <v>2502</v>
      </c>
      <c r="AP196" s="39">
        <v>1824</v>
      </c>
      <c r="AQ196" s="39">
        <v>2588</v>
      </c>
      <c r="AR196" s="39">
        <v>14707</v>
      </c>
      <c r="AS196" s="44">
        <v>116</v>
      </c>
      <c r="AT196" s="45"/>
      <c r="AU196" s="45">
        <v>111550</v>
      </c>
      <c r="AV196" s="49" t="s">
        <v>358</v>
      </c>
      <c r="AW196" s="4"/>
      <c r="AZ196">
        <f t="shared" si="305"/>
        <v>1333</v>
      </c>
      <c r="BF196" s="24">
        <f t="shared" si="279"/>
        <v>22</v>
      </c>
      <c r="BG196" s="25">
        <f t="shared" si="235"/>
        <v>30</v>
      </c>
      <c r="BH196" s="25">
        <f t="shared" si="236"/>
        <v>12</v>
      </c>
      <c r="BI196" s="25">
        <f t="shared" si="237"/>
        <v>59</v>
      </c>
      <c r="BJ196" s="25">
        <f t="shared" si="238"/>
        <v>37</v>
      </c>
      <c r="BK196" s="25">
        <f t="shared" si="239"/>
        <v>8</v>
      </c>
      <c r="BL196" s="25">
        <f t="shared" si="240"/>
        <v>18</v>
      </c>
      <c r="BM196" s="26">
        <f t="shared" si="241"/>
        <v>51</v>
      </c>
      <c r="BN196" s="25">
        <f t="shared" si="242"/>
        <v>18</v>
      </c>
      <c r="BO196" s="25">
        <f t="shared" si="243"/>
        <v>15</v>
      </c>
      <c r="BP196" s="25">
        <f t="shared" si="244"/>
        <v>29</v>
      </c>
      <c r="BQ196" s="25">
        <f t="shared" si="245"/>
        <v>9</v>
      </c>
      <c r="BR196" s="25">
        <f t="shared" si="246"/>
        <v>35</v>
      </c>
      <c r="BS196" s="25">
        <f t="shared" si="247"/>
        <v>45</v>
      </c>
      <c r="BT196" s="32">
        <f t="shared" si="248"/>
        <v>12</v>
      </c>
      <c r="BU196" s="33">
        <f t="shared" si="249"/>
        <v>45</v>
      </c>
      <c r="BV196" s="33">
        <f t="shared" si="250"/>
        <v>33</v>
      </c>
      <c r="BW196" s="33">
        <f t="shared" si="251"/>
        <v>9</v>
      </c>
      <c r="BX196" s="33">
        <f t="shared" si="252"/>
        <v>22</v>
      </c>
      <c r="BY196" s="33">
        <f t="shared" si="253"/>
        <v>20</v>
      </c>
      <c r="BZ196" s="33">
        <f t="shared" si="254"/>
        <v>5</v>
      </c>
      <c r="CA196" s="32">
        <f t="shared" si="255"/>
        <v>16</v>
      </c>
      <c r="CB196" s="33">
        <f t="shared" si="256"/>
        <v>12</v>
      </c>
      <c r="CC196" s="33">
        <f t="shared" si="257"/>
        <v>39</v>
      </c>
      <c r="CD196" s="33">
        <f t="shared" si="258"/>
        <v>52</v>
      </c>
      <c r="CE196" s="33">
        <f t="shared" si="259"/>
        <v>71</v>
      </c>
      <c r="CF196" s="33">
        <f t="shared" si="260"/>
        <v>8</v>
      </c>
      <c r="CG196" s="33">
        <f t="shared" si="261"/>
        <v>8</v>
      </c>
      <c r="CH196" s="38">
        <f t="shared" si="262"/>
        <v>48</v>
      </c>
      <c r="CI196" s="39">
        <f t="shared" si="263"/>
        <v>20</v>
      </c>
      <c r="CJ196" s="39">
        <f t="shared" si="264"/>
        <v>42</v>
      </c>
      <c r="CK196" s="39">
        <f t="shared" si="265"/>
        <v>11</v>
      </c>
      <c r="CL196" s="39">
        <f t="shared" si="266"/>
        <v>18</v>
      </c>
      <c r="CM196" s="39">
        <f t="shared" si="267"/>
        <v>30</v>
      </c>
      <c r="CN196" s="39">
        <f t="shared" si="268"/>
        <v>55</v>
      </c>
      <c r="CO196" s="38">
        <f t="shared" si="269"/>
        <v>28</v>
      </c>
      <c r="CP196" s="39">
        <f t="shared" si="270"/>
        <v>61</v>
      </c>
      <c r="CQ196" s="39">
        <f t="shared" si="271"/>
        <v>9</v>
      </c>
      <c r="CR196" s="39">
        <f t="shared" si="272"/>
        <v>31</v>
      </c>
      <c r="CS196" s="39">
        <f t="shared" si="273"/>
        <v>11</v>
      </c>
      <c r="CT196" s="39">
        <f t="shared" si="274"/>
        <v>9</v>
      </c>
      <c r="CU196" s="39">
        <f t="shared" si="275"/>
        <v>220</v>
      </c>
      <c r="CV196" s="44">
        <f t="shared" si="276"/>
        <v>0</v>
      </c>
      <c r="CW196" s="45"/>
      <c r="CX196" s="45">
        <f t="shared" si="315"/>
        <v>1333</v>
      </c>
      <c r="DA196" s="94">
        <v>44093</v>
      </c>
      <c r="DB196" s="39">
        <f t="shared" si="321"/>
        <v>1.5110768944874364</v>
      </c>
      <c r="DC196" s="24">
        <f t="shared" si="322"/>
        <v>0.87622964226464473</v>
      </c>
      <c r="DD196" s="25">
        <f t="shared" si="323"/>
        <v>0.84527516725534046</v>
      </c>
      <c r="DE196" s="25">
        <f t="shared" si="324"/>
        <v>0.37881818523229555</v>
      </c>
      <c r="DF196" s="25">
        <f t="shared" si="325"/>
        <v>1.1896106256735175</v>
      </c>
      <c r="DG196" s="25">
        <f t="shared" si="326"/>
        <v>1.0844667517092519</v>
      </c>
      <c r="DH196" s="25">
        <f t="shared" si="327"/>
        <v>0.54851952135557691</v>
      </c>
      <c r="DI196" s="25">
        <f t="shared" si="328"/>
        <v>0.34413730593806496</v>
      </c>
      <c r="DJ196" s="26">
        <f t="shared" si="329"/>
        <v>1.1197759719746476</v>
      </c>
      <c r="DK196" s="25">
        <f t="shared" si="330"/>
        <v>1.0989626788538411</v>
      </c>
      <c r="DL196" s="25">
        <f t="shared" si="331"/>
        <v>0.55202197446510393</v>
      </c>
      <c r="DM196" s="25">
        <f t="shared" si="332"/>
        <v>1.0183402745120593</v>
      </c>
      <c r="DN196" s="25">
        <f t="shared" si="333"/>
        <v>0.42387940956858855</v>
      </c>
      <c r="DO196" s="25">
        <f t="shared" si="334"/>
        <v>0.82042407387578753</v>
      </c>
      <c r="DP196" s="25">
        <f t="shared" si="335"/>
        <v>0.64027411918454225</v>
      </c>
      <c r="DQ196" s="32">
        <f t="shared" si="336"/>
        <v>1.0419789034956251</v>
      </c>
      <c r="DR196" s="33">
        <f t="shared" si="337"/>
        <v>0.82892365227616649</v>
      </c>
      <c r="DS196" s="33">
        <f t="shared" si="338"/>
        <v>0.80236895649646356</v>
      </c>
      <c r="DT196" s="33">
        <f t="shared" si="339"/>
        <v>0.60988460684823942</v>
      </c>
      <c r="DU196" s="33">
        <f t="shared" si="340"/>
        <v>0.71067649295364255</v>
      </c>
      <c r="DV196" s="33">
        <f t="shared" si="341"/>
        <v>0.56792566614167694</v>
      </c>
      <c r="DW196" s="33">
        <f t="shared" si="342"/>
        <v>0.37314993228615456</v>
      </c>
      <c r="DX196" s="32">
        <f t="shared" si="343"/>
        <v>0.71195632697430511</v>
      </c>
      <c r="DY196" s="33">
        <f t="shared" si="344"/>
        <v>0.47419641945226665</v>
      </c>
      <c r="DZ196" s="33">
        <f t="shared" si="345"/>
        <v>1.110898196149922</v>
      </c>
      <c r="EA196" s="33">
        <f t="shared" si="346"/>
        <v>1.4559934969053707</v>
      </c>
      <c r="EB196" s="33">
        <f t="shared" si="347"/>
        <v>0.91714560887813668</v>
      </c>
      <c r="EC196" s="33">
        <f t="shared" si="348"/>
        <v>0.45970081766456916</v>
      </c>
      <c r="ED196" s="33">
        <f t="shared" si="349"/>
        <v>0.28501613881193655</v>
      </c>
      <c r="EE196" s="38">
        <f t="shared" si="350"/>
        <v>1.0493536066750786</v>
      </c>
      <c r="EF196" s="39">
        <f t="shared" si="351"/>
        <v>0.7034830430797433</v>
      </c>
      <c r="EG196" s="39">
        <f t="shared" si="352"/>
        <v>1.0237440456372249</v>
      </c>
      <c r="EH196" s="39">
        <f t="shared" si="353"/>
        <v>0.49366941572772682</v>
      </c>
      <c r="EI196" s="39">
        <f t="shared" si="354"/>
        <v>0.66849686252139184</v>
      </c>
      <c r="EJ196" s="39">
        <f t="shared" si="355"/>
        <v>0.96143681950659665</v>
      </c>
      <c r="EK196" s="39">
        <f t="shared" si="356"/>
        <v>1.0018745766449804</v>
      </c>
      <c r="EL196" s="38">
        <f t="shared" si="357"/>
        <v>0.71555785890356549</v>
      </c>
      <c r="EM196" s="39">
        <f t="shared" si="358"/>
        <v>0.86315358281885479</v>
      </c>
      <c r="EN196" s="39">
        <f t="shared" si="359"/>
        <v>0.71803006340252395</v>
      </c>
      <c r="EO196" s="39">
        <f t="shared" si="360"/>
        <v>1.2375105591933584</v>
      </c>
      <c r="EP196" s="39">
        <f t="shared" si="361"/>
        <v>1.2692826024844563</v>
      </c>
      <c r="EQ196" s="39">
        <f t="shared" si="362"/>
        <v>0.39375863183567922</v>
      </c>
      <c r="ER196" s="44">
        <f t="shared" si="363"/>
        <v>206.14285714285714</v>
      </c>
      <c r="ES196" s="45"/>
      <c r="ET196" s="45">
        <f t="shared" si="364"/>
        <v>1.2857142857142858</v>
      </c>
    </row>
    <row r="197" spans="2:150">
      <c r="B197" s="19">
        <v>44094</v>
      </c>
      <c r="C197" s="24">
        <v>1500</v>
      </c>
      <c r="D197" s="25">
        <v>2407</v>
      </c>
      <c r="E197" s="25">
        <v>5375</v>
      </c>
      <c r="F197" s="25">
        <v>3819</v>
      </c>
      <c r="G197" s="25">
        <v>3243</v>
      </c>
      <c r="H197" s="25">
        <v>1388</v>
      </c>
      <c r="I197" s="25">
        <v>1511</v>
      </c>
      <c r="J197" s="26">
        <v>5502</v>
      </c>
      <c r="K197" s="25">
        <v>2194</v>
      </c>
      <c r="L197" s="25">
        <v>2641</v>
      </c>
      <c r="M197" s="25">
        <v>1125</v>
      </c>
      <c r="N197" s="25">
        <v>723</v>
      </c>
      <c r="O197" s="25">
        <v>2822</v>
      </c>
      <c r="P197" s="25">
        <v>2308</v>
      </c>
      <c r="Q197" s="32">
        <v>1075</v>
      </c>
      <c r="R197" s="33">
        <v>3706</v>
      </c>
      <c r="S197" s="33">
        <v>2481</v>
      </c>
      <c r="T197" s="33">
        <v>3812</v>
      </c>
      <c r="U197" s="33">
        <v>985</v>
      </c>
      <c r="V197" s="33">
        <v>1825</v>
      </c>
      <c r="W197" s="33">
        <v>884</v>
      </c>
      <c r="X197" s="32">
        <v>2074</v>
      </c>
      <c r="Y197" s="33">
        <v>1161</v>
      </c>
      <c r="Z197" s="33">
        <v>4236</v>
      </c>
      <c r="AA197" s="33">
        <v>2904</v>
      </c>
      <c r="AB197" s="33">
        <v>1749</v>
      </c>
      <c r="AC197" s="33">
        <v>1328</v>
      </c>
      <c r="AD197" s="33">
        <v>1654</v>
      </c>
      <c r="AE197" s="38">
        <v>2851</v>
      </c>
      <c r="AF197" s="39">
        <v>1707</v>
      </c>
      <c r="AG197" s="39">
        <v>5308</v>
      </c>
      <c r="AH197" s="39">
        <v>529</v>
      </c>
      <c r="AI197" s="39">
        <v>589</v>
      </c>
      <c r="AJ197" s="39">
        <v>1952</v>
      </c>
      <c r="AK197" s="39">
        <v>6169</v>
      </c>
      <c r="AL197" s="38">
        <v>949</v>
      </c>
      <c r="AM197" s="39">
        <v>3454</v>
      </c>
      <c r="AN197" s="39">
        <v>746</v>
      </c>
      <c r="AO197" s="39">
        <v>2525</v>
      </c>
      <c r="AP197" s="39">
        <v>1873</v>
      </c>
      <c r="AQ197" s="39">
        <v>2601</v>
      </c>
      <c r="AR197" s="39">
        <v>14977</v>
      </c>
      <c r="AS197" s="44">
        <v>119</v>
      </c>
      <c r="AT197" s="45"/>
      <c r="AU197" s="45">
        <v>112781</v>
      </c>
      <c r="AV197" s="49" t="s">
        <v>359</v>
      </c>
      <c r="AW197" s="4"/>
      <c r="AZ197">
        <f t="shared" si="305"/>
        <v>1231</v>
      </c>
      <c r="BF197" s="24">
        <f t="shared" si="279"/>
        <v>14</v>
      </c>
      <c r="BG197" s="25">
        <f t="shared" si="235"/>
        <v>34</v>
      </c>
      <c r="BH197" s="25">
        <f t="shared" si="236"/>
        <v>7</v>
      </c>
      <c r="BI197" s="25">
        <f t="shared" si="237"/>
        <v>20</v>
      </c>
      <c r="BJ197" s="25">
        <f t="shared" si="238"/>
        <v>27</v>
      </c>
      <c r="BK197" s="25">
        <f t="shared" si="239"/>
        <v>5</v>
      </c>
      <c r="BL197" s="25">
        <f t="shared" si="240"/>
        <v>1</v>
      </c>
      <c r="BM197" s="26">
        <f t="shared" si="241"/>
        <v>83</v>
      </c>
      <c r="BN197" s="25">
        <f t="shared" si="242"/>
        <v>21</v>
      </c>
      <c r="BO197" s="25">
        <f t="shared" si="243"/>
        <v>17</v>
      </c>
      <c r="BP197" s="25">
        <f t="shared" si="244"/>
        <v>9</v>
      </c>
      <c r="BQ197" s="25">
        <f t="shared" si="245"/>
        <v>7</v>
      </c>
      <c r="BR197" s="25">
        <f t="shared" si="246"/>
        <v>22</v>
      </c>
      <c r="BS197" s="25">
        <f t="shared" si="247"/>
        <v>28</v>
      </c>
      <c r="BT197" s="32">
        <f t="shared" si="248"/>
        <v>13</v>
      </c>
      <c r="BU197" s="33">
        <f t="shared" si="249"/>
        <v>28</v>
      </c>
      <c r="BV197" s="33">
        <f t="shared" si="250"/>
        <v>78</v>
      </c>
      <c r="BW197" s="33">
        <f t="shared" si="251"/>
        <v>44</v>
      </c>
      <c r="BX197" s="33">
        <f t="shared" si="252"/>
        <v>8</v>
      </c>
      <c r="BY197" s="33">
        <f t="shared" si="253"/>
        <v>7</v>
      </c>
      <c r="BZ197" s="33">
        <f t="shared" si="254"/>
        <v>8</v>
      </c>
      <c r="CA197" s="32">
        <f t="shared" si="255"/>
        <v>3</v>
      </c>
      <c r="CB197" s="33">
        <f t="shared" si="256"/>
        <v>20</v>
      </c>
      <c r="CC197" s="33">
        <f t="shared" si="257"/>
        <v>69</v>
      </c>
      <c r="CD197" s="33">
        <f t="shared" si="258"/>
        <v>19</v>
      </c>
      <c r="CE197" s="33">
        <f t="shared" si="259"/>
        <v>11</v>
      </c>
      <c r="CF197" s="33">
        <f t="shared" si="260"/>
        <v>5</v>
      </c>
      <c r="CG197" s="33">
        <f t="shared" si="261"/>
        <v>14</v>
      </c>
      <c r="CH197" s="38">
        <f t="shared" si="262"/>
        <v>39</v>
      </c>
      <c r="CI197" s="39">
        <f t="shared" si="263"/>
        <v>11</v>
      </c>
      <c r="CJ197" s="39">
        <f t="shared" si="264"/>
        <v>47</v>
      </c>
      <c r="CK197" s="39">
        <f t="shared" si="265"/>
        <v>12</v>
      </c>
      <c r="CL197" s="39">
        <f t="shared" si="266"/>
        <v>12</v>
      </c>
      <c r="CM197" s="39">
        <f t="shared" si="267"/>
        <v>21</v>
      </c>
      <c r="CN197" s="39">
        <f t="shared" si="268"/>
        <v>32</v>
      </c>
      <c r="CO197" s="38">
        <f t="shared" si="269"/>
        <v>5</v>
      </c>
      <c r="CP197" s="39">
        <f t="shared" si="270"/>
        <v>57</v>
      </c>
      <c r="CQ197" s="39">
        <f t="shared" si="271"/>
        <v>15</v>
      </c>
      <c r="CR197" s="39">
        <f t="shared" si="272"/>
        <v>23</v>
      </c>
      <c r="CS197" s="39">
        <f t="shared" si="273"/>
        <v>49</v>
      </c>
      <c r="CT197" s="39">
        <f t="shared" si="274"/>
        <v>13</v>
      </c>
      <c r="CU197" s="39">
        <f t="shared" si="275"/>
        <v>270</v>
      </c>
      <c r="CV197" s="44">
        <f t="shared" si="276"/>
        <v>3</v>
      </c>
      <c r="CW197" s="45"/>
      <c r="CX197" s="45">
        <f t="shared" si="315"/>
        <v>1231</v>
      </c>
      <c r="DA197" s="94">
        <v>44094</v>
      </c>
      <c r="DB197" s="39">
        <f t="shared" si="321"/>
        <v>1.5477122794908214</v>
      </c>
      <c r="DC197" s="24">
        <f t="shared" si="322"/>
        <v>0.88207117321307571</v>
      </c>
      <c r="DD197" s="25">
        <f t="shared" si="323"/>
        <v>0.87778575061131503</v>
      </c>
      <c r="DE197" s="25">
        <f t="shared" si="324"/>
        <v>0.38698237025885363</v>
      </c>
      <c r="DF197" s="25">
        <f t="shared" si="325"/>
        <v>1.0516612352475299</v>
      </c>
      <c r="DG197" s="25">
        <f t="shared" si="326"/>
        <v>1.0288530721344182</v>
      </c>
      <c r="DH197" s="25">
        <f t="shared" si="327"/>
        <v>0.5205694820508342</v>
      </c>
      <c r="DI197" s="25">
        <f t="shared" si="328"/>
        <v>0.31990228439313084</v>
      </c>
      <c r="DJ197" s="26">
        <f t="shared" si="329"/>
        <v>1.1871446076869434</v>
      </c>
      <c r="DK197" s="25">
        <f t="shared" si="330"/>
        <v>0.99933999975094345</v>
      </c>
      <c r="DL197" s="25">
        <f t="shared" si="331"/>
        <v>0.58527631027625482</v>
      </c>
      <c r="DM197" s="25">
        <f t="shared" si="332"/>
        <v>1.0251066550736012</v>
      </c>
      <c r="DN197" s="25">
        <f t="shared" si="333"/>
        <v>0.40757635535441211</v>
      </c>
      <c r="DO197" s="25">
        <f t="shared" si="334"/>
        <v>0.83778754633876718</v>
      </c>
      <c r="DP197" s="25">
        <f t="shared" si="335"/>
        <v>0.647583184472037</v>
      </c>
      <c r="DQ197" s="32">
        <f t="shared" si="336"/>
        <v>1.0990736379337416</v>
      </c>
      <c r="DR197" s="33">
        <f t="shared" si="337"/>
        <v>0.86940597017802579</v>
      </c>
      <c r="DS197" s="33">
        <f t="shared" si="338"/>
        <v>0.80993847495397742</v>
      </c>
      <c r="DT197" s="33">
        <f t="shared" si="339"/>
        <v>0.64345623658300499</v>
      </c>
      <c r="DU197" s="33">
        <f t="shared" si="340"/>
        <v>0.71067649295364255</v>
      </c>
      <c r="DV197" s="33">
        <f t="shared" si="341"/>
        <v>0.53279624349373822</v>
      </c>
      <c r="DW197" s="33">
        <f t="shared" si="342"/>
        <v>0.36349950300289191</v>
      </c>
      <c r="DX197" s="32">
        <f t="shared" si="343"/>
        <v>0.66895225353290411</v>
      </c>
      <c r="DY197" s="33">
        <f t="shared" si="344"/>
        <v>0.54350204998759788</v>
      </c>
      <c r="DZ197" s="33">
        <f t="shared" si="345"/>
        <v>1.1264352338583126</v>
      </c>
      <c r="EA197" s="33">
        <f t="shared" si="346"/>
        <v>1.4096898167917724</v>
      </c>
      <c r="EB197" s="33">
        <f t="shared" si="347"/>
        <v>0.89834307931115887</v>
      </c>
      <c r="EC197" s="33">
        <f t="shared" si="348"/>
        <v>0.45970081766456916</v>
      </c>
      <c r="ED197" s="33">
        <f t="shared" si="349"/>
        <v>0.28501613881193655</v>
      </c>
      <c r="EE197" s="38">
        <f t="shared" si="350"/>
        <v>1.0705955825187035</v>
      </c>
      <c r="EF197" s="39">
        <f t="shared" si="351"/>
        <v>0.68285976168652607</v>
      </c>
      <c r="EG197" s="39">
        <f t="shared" si="352"/>
        <v>0.99490618519673968</v>
      </c>
      <c r="EH197" s="39">
        <f t="shared" si="353"/>
        <v>0.48205366476942735</v>
      </c>
      <c r="EI197" s="39">
        <f t="shared" si="354"/>
        <v>0.69969338277239024</v>
      </c>
      <c r="EJ197" s="39">
        <f t="shared" si="355"/>
        <v>0.94633571762952962</v>
      </c>
      <c r="EK197" s="39">
        <f t="shared" si="356"/>
        <v>1.0081756746113011</v>
      </c>
      <c r="EL197" s="38">
        <f t="shared" si="357"/>
        <v>0.72871149601576335</v>
      </c>
      <c r="EM197" s="39">
        <f t="shared" si="358"/>
        <v>0.91435760891827844</v>
      </c>
      <c r="EN197" s="39">
        <f t="shared" si="359"/>
        <v>0.74618810510458367</v>
      </c>
      <c r="EO197" s="39">
        <f t="shared" si="360"/>
        <v>1.2348203188472857</v>
      </c>
      <c r="EP197" s="39">
        <f t="shared" si="361"/>
        <v>1.3527214986637135</v>
      </c>
      <c r="EQ197" s="39">
        <f t="shared" si="362"/>
        <v>0.4055126208456995</v>
      </c>
      <c r="ER197" s="44">
        <f t="shared" si="363"/>
        <v>219</v>
      </c>
      <c r="ES197" s="45"/>
      <c r="ET197" s="45">
        <f t="shared" si="364"/>
        <v>1</v>
      </c>
    </row>
    <row r="198" spans="2:150">
      <c r="B198" s="20">
        <v>44095</v>
      </c>
      <c r="C198" s="27">
        <v>1522</v>
      </c>
      <c r="D198" s="28">
        <v>2412</v>
      </c>
      <c r="E198" s="28">
        <v>5386</v>
      </c>
      <c r="F198" s="28">
        <v>3855</v>
      </c>
      <c r="G198" s="28">
        <v>3255</v>
      </c>
      <c r="H198" s="28">
        <v>1389</v>
      </c>
      <c r="I198" s="28">
        <v>1539</v>
      </c>
      <c r="J198" s="29">
        <v>5525</v>
      </c>
      <c r="K198" s="28">
        <v>2202</v>
      </c>
      <c r="L198" s="28">
        <v>2650</v>
      </c>
      <c r="M198" s="28">
        <v>1130</v>
      </c>
      <c r="N198" s="28">
        <v>737</v>
      </c>
      <c r="O198" s="28">
        <v>2860</v>
      </c>
      <c r="P198" s="28">
        <v>2337</v>
      </c>
      <c r="Q198" s="34">
        <v>1076</v>
      </c>
      <c r="R198" s="35">
        <v>3721</v>
      </c>
      <c r="S198" s="35">
        <v>2483</v>
      </c>
      <c r="T198" s="35">
        <v>3849</v>
      </c>
      <c r="U198" s="35">
        <v>990</v>
      </c>
      <c r="V198" s="35">
        <v>1832</v>
      </c>
      <c r="W198" s="35">
        <v>883</v>
      </c>
      <c r="X198" s="34">
        <v>2074</v>
      </c>
      <c r="Y198" s="35">
        <v>1169</v>
      </c>
      <c r="Z198" s="35">
        <v>4271</v>
      </c>
      <c r="AA198" s="35">
        <v>2918</v>
      </c>
      <c r="AB198" s="35">
        <v>1779</v>
      </c>
      <c r="AC198" s="35">
        <v>1336</v>
      </c>
      <c r="AD198" s="35">
        <v>1660</v>
      </c>
      <c r="AE198" s="40">
        <v>2857</v>
      </c>
      <c r="AF198" s="41">
        <v>1710</v>
      </c>
      <c r="AG198" s="41">
        <v>5338</v>
      </c>
      <c r="AH198" s="41">
        <v>530</v>
      </c>
      <c r="AI198" s="41">
        <v>590</v>
      </c>
      <c r="AJ198" s="41">
        <v>1963</v>
      </c>
      <c r="AK198" s="41">
        <v>6185</v>
      </c>
      <c r="AL198" s="40">
        <v>949</v>
      </c>
      <c r="AM198" s="41">
        <v>3472</v>
      </c>
      <c r="AN198" s="41">
        <v>753</v>
      </c>
      <c r="AO198" s="41">
        <v>2552</v>
      </c>
      <c r="AP198" s="41">
        <v>1919</v>
      </c>
      <c r="AQ198" s="41">
        <v>2607</v>
      </c>
      <c r="AR198" s="41">
        <v>15205</v>
      </c>
      <c r="AS198" s="46">
        <v>119</v>
      </c>
      <c r="AT198" s="47"/>
      <c r="AU198" s="47">
        <v>113589</v>
      </c>
      <c r="AV198" s="50" t="s">
        <v>360</v>
      </c>
      <c r="AW198" s="4"/>
      <c r="AZ198">
        <f t="shared" si="305"/>
        <v>808</v>
      </c>
      <c r="BF198" s="27">
        <f t="shared" si="279"/>
        <v>22</v>
      </c>
      <c r="BG198" s="28">
        <f t="shared" si="235"/>
        <v>5</v>
      </c>
      <c r="BH198" s="28">
        <f t="shared" si="236"/>
        <v>11</v>
      </c>
      <c r="BI198" s="28">
        <f t="shared" si="237"/>
        <v>36</v>
      </c>
      <c r="BJ198" s="28">
        <f t="shared" si="238"/>
        <v>12</v>
      </c>
      <c r="BK198" s="28">
        <f t="shared" si="239"/>
        <v>1</v>
      </c>
      <c r="BL198" s="28">
        <f t="shared" si="240"/>
        <v>28</v>
      </c>
      <c r="BM198" s="29">
        <f t="shared" si="241"/>
        <v>23</v>
      </c>
      <c r="BN198" s="28">
        <f t="shared" si="242"/>
        <v>8</v>
      </c>
      <c r="BO198" s="28">
        <f t="shared" si="243"/>
        <v>9</v>
      </c>
      <c r="BP198" s="28">
        <f t="shared" si="244"/>
        <v>5</v>
      </c>
      <c r="BQ198" s="28">
        <f t="shared" si="245"/>
        <v>14</v>
      </c>
      <c r="BR198" s="28">
        <f t="shared" si="246"/>
        <v>38</v>
      </c>
      <c r="BS198" s="28">
        <f t="shared" si="247"/>
        <v>29</v>
      </c>
      <c r="BT198" s="34">
        <f t="shared" si="248"/>
        <v>1</v>
      </c>
      <c r="BU198" s="35">
        <f t="shared" si="249"/>
        <v>15</v>
      </c>
      <c r="BV198" s="35">
        <f t="shared" si="250"/>
        <v>2</v>
      </c>
      <c r="BW198" s="35">
        <f t="shared" si="251"/>
        <v>37</v>
      </c>
      <c r="BX198" s="35">
        <f t="shared" si="252"/>
        <v>5</v>
      </c>
      <c r="BY198" s="35">
        <f t="shared" si="253"/>
        <v>7</v>
      </c>
      <c r="BZ198" s="35">
        <f t="shared" si="254"/>
        <v>-1</v>
      </c>
      <c r="CA198" s="34">
        <f t="shared" si="255"/>
        <v>0</v>
      </c>
      <c r="CB198" s="35">
        <f t="shared" si="256"/>
        <v>8</v>
      </c>
      <c r="CC198" s="35">
        <f t="shared" si="257"/>
        <v>35</v>
      </c>
      <c r="CD198" s="35">
        <f t="shared" si="258"/>
        <v>14</v>
      </c>
      <c r="CE198" s="35">
        <f t="shared" si="259"/>
        <v>30</v>
      </c>
      <c r="CF198" s="35">
        <f t="shared" si="260"/>
        <v>8</v>
      </c>
      <c r="CG198" s="35">
        <f t="shared" si="261"/>
        <v>6</v>
      </c>
      <c r="CH198" s="40">
        <f t="shared" si="262"/>
        <v>6</v>
      </c>
      <c r="CI198" s="41">
        <f t="shared" si="263"/>
        <v>3</v>
      </c>
      <c r="CJ198" s="41">
        <f t="shared" si="264"/>
        <v>30</v>
      </c>
      <c r="CK198" s="41">
        <f t="shared" si="265"/>
        <v>1</v>
      </c>
      <c r="CL198" s="41">
        <f t="shared" si="266"/>
        <v>1</v>
      </c>
      <c r="CM198" s="41">
        <f t="shared" si="267"/>
        <v>11</v>
      </c>
      <c r="CN198" s="41">
        <f t="shared" si="268"/>
        <v>16</v>
      </c>
      <c r="CO198" s="40">
        <f t="shared" si="269"/>
        <v>0</v>
      </c>
      <c r="CP198" s="41">
        <f t="shared" si="270"/>
        <v>18</v>
      </c>
      <c r="CQ198" s="41">
        <f t="shared" si="271"/>
        <v>7</v>
      </c>
      <c r="CR198" s="41">
        <f t="shared" si="272"/>
        <v>27</v>
      </c>
      <c r="CS198" s="41">
        <f t="shared" si="273"/>
        <v>46</v>
      </c>
      <c r="CT198" s="41">
        <f t="shared" si="274"/>
        <v>6</v>
      </c>
      <c r="CU198" s="41">
        <f t="shared" si="275"/>
        <v>228</v>
      </c>
      <c r="CV198" s="46">
        <f t="shared" si="276"/>
        <v>0</v>
      </c>
      <c r="CW198" s="47"/>
      <c r="CX198" s="47">
        <f t="shared" si="315"/>
        <v>808</v>
      </c>
      <c r="DA198" s="95">
        <v>44095</v>
      </c>
      <c r="DB198" s="41">
        <f t="shared" si="321"/>
        <v>1.5694811314493542</v>
      </c>
      <c r="DC198" s="27">
        <f t="shared" si="322"/>
        <v>0.91127882795523052</v>
      </c>
      <c r="DD198" s="28">
        <f t="shared" si="323"/>
        <v>0.87778575061131503</v>
      </c>
      <c r="DE198" s="28">
        <f t="shared" si="324"/>
        <v>0.37555251122167232</v>
      </c>
      <c r="DF198" s="28">
        <f t="shared" si="325"/>
        <v>1.0045961491021931</v>
      </c>
      <c r="DG198" s="28">
        <f t="shared" si="326"/>
        <v>0.99409452240014728</v>
      </c>
      <c r="DH198" s="28">
        <f t="shared" si="327"/>
        <v>0.52406323696392698</v>
      </c>
      <c r="DI198" s="28">
        <f t="shared" si="328"/>
        <v>0.38776034471894644</v>
      </c>
      <c r="DJ198" s="29">
        <f t="shared" si="329"/>
        <v>1.218097764635836</v>
      </c>
      <c r="DK198" s="28">
        <f t="shared" si="330"/>
        <v>0.97754753869718436</v>
      </c>
      <c r="DL198" s="28">
        <f t="shared" si="331"/>
        <v>0.44560809986942135</v>
      </c>
      <c r="DM198" s="28">
        <f t="shared" si="332"/>
        <v>1.042022606477456</v>
      </c>
      <c r="DN198" s="28">
        <f t="shared" si="333"/>
        <v>0.42061879872575325</v>
      </c>
      <c r="DO198" s="28">
        <f t="shared" si="334"/>
        <v>0.86962057918756308</v>
      </c>
      <c r="DP198" s="28">
        <f t="shared" si="335"/>
        <v>0.66951038033452126</v>
      </c>
      <c r="DQ198" s="34">
        <f t="shared" si="336"/>
        <v>1.0277052198860959</v>
      </c>
      <c r="DR198" s="35">
        <f t="shared" si="337"/>
        <v>0.8077186286132878</v>
      </c>
      <c r="DS198" s="35">
        <f t="shared" si="338"/>
        <v>0.78117430481542494</v>
      </c>
      <c r="DT198" s="35">
        <f t="shared" si="339"/>
        <v>0.68448822848105162</v>
      </c>
      <c r="DU198" s="35">
        <f t="shared" si="340"/>
        <v>0.6786960507707287</v>
      </c>
      <c r="DV198" s="35">
        <f t="shared" si="341"/>
        <v>0.52108643594442527</v>
      </c>
      <c r="DW198" s="35">
        <f t="shared" si="342"/>
        <v>0.33133140539201655</v>
      </c>
      <c r="DX198" s="34">
        <f t="shared" si="343"/>
        <v>0.6641740231505262</v>
      </c>
      <c r="DY198" s="35">
        <f t="shared" si="344"/>
        <v>0.54350204998759788</v>
      </c>
      <c r="DZ198" s="35">
        <f t="shared" si="345"/>
        <v>1.100540171010995</v>
      </c>
      <c r="EA198" s="35">
        <f t="shared" si="346"/>
        <v>1.4302692301755939</v>
      </c>
      <c r="EB198" s="35">
        <f t="shared" si="347"/>
        <v>0.91714560887813668</v>
      </c>
      <c r="EC198" s="35">
        <f t="shared" si="348"/>
        <v>0.47477297562078452</v>
      </c>
      <c r="ED198" s="35">
        <f t="shared" si="349"/>
        <v>0.27775458113519935</v>
      </c>
      <c r="EE198" s="40">
        <f t="shared" si="350"/>
        <v>1.0451052115063535</v>
      </c>
      <c r="EF198" s="41">
        <f t="shared" si="351"/>
        <v>0.68285976168652607</v>
      </c>
      <c r="EG198" s="41">
        <f t="shared" si="352"/>
        <v>0.96213588924164295</v>
      </c>
      <c r="EH198" s="41">
        <f t="shared" si="353"/>
        <v>0.48495760250900222</v>
      </c>
      <c r="EI198" s="41">
        <f t="shared" si="354"/>
        <v>0.69969338277239024</v>
      </c>
      <c r="EJ198" s="41">
        <f t="shared" si="355"/>
        <v>0.94885256794237416</v>
      </c>
      <c r="EK198" s="41">
        <f t="shared" si="356"/>
        <v>1.0160520470692018</v>
      </c>
      <c r="EL198" s="40">
        <f t="shared" si="357"/>
        <v>0.6603125830323342</v>
      </c>
      <c r="EM198" s="41">
        <f t="shared" si="358"/>
        <v>0.92313544196389385</v>
      </c>
      <c r="EN198" s="41">
        <f t="shared" si="359"/>
        <v>0.76496013290595677</v>
      </c>
      <c r="EO198" s="41">
        <f t="shared" si="360"/>
        <v>1.2724836836923012</v>
      </c>
      <c r="EP198" s="41">
        <f t="shared" si="361"/>
        <v>1.372949109858685</v>
      </c>
      <c r="EQ198" s="41">
        <f t="shared" si="362"/>
        <v>0.41726660985571978</v>
      </c>
      <c r="ER198" s="46">
        <f t="shared" si="363"/>
        <v>224.28571428571428</v>
      </c>
      <c r="ES198" s="47"/>
      <c r="ET198" s="47">
        <f t="shared" si="364"/>
        <v>1.1428571428571428</v>
      </c>
    </row>
    <row r="199" spans="2:150">
      <c r="B199" s="19">
        <v>44096</v>
      </c>
      <c r="C199" s="24">
        <v>1545</v>
      </c>
      <c r="D199" s="25">
        <v>2431</v>
      </c>
      <c r="E199" s="25">
        <v>5394</v>
      </c>
      <c r="F199" s="25">
        <v>3911</v>
      </c>
      <c r="G199" s="25">
        <v>3296</v>
      </c>
      <c r="H199" s="25">
        <v>1403</v>
      </c>
      <c r="I199" s="25">
        <v>1544</v>
      </c>
      <c r="J199" s="26">
        <v>5563</v>
      </c>
      <c r="K199" s="25">
        <v>2220</v>
      </c>
      <c r="L199" s="25">
        <v>2665</v>
      </c>
      <c r="M199" s="25">
        <v>1174</v>
      </c>
      <c r="N199" s="25">
        <v>756</v>
      </c>
      <c r="O199" s="25">
        <v>2901</v>
      </c>
      <c r="P199" s="25">
        <v>2352</v>
      </c>
      <c r="Q199" s="32">
        <v>1084</v>
      </c>
      <c r="R199" s="33">
        <v>3743</v>
      </c>
      <c r="S199" s="33">
        <v>2507</v>
      </c>
      <c r="T199" s="33">
        <v>3880</v>
      </c>
      <c r="U199" s="33">
        <v>990</v>
      </c>
      <c r="V199" s="33">
        <v>1846</v>
      </c>
      <c r="W199" s="33">
        <v>894</v>
      </c>
      <c r="X199" s="32">
        <v>2096</v>
      </c>
      <c r="Y199" s="33">
        <v>1182</v>
      </c>
      <c r="Z199" s="33">
        <v>4328</v>
      </c>
      <c r="AA199" s="33">
        <v>2943</v>
      </c>
      <c r="AB199" s="33">
        <v>1806</v>
      </c>
      <c r="AC199" s="33">
        <v>1346</v>
      </c>
      <c r="AD199" s="33">
        <v>1672</v>
      </c>
      <c r="AE199" s="38">
        <v>2895</v>
      </c>
      <c r="AF199" s="39">
        <v>1727</v>
      </c>
      <c r="AG199" s="39">
        <v>5378</v>
      </c>
      <c r="AH199" s="39">
        <v>549</v>
      </c>
      <c r="AI199" s="39">
        <v>600</v>
      </c>
      <c r="AJ199" s="39">
        <v>1981</v>
      </c>
      <c r="AK199" s="39">
        <v>6245</v>
      </c>
      <c r="AL199" s="38">
        <v>998</v>
      </c>
      <c r="AM199" s="39">
        <v>3509</v>
      </c>
      <c r="AN199" s="39">
        <v>761</v>
      </c>
      <c r="AO199" s="39">
        <v>2568</v>
      </c>
      <c r="AP199" s="39">
        <v>1919</v>
      </c>
      <c r="AQ199" s="39">
        <v>2621</v>
      </c>
      <c r="AR199" s="39">
        <v>15304</v>
      </c>
      <c r="AS199" s="44">
        <v>121</v>
      </c>
      <c r="AT199" s="45"/>
      <c r="AU199" s="45">
        <v>114648</v>
      </c>
      <c r="AV199" s="49" t="s">
        <v>361</v>
      </c>
      <c r="AW199" s="4"/>
      <c r="AZ199">
        <f t="shared" si="305"/>
        <v>1059</v>
      </c>
      <c r="BF199" s="24">
        <f t="shared" si="279"/>
        <v>23</v>
      </c>
      <c r="BG199" s="25">
        <f t="shared" si="235"/>
        <v>19</v>
      </c>
      <c r="BH199" s="25">
        <f t="shared" si="236"/>
        <v>8</v>
      </c>
      <c r="BI199" s="25">
        <f t="shared" si="237"/>
        <v>56</v>
      </c>
      <c r="BJ199" s="25">
        <f t="shared" si="238"/>
        <v>41</v>
      </c>
      <c r="BK199" s="25">
        <f t="shared" si="239"/>
        <v>14</v>
      </c>
      <c r="BL199" s="25">
        <f t="shared" si="240"/>
        <v>5</v>
      </c>
      <c r="BM199" s="26">
        <f t="shared" si="241"/>
        <v>38</v>
      </c>
      <c r="BN199" s="25">
        <f t="shared" si="242"/>
        <v>18</v>
      </c>
      <c r="BO199" s="25">
        <f t="shared" si="243"/>
        <v>15</v>
      </c>
      <c r="BP199" s="25">
        <f t="shared" si="244"/>
        <v>44</v>
      </c>
      <c r="BQ199" s="25">
        <f t="shared" si="245"/>
        <v>19</v>
      </c>
      <c r="BR199" s="25">
        <f t="shared" si="246"/>
        <v>41</v>
      </c>
      <c r="BS199" s="25">
        <f t="shared" si="247"/>
        <v>15</v>
      </c>
      <c r="BT199" s="32">
        <f t="shared" si="248"/>
        <v>8</v>
      </c>
      <c r="BU199" s="33">
        <f t="shared" si="249"/>
        <v>22</v>
      </c>
      <c r="BV199" s="33">
        <f t="shared" si="250"/>
        <v>24</v>
      </c>
      <c r="BW199" s="33">
        <f t="shared" si="251"/>
        <v>31</v>
      </c>
      <c r="BX199" s="33">
        <f t="shared" si="252"/>
        <v>0</v>
      </c>
      <c r="BY199" s="33">
        <f t="shared" si="253"/>
        <v>14</v>
      </c>
      <c r="BZ199" s="33">
        <f t="shared" si="254"/>
        <v>11</v>
      </c>
      <c r="CA199" s="32">
        <f t="shared" si="255"/>
        <v>22</v>
      </c>
      <c r="CB199" s="33">
        <f t="shared" si="256"/>
        <v>13</v>
      </c>
      <c r="CC199" s="33">
        <f t="shared" si="257"/>
        <v>57</v>
      </c>
      <c r="CD199" s="33">
        <f t="shared" si="258"/>
        <v>25</v>
      </c>
      <c r="CE199" s="33">
        <f t="shared" si="259"/>
        <v>27</v>
      </c>
      <c r="CF199" s="33">
        <f t="shared" si="260"/>
        <v>10</v>
      </c>
      <c r="CG199" s="33">
        <f t="shared" si="261"/>
        <v>12</v>
      </c>
      <c r="CH199" s="38">
        <f t="shared" si="262"/>
        <v>38</v>
      </c>
      <c r="CI199" s="39">
        <f t="shared" si="263"/>
        <v>17</v>
      </c>
      <c r="CJ199" s="39">
        <f t="shared" si="264"/>
        <v>40</v>
      </c>
      <c r="CK199" s="39">
        <f t="shared" si="265"/>
        <v>19</v>
      </c>
      <c r="CL199" s="39">
        <f t="shared" si="266"/>
        <v>10</v>
      </c>
      <c r="CM199" s="39">
        <f t="shared" si="267"/>
        <v>18</v>
      </c>
      <c r="CN199" s="39">
        <f t="shared" si="268"/>
        <v>60</v>
      </c>
      <c r="CO199" s="38">
        <f t="shared" si="269"/>
        <v>49</v>
      </c>
      <c r="CP199" s="39">
        <f t="shared" si="270"/>
        <v>37</v>
      </c>
      <c r="CQ199" s="39">
        <f t="shared" si="271"/>
        <v>8</v>
      </c>
      <c r="CR199" s="39">
        <f t="shared" si="272"/>
        <v>16</v>
      </c>
      <c r="CS199" s="39">
        <f t="shared" si="273"/>
        <v>0</v>
      </c>
      <c r="CT199" s="39">
        <f t="shared" si="274"/>
        <v>14</v>
      </c>
      <c r="CU199" s="39">
        <f t="shared" si="275"/>
        <v>99</v>
      </c>
      <c r="CV199" s="44">
        <f t="shared" si="276"/>
        <v>2</v>
      </c>
      <c r="CW199" s="45"/>
      <c r="CX199" s="45">
        <f t="shared" si="315"/>
        <v>1059</v>
      </c>
      <c r="DA199" s="94">
        <v>44096</v>
      </c>
      <c r="DB199" s="39">
        <f t="shared" si="321"/>
        <v>1.4855914092676905</v>
      </c>
      <c r="DC199" s="24">
        <f t="shared" si="322"/>
        <v>0.93756571722316984</v>
      </c>
      <c r="DD199" s="25">
        <f t="shared" si="323"/>
        <v>0.85224172083162075</v>
      </c>
      <c r="DE199" s="25">
        <f t="shared" si="324"/>
        <v>0.34616144512606317</v>
      </c>
      <c r="DF199" s="25">
        <f t="shared" si="325"/>
        <v>1.0727593773126811</v>
      </c>
      <c r="DG199" s="25">
        <f t="shared" si="326"/>
        <v>1.0045220873204286</v>
      </c>
      <c r="DH199" s="25">
        <f t="shared" si="327"/>
        <v>0.52755699187701988</v>
      </c>
      <c r="DI199" s="25">
        <f t="shared" si="328"/>
        <v>0.38291334040995961</v>
      </c>
      <c r="DJ199" s="26">
        <f t="shared" si="329"/>
        <v>1.2071731210068153</v>
      </c>
      <c r="DK199" s="25">
        <f t="shared" si="330"/>
        <v>0.98688716486308115</v>
      </c>
      <c r="DL199" s="25">
        <f t="shared" si="331"/>
        <v>0.42787245410347419</v>
      </c>
      <c r="DM199" s="25">
        <f t="shared" si="332"/>
        <v>1.0893872704082497</v>
      </c>
      <c r="DN199" s="25">
        <f t="shared" si="333"/>
        <v>0.45974612883977684</v>
      </c>
      <c r="DO199" s="25">
        <f t="shared" si="334"/>
        <v>0.88698405165054273</v>
      </c>
      <c r="DP199" s="25">
        <f t="shared" si="335"/>
        <v>0.65927768893202865</v>
      </c>
      <c r="DQ199" s="32">
        <f t="shared" si="336"/>
        <v>0.96109469637496026</v>
      </c>
      <c r="DR199" s="33">
        <f t="shared" si="337"/>
        <v>0.80579089918938973</v>
      </c>
      <c r="DS199" s="33">
        <f t="shared" si="338"/>
        <v>0.79025772696444141</v>
      </c>
      <c r="DT199" s="33">
        <f t="shared" si="339"/>
        <v>0.71619476767499679</v>
      </c>
      <c r="DU199" s="33">
        <f t="shared" si="340"/>
        <v>0.66092913844688761</v>
      </c>
      <c r="DV199" s="33">
        <f t="shared" si="341"/>
        <v>0.52694133971908175</v>
      </c>
      <c r="DW199" s="33">
        <f t="shared" si="342"/>
        <v>0.34098183467527915</v>
      </c>
      <c r="DX199" s="32">
        <f t="shared" si="343"/>
        <v>0.6593957927681483</v>
      </c>
      <c r="DY199" s="33">
        <f t="shared" si="344"/>
        <v>0.51796839663247596</v>
      </c>
      <c r="DZ199" s="33">
        <f t="shared" si="345"/>
        <v>1.1173719618617515</v>
      </c>
      <c r="EA199" s="33">
        <f t="shared" si="346"/>
        <v>1.3325170166024418</v>
      </c>
      <c r="EB199" s="33">
        <f t="shared" si="347"/>
        <v>0.92132394878190937</v>
      </c>
      <c r="EC199" s="33">
        <f t="shared" si="348"/>
        <v>0.48607709408794603</v>
      </c>
      <c r="ED199" s="33">
        <f t="shared" si="349"/>
        <v>0.2868315282311209</v>
      </c>
      <c r="EE199" s="38">
        <f t="shared" si="350"/>
        <v>1.0493536066750786</v>
      </c>
      <c r="EF199" s="39">
        <f t="shared" si="351"/>
        <v>0.69660861594867085</v>
      </c>
      <c r="EG199" s="39">
        <f t="shared" si="352"/>
        <v>0.96606832475625448</v>
      </c>
      <c r="EH199" s="39">
        <f t="shared" si="353"/>
        <v>0.51690091764432566</v>
      </c>
      <c r="EI199" s="39">
        <f t="shared" si="354"/>
        <v>0.69523673702224764</v>
      </c>
      <c r="EJ199" s="39">
        <f t="shared" si="355"/>
        <v>0.92871776543961826</v>
      </c>
      <c r="EK199" s="39">
        <f t="shared" si="356"/>
        <v>1.0664608307997669</v>
      </c>
      <c r="EL199" s="38">
        <f t="shared" si="357"/>
        <v>0.72871149601576335</v>
      </c>
      <c r="EM199" s="39">
        <f t="shared" si="358"/>
        <v>0.91874652544108615</v>
      </c>
      <c r="EN199" s="39">
        <f t="shared" si="359"/>
        <v>0.76965313985630013</v>
      </c>
      <c r="EO199" s="39">
        <f t="shared" si="360"/>
        <v>1.2402007995394309</v>
      </c>
      <c r="EP199" s="39">
        <f t="shared" si="361"/>
        <v>1.3426076930662276</v>
      </c>
      <c r="EQ199" s="39">
        <f t="shared" si="362"/>
        <v>0.43489759337075024</v>
      </c>
      <c r="ER199" s="44">
        <f t="shared" si="363"/>
        <v>229.85714285714286</v>
      </c>
      <c r="ES199" s="45"/>
      <c r="ET199" s="45">
        <f t="shared" si="364"/>
        <v>1</v>
      </c>
    </row>
    <row r="200" spans="2:150">
      <c r="B200" s="19">
        <v>44097</v>
      </c>
      <c r="C200" s="24">
        <v>1588</v>
      </c>
      <c r="D200" s="25">
        <v>2474</v>
      </c>
      <c r="E200" s="25">
        <v>5418</v>
      </c>
      <c r="F200" s="25">
        <v>3966</v>
      </c>
      <c r="G200" s="25">
        <v>3349</v>
      </c>
      <c r="H200" s="25">
        <v>1416</v>
      </c>
      <c r="I200" s="25">
        <v>1552</v>
      </c>
      <c r="J200" s="26">
        <v>5660</v>
      </c>
      <c r="K200" s="25">
        <v>2242</v>
      </c>
      <c r="L200" s="25">
        <v>2683</v>
      </c>
      <c r="M200" s="25">
        <v>1196</v>
      </c>
      <c r="N200" s="25">
        <v>768</v>
      </c>
      <c r="O200" s="25">
        <v>2984</v>
      </c>
      <c r="P200" s="25">
        <v>2417</v>
      </c>
      <c r="Q200" s="32">
        <v>1106</v>
      </c>
      <c r="R200" s="33">
        <v>3775</v>
      </c>
      <c r="S200" s="33">
        <v>2557</v>
      </c>
      <c r="T200" s="33">
        <v>3920</v>
      </c>
      <c r="U200" s="33">
        <v>1011</v>
      </c>
      <c r="V200" s="33">
        <v>1870</v>
      </c>
      <c r="W200" s="33">
        <v>901</v>
      </c>
      <c r="X200" s="32">
        <v>2138</v>
      </c>
      <c r="Y200" s="33">
        <v>1183</v>
      </c>
      <c r="Z200" s="33">
        <v>4421</v>
      </c>
      <c r="AA200" s="33">
        <v>2998</v>
      </c>
      <c r="AB200" s="33">
        <v>1851</v>
      </c>
      <c r="AC200" s="33">
        <v>1354</v>
      </c>
      <c r="AD200" s="33">
        <v>1694</v>
      </c>
      <c r="AE200" s="38">
        <v>2947</v>
      </c>
      <c r="AF200" s="39">
        <v>1736</v>
      </c>
      <c r="AG200" s="39">
        <v>5419</v>
      </c>
      <c r="AH200" s="39">
        <v>563</v>
      </c>
      <c r="AI200" s="39">
        <v>614</v>
      </c>
      <c r="AJ200" s="39">
        <v>2010</v>
      </c>
      <c r="AK200" s="39">
        <v>6285</v>
      </c>
      <c r="AL200" s="38">
        <v>1033</v>
      </c>
      <c r="AM200" s="39">
        <v>3584</v>
      </c>
      <c r="AN200" s="39">
        <v>773</v>
      </c>
      <c r="AO200" s="39">
        <v>2645</v>
      </c>
      <c r="AP200" s="39">
        <v>1956</v>
      </c>
      <c r="AQ200" s="39">
        <v>2631</v>
      </c>
      <c r="AR200" s="39">
        <v>15605</v>
      </c>
      <c r="AS200" s="44">
        <v>122</v>
      </c>
      <c r="AT200" s="45"/>
      <c r="AU200" s="45">
        <v>116415</v>
      </c>
      <c r="AV200" s="49" t="s">
        <v>362</v>
      </c>
      <c r="AW200" s="4"/>
      <c r="AZ200">
        <f t="shared" si="305"/>
        <v>1767</v>
      </c>
      <c r="BF200" s="24">
        <f t="shared" si="279"/>
        <v>43</v>
      </c>
      <c r="BG200" s="25">
        <f t="shared" si="235"/>
        <v>43</v>
      </c>
      <c r="BH200" s="25">
        <f t="shared" si="236"/>
        <v>24</v>
      </c>
      <c r="BI200" s="25">
        <f t="shared" si="237"/>
        <v>55</v>
      </c>
      <c r="BJ200" s="25">
        <f t="shared" si="238"/>
        <v>53</v>
      </c>
      <c r="BK200" s="25">
        <f t="shared" si="239"/>
        <v>13</v>
      </c>
      <c r="BL200" s="25">
        <f t="shared" si="240"/>
        <v>8</v>
      </c>
      <c r="BM200" s="26">
        <f t="shared" si="241"/>
        <v>97</v>
      </c>
      <c r="BN200" s="25">
        <f t="shared" si="242"/>
        <v>22</v>
      </c>
      <c r="BO200" s="25">
        <f t="shared" si="243"/>
        <v>18</v>
      </c>
      <c r="BP200" s="25">
        <f t="shared" si="244"/>
        <v>22</v>
      </c>
      <c r="BQ200" s="25">
        <f t="shared" si="245"/>
        <v>12</v>
      </c>
      <c r="BR200" s="25">
        <f t="shared" si="246"/>
        <v>83</v>
      </c>
      <c r="BS200" s="25">
        <f t="shared" si="247"/>
        <v>65</v>
      </c>
      <c r="BT200" s="32">
        <f t="shared" si="248"/>
        <v>22</v>
      </c>
      <c r="BU200" s="33">
        <f t="shared" si="249"/>
        <v>32</v>
      </c>
      <c r="BV200" s="33">
        <f t="shared" si="250"/>
        <v>50</v>
      </c>
      <c r="BW200" s="33">
        <f t="shared" si="251"/>
        <v>40</v>
      </c>
      <c r="BX200" s="33">
        <f t="shared" si="252"/>
        <v>21</v>
      </c>
      <c r="BY200" s="33">
        <f t="shared" si="253"/>
        <v>24</v>
      </c>
      <c r="BZ200" s="33">
        <f t="shared" si="254"/>
        <v>7</v>
      </c>
      <c r="CA200" s="32">
        <f t="shared" si="255"/>
        <v>42</v>
      </c>
      <c r="CB200" s="33">
        <f t="shared" si="256"/>
        <v>1</v>
      </c>
      <c r="CC200" s="33">
        <f t="shared" si="257"/>
        <v>93</v>
      </c>
      <c r="CD200" s="33">
        <f t="shared" si="258"/>
        <v>55</v>
      </c>
      <c r="CE200" s="33">
        <f t="shared" si="259"/>
        <v>45</v>
      </c>
      <c r="CF200" s="33">
        <f t="shared" si="260"/>
        <v>8</v>
      </c>
      <c r="CG200" s="33">
        <f t="shared" si="261"/>
        <v>22</v>
      </c>
      <c r="CH200" s="38">
        <f t="shared" si="262"/>
        <v>52</v>
      </c>
      <c r="CI200" s="39">
        <f t="shared" si="263"/>
        <v>9</v>
      </c>
      <c r="CJ200" s="39">
        <f t="shared" si="264"/>
        <v>41</v>
      </c>
      <c r="CK200" s="39">
        <f t="shared" si="265"/>
        <v>14</v>
      </c>
      <c r="CL200" s="39">
        <f t="shared" si="266"/>
        <v>14</v>
      </c>
      <c r="CM200" s="39">
        <f t="shared" si="267"/>
        <v>29</v>
      </c>
      <c r="CN200" s="39">
        <f t="shared" si="268"/>
        <v>40</v>
      </c>
      <c r="CO200" s="38">
        <f t="shared" si="269"/>
        <v>35</v>
      </c>
      <c r="CP200" s="39">
        <f t="shared" si="270"/>
        <v>75</v>
      </c>
      <c r="CQ200" s="39">
        <f t="shared" si="271"/>
        <v>12</v>
      </c>
      <c r="CR200" s="39">
        <f t="shared" si="272"/>
        <v>77</v>
      </c>
      <c r="CS200" s="39">
        <f t="shared" si="273"/>
        <v>37</v>
      </c>
      <c r="CT200" s="39">
        <f t="shared" si="274"/>
        <v>10</v>
      </c>
      <c r="CU200" s="39">
        <f t="shared" si="275"/>
        <v>301</v>
      </c>
      <c r="CV200" s="44">
        <f t="shared" si="276"/>
        <v>1</v>
      </c>
      <c r="CW200" s="45"/>
      <c r="CX200" s="45">
        <f t="shared" si="315"/>
        <v>1767</v>
      </c>
      <c r="DA200" s="94">
        <v>44097</v>
      </c>
      <c r="DB200" s="39">
        <f t="shared" si="321"/>
        <v>1.5498360699258003</v>
      </c>
      <c r="DC200" s="24">
        <f t="shared" si="322"/>
        <v>0.98137719933640211</v>
      </c>
      <c r="DD200" s="25">
        <f t="shared" si="323"/>
        <v>0.8615304589333278</v>
      </c>
      <c r="DE200" s="25">
        <f t="shared" si="324"/>
        <v>0.34452860812075153</v>
      </c>
      <c r="DF200" s="25">
        <f t="shared" si="325"/>
        <v>1.1052180574129133</v>
      </c>
      <c r="DG200" s="25">
        <f t="shared" si="326"/>
        <v>1.0132117247539965</v>
      </c>
      <c r="DH200" s="25">
        <f t="shared" si="327"/>
        <v>0.53803825661629834</v>
      </c>
      <c r="DI200" s="25">
        <f t="shared" si="328"/>
        <v>0.37806633610097279</v>
      </c>
      <c r="DJ200" s="26">
        <f t="shared" si="329"/>
        <v>1.2818248524717917</v>
      </c>
      <c r="DK200" s="25">
        <f t="shared" si="330"/>
        <v>0.96198149508735664</v>
      </c>
      <c r="DL200" s="25">
        <f t="shared" si="331"/>
        <v>0.42343854266198738</v>
      </c>
      <c r="DM200" s="25">
        <f t="shared" si="332"/>
        <v>1.0048075133889756</v>
      </c>
      <c r="DN200" s="25">
        <f t="shared" si="333"/>
        <v>0.47930979389678863</v>
      </c>
      <c r="DO200" s="25">
        <f t="shared" si="334"/>
        <v>0.95788489754104289</v>
      </c>
      <c r="DP200" s="25">
        <f t="shared" si="335"/>
        <v>0.67681944562201612</v>
      </c>
      <c r="DQ200" s="32">
        <f t="shared" si="336"/>
        <v>0.97061048544797957</v>
      </c>
      <c r="DR200" s="33">
        <f t="shared" si="337"/>
        <v>0.78073041667871501</v>
      </c>
      <c r="DS200" s="33">
        <f t="shared" si="338"/>
        <v>0.84021654878403251</v>
      </c>
      <c r="DT200" s="33">
        <f t="shared" si="339"/>
        <v>0.72365512983827796</v>
      </c>
      <c r="DU200" s="33">
        <f t="shared" si="340"/>
        <v>0.66092913844688761</v>
      </c>
      <c r="DV200" s="33">
        <f t="shared" si="341"/>
        <v>0.54157859915572293</v>
      </c>
      <c r="DW200" s="33">
        <f t="shared" si="342"/>
        <v>0.34419864443636666</v>
      </c>
      <c r="DX200" s="32">
        <f t="shared" si="343"/>
        <v>0.6761195991064709</v>
      </c>
      <c r="DY200" s="33">
        <f t="shared" si="344"/>
        <v>0.51796839663247596</v>
      </c>
      <c r="DZ200" s="33">
        <f t="shared" si="345"/>
        <v>1.1613935687021912</v>
      </c>
      <c r="EA200" s="33">
        <f t="shared" si="346"/>
        <v>1.3762482700430625</v>
      </c>
      <c r="EB200" s="33">
        <f t="shared" si="347"/>
        <v>0.96101817786775134</v>
      </c>
      <c r="EC200" s="33">
        <f t="shared" si="348"/>
        <v>0.5011492520441615</v>
      </c>
      <c r="ED200" s="33">
        <f t="shared" si="349"/>
        <v>0.29953925416541105</v>
      </c>
      <c r="EE200" s="38">
        <f t="shared" si="350"/>
        <v>1.1067069414528663</v>
      </c>
      <c r="EF200" s="39">
        <f t="shared" si="351"/>
        <v>0.70119156736938582</v>
      </c>
      <c r="EG200" s="39">
        <f t="shared" si="352"/>
        <v>0.97655481946188549</v>
      </c>
      <c r="EH200" s="39">
        <f t="shared" si="353"/>
        <v>0.5052851666860263</v>
      </c>
      <c r="EI200" s="39">
        <f t="shared" si="354"/>
        <v>0.72643325727324581</v>
      </c>
      <c r="EJ200" s="39">
        <f t="shared" si="355"/>
        <v>0.96143681950659665</v>
      </c>
      <c r="EK200" s="39">
        <f t="shared" si="356"/>
        <v>1.0664608307997669</v>
      </c>
      <c r="EL200" s="38">
        <f t="shared" si="357"/>
        <v>0.75238804281771954</v>
      </c>
      <c r="EM200" s="39">
        <f t="shared" si="358"/>
        <v>0.96409866284343271</v>
      </c>
      <c r="EN200" s="39">
        <f t="shared" si="359"/>
        <v>0.79781118155835984</v>
      </c>
      <c r="EO200" s="39">
        <f t="shared" si="360"/>
        <v>1.3047665678451712</v>
      </c>
      <c r="EP200" s="39">
        <f t="shared" si="361"/>
        <v>1.3931767210536563</v>
      </c>
      <c r="EQ200" s="39">
        <f t="shared" si="362"/>
        <v>0.43195909611824512</v>
      </c>
      <c r="ER200" s="44">
        <f t="shared" si="363"/>
        <v>231.42857142857142</v>
      </c>
      <c r="ES200" s="45"/>
      <c r="ET200" s="45">
        <f t="shared" si="364"/>
        <v>1.1428571428571428</v>
      </c>
    </row>
    <row r="201" spans="2:150">
      <c r="B201" s="19">
        <v>44098</v>
      </c>
      <c r="C201" s="24">
        <v>1606</v>
      </c>
      <c r="D201" s="25">
        <v>2499</v>
      </c>
      <c r="E201" s="25">
        <v>5433</v>
      </c>
      <c r="F201" s="25">
        <v>4048</v>
      </c>
      <c r="G201" s="25">
        <v>3393</v>
      </c>
      <c r="H201" s="25">
        <v>1427</v>
      </c>
      <c r="I201" s="25">
        <v>1588</v>
      </c>
      <c r="J201" s="26">
        <v>5721</v>
      </c>
      <c r="K201" s="25">
        <v>2262</v>
      </c>
      <c r="L201" s="25">
        <v>2695</v>
      </c>
      <c r="M201" s="25">
        <v>1220</v>
      </c>
      <c r="N201" s="25">
        <v>776</v>
      </c>
      <c r="O201" s="25">
        <v>3041</v>
      </c>
      <c r="P201" s="25">
        <v>2499</v>
      </c>
      <c r="Q201" s="32">
        <v>1129</v>
      </c>
      <c r="R201" s="33">
        <v>3800</v>
      </c>
      <c r="S201" s="33">
        <v>2588</v>
      </c>
      <c r="T201" s="33">
        <v>4003</v>
      </c>
      <c r="U201" s="33">
        <v>1025</v>
      </c>
      <c r="V201" s="33">
        <v>1886</v>
      </c>
      <c r="W201" s="33">
        <v>911</v>
      </c>
      <c r="X201" s="32">
        <v>2185</v>
      </c>
      <c r="Y201" s="33">
        <v>1191</v>
      </c>
      <c r="Z201" s="33">
        <v>4498</v>
      </c>
      <c r="AA201" s="33">
        <v>3035</v>
      </c>
      <c r="AB201" s="33">
        <v>1881</v>
      </c>
      <c r="AC201" s="33">
        <v>1357</v>
      </c>
      <c r="AD201" s="33">
        <v>1721</v>
      </c>
      <c r="AE201" s="38">
        <v>2971</v>
      </c>
      <c r="AF201" s="39">
        <v>1768</v>
      </c>
      <c r="AG201" s="39">
        <v>5471</v>
      </c>
      <c r="AH201" s="39">
        <v>578</v>
      </c>
      <c r="AI201" s="39">
        <v>621</v>
      </c>
      <c r="AJ201" s="39">
        <v>2032</v>
      </c>
      <c r="AK201" s="39">
        <v>6336</v>
      </c>
      <c r="AL201" s="38">
        <v>1078</v>
      </c>
      <c r="AM201" s="39">
        <v>3641</v>
      </c>
      <c r="AN201" s="39">
        <v>792</v>
      </c>
      <c r="AO201" s="39">
        <v>2688</v>
      </c>
      <c r="AP201" s="39">
        <v>2005</v>
      </c>
      <c r="AQ201" s="39">
        <v>2646</v>
      </c>
      <c r="AR201" s="39">
        <v>15886</v>
      </c>
      <c r="AS201" s="44">
        <v>123</v>
      </c>
      <c r="AT201" s="45"/>
      <c r="AU201" s="45">
        <v>118054</v>
      </c>
      <c r="AV201" s="49" t="s">
        <v>363</v>
      </c>
      <c r="AW201" s="4"/>
      <c r="AZ201">
        <f t="shared" si="305"/>
        <v>1639</v>
      </c>
      <c r="BF201" s="24">
        <f t="shared" si="279"/>
        <v>18</v>
      </c>
      <c r="BG201" s="25">
        <f t="shared" si="235"/>
        <v>25</v>
      </c>
      <c r="BH201" s="25">
        <f t="shared" si="236"/>
        <v>15</v>
      </c>
      <c r="BI201" s="25">
        <f t="shared" si="237"/>
        <v>82</v>
      </c>
      <c r="BJ201" s="25">
        <f t="shared" si="238"/>
        <v>44</v>
      </c>
      <c r="BK201" s="25">
        <f t="shared" si="239"/>
        <v>11</v>
      </c>
      <c r="BL201" s="25">
        <f t="shared" si="240"/>
        <v>36</v>
      </c>
      <c r="BM201" s="26">
        <f t="shared" si="241"/>
        <v>61</v>
      </c>
      <c r="BN201" s="25">
        <f t="shared" si="242"/>
        <v>20</v>
      </c>
      <c r="BO201" s="25">
        <f t="shared" si="243"/>
        <v>12</v>
      </c>
      <c r="BP201" s="25">
        <f t="shared" si="244"/>
        <v>24</v>
      </c>
      <c r="BQ201" s="25">
        <f t="shared" si="245"/>
        <v>8</v>
      </c>
      <c r="BR201" s="25">
        <f t="shared" si="246"/>
        <v>57</v>
      </c>
      <c r="BS201" s="25">
        <f t="shared" si="247"/>
        <v>82</v>
      </c>
      <c r="BT201" s="32">
        <f t="shared" si="248"/>
        <v>23</v>
      </c>
      <c r="BU201" s="33">
        <f t="shared" si="249"/>
        <v>25</v>
      </c>
      <c r="BV201" s="33">
        <f t="shared" si="250"/>
        <v>31</v>
      </c>
      <c r="BW201" s="33">
        <f t="shared" si="251"/>
        <v>83</v>
      </c>
      <c r="BX201" s="33">
        <f t="shared" si="252"/>
        <v>14</v>
      </c>
      <c r="BY201" s="33">
        <f t="shared" si="253"/>
        <v>16</v>
      </c>
      <c r="BZ201" s="33">
        <f t="shared" si="254"/>
        <v>10</v>
      </c>
      <c r="CA201" s="32">
        <f t="shared" si="255"/>
        <v>47</v>
      </c>
      <c r="CB201" s="33">
        <f t="shared" si="256"/>
        <v>8</v>
      </c>
      <c r="CC201" s="33">
        <f t="shared" si="257"/>
        <v>77</v>
      </c>
      <c r="CD201" s="33">
        <f t="shared" si="258"/>
        <v>37</v>
      </c>
      <c r="CE201" s="33">
        <f t="shared" si="259"/>
        <v>30</v>
      </c>
      <c r="CF201" s="33">
        <f t="shared" si="260"/>
        <v>3</v>
      </c>
      <c r="CG201" s="33">
        <f t="shared" si="261"/>
        <v>27</v>
      </c>
      <c r="CH201" s="38">
        <f t="shared" si="262"/>
        <v>24</v>
      </c>
      <c r="CI201" s="39">
        <f t="shared" si="263"/>
        <v>32</v>
      </c>
      <c r="CJ201" s="39">
        <f t="shared" si="264"/>
        <v>52</v>
      </c>
      <c r="CK201" s="39">
        <f t="shared" si="265"/>
        <v>15</v>
      </c>
      <c r="CL201" s="39">
        <f t="shared" si="266"/>
        <v>7</v>
      </c>
      <c r="CM201" s="39">
        <f t="shared" si="267"/>
        <v>22</v>
      </c>
      <c r="CN201" s="39">
        <f t="shared" si="268"/>
        <v>51</v>
      </c>
      <c r="CO201" s="38">
        <f t="shared" si="269"/>
        <v>45</v>
      </c>
      <c r="CP201" s="39">
        <f t="shared" si="270"/>
        <v>57</v>
      </c>
      <c r="CQ201" s="39">
        <f t="shared" si="271"/>
        <v>19</v>
      </c>
      <c r="CR201" s="39">
        <f t="shared" si="272"/>
        <v>43</v>
      </c>
      <c r="CS201" s="39">
        <f t="shared" si="273"/>
        <v>49</v>
      </c>
      <c r="CT201" s="39">
        <f t="shared" si="274"/>
        <v>15</v>
      </c>
      <c r="CU201" s="39">
        <f t="shared" si="275"/>
        <v>281</v>
      </c>
      <c r="CV201" s="44">
        <f t="shared" si="276"/>
        <v>1</v>
      </c>
      <c r="CW201" s="45"/>
      <c r="CX201" s="45">
        <f t="shared" si="315"/>
        <v>1639</v>
      </c>
      <c r="DA201" s="94">
        <v>44098</v>
      </c>
      <c r="DB201" s="39">
        <f t="shared" si="321"/>
        <v>1.5923118786253765</v>
      </c>
      <c r="DC201" s="24">
        <f t="shared" si="322"/>
        <v>0.96385260649110915</v>
      </c>
      <c r="DD201" s="25">
        <f t="shared" si="323"/>
        <v>0.83366424462820665</v>
      </c>
      <c r="DE201" s="25">
        <f t="shared" si="324"/>
        <v>0.33799726009950509</v>
      </c>
      <c r="DF201" s="25">
        <f t="shared" si="325"/>
        <v>1.1052180574129133</v>
      </c>
      <c r="DG201" s="25">
        <f t="shared" si="326"/>
        <v>1.0062600148071421</v>
      </c>
      <c r="DH201" s="25">
        <f t="shared" si="327"/>
        <v>0.55550703118176259</v>
      </c>
      <c r="DI201" s="25">
        <f t="shared" si="328"/>
        <v>0.46046540935374897</v>
      </c>
      <c r="DJ201" s="26">
        <f t="shared" si="329"/>
        <v>1.3018533657916633</v>
      </c>
      <c r="DK201" s="25">
        <f t="shared" si="330"/>
        <v>0.95575507764342549</v>
      </c>
      <c r="DL201" s="25">
        <f t="shared" si="331"/>
        <v>0.42122158694124401</v>
      </c>
      <c r="DM201" s="25">
        <f t="shared" si="332"/>
        <v>1.05555536760054</v>
      </c>
      <c r="DN201" s="25">
        <f t="shared" si="333"/>
        <v>0.47604918305395333</v>
      </c>
      <c r="DO201" s="25">
        <f t="shared" si="334"/>
        <v>0.98393010623551236</v>
      </c>
      <c r="DP201" s="25">
        <f t="shared" si="335"/>
        <v>0.76599004212945232</v>
      </c>
      <c r="DQ201" s="32">
        <f t="shared" si="336"/>
        <v>1.0705262707146834</v>
      </c>
      <c r="DR201" s="33">
        <f t="shared" si="337"/>
        <v>0.76338085186363236</v>
      </c>
      <c r="DS201" s="33">
        <f t="shared" si="338"/>
        <v>0.83113312663501604</v>
      </c>
      <c r="DT201" s="33">
        <f t="shared" si="339"/>
        <v>0.83183038120585562</v>
      </c>
      <c r="DU201" s="33">
        <f t="shared" si="340"/>
        <v>0.6396088436582783</v>
      </c>
      <c r="DV201" s="33">
        <f t="shared" si="341"/>
        <v>0.54157859915572293</v>
      </c>
      <c r="DW201" s="33">
        <f t="shared" si="342"/>
        <v>0.34741545419745423</v>
      </c>
      <c r="DX201" s="32">
        <f t="shared" si="343"/>
        <v>0.7334583636950055</v>
      </c>
      <c r="DY201" s="33">
        <f t="shared" si="344"/>
        <v>0.52526372616251071</v>
      </c>
      <c r="DZ201" s="33">
        <f t="shared" si="345"/>
        <v>1.1795201126953134</v>
      </c>
      <c r="EA201" s="33">
        <f t="shared" si="346"/>
        <v>1.3685309900241294</v>
      </c>
      <c r="EB201" s="33">
        <f t="shared" si="347"/>
        <v>0.97146402762718342</v>
      </c>
      <c r="EC201" s="33">
        <f t="shared" si="348"/>
        <v>0.48230905459889217</v>
      </c>
      <c r="ED201" s="33">
        <f t="shared" si="349"/>
        <v>0.31587775893806985</v>
      </c>
      <c r="EE201" s="38">
        <f t="shared" si="350"/>
        <v>1.0366084211689035</v>
      </c>
      <c r="EF201" s="39">
        <f t="shared" si="351"/>
        <v>0.71723189734188819</v>
      </c>
      <c r="EG201" s="39">
        <f t="shared" si="352"/>
        <v>0.95951426556523511</v>
      </c>
      <c r="EH201" s="39">
        <f t="shared" si="353"/>
        <v>0.48786154024857709</v>
      </c>
      <c r="EI201" s="39">
        <f t="shared" si="354"/>
        <v>0.70415002852253283</v>
      </c>
      <c r="EJ201" s="39">
        <f t="shared" si="355"/>
        <v>0.93626831637815178</v>
      </c>
      <c r="EK201" s="39">
        <f t="shared" si="356"/>
        <v>1.0617350073250262</v>
      </c>
      <c r="EL201" s="38">
        <f t="shared" si="357"/>
        <v>0.83130986549090691</v>
      </c>
      <c r="EM201" s="39">
        <f t="shared" si="358"/>
        <v>0.94654299675220177</v>
      </c>
      <c r="EN201" s="39">
        <f t="shared" si="359"/>
        <v>0.72741607730321056</v>
      </c>
      <c r="EO201" s="39">
        <f t="shared" si="360"/>
        <v>1.3074568081912439</v>
      </c>
      <c r="EP201" s="39">
        <f t="shared" si="361"/>
        <v>1.4159327836479991</v>
      </c>
      <c r="EQ201" s="39">
        <f t="shared" si="362"/>
        <v>0.46428256589580086</v>
      </c>
      <c r="ER201" s="44">
        <f t="shared" si="363"/>
        <v>222.71428571428572</v>
      </c>
      <c r="ES201" s="45"/>
      <c r="ET201" s="45">
        <f t="shared" si="364"/>
        <v>0.7142857142857143</v>
      </c>
    </row>
    <row r="202" spans="2:150">
      <c r="B202" s="19">
        <v>44099</v>
      </c>
      <c r="C202" s="24">
        <v>1649</v>
      </c>
      <c r="D202" s="25">
        <v>2538</v>
      </c>
      <c r="E202" s="25">
        <v>5447</v>
      </c>
      <c r="F202" s="25">
        <v>4150</v>
      </c>
      <c r="G202" s="25">
        <v>3416</v>
      </c>
      <c r="H202" s="25">
        <v>1443</v>
      </c>
      <c r="I202" s="25">
        <v>1604</v>
      </c>
      <c r="J202" s="26">
        <v>5784</v>
      </c>
      <c r="K202" s="25">
        <v>2290</v>
      </c>
      <c r="L202" s="25">
        <v>2713</v>
      </c>
      <c r="M202" s="25">
        <v>1237</v>
      </c>
      <c r="N202" s="25">
        <v>785</v>
      </c>
      <c r="O202" s="25">
        <v>3099</v>
      </c>
      <c r="P202" s="25">
        <v>2565</v>
      </c>
      <c r="Q202" s="32">
        <v>1141</v>
      </c>
      <c r="R202" s="33">
        <v>3835</v>
      </c>
      <c r="S202" s="33">
        <v>2622</v>
      </c>
      <c r="T202" s="33">
        <v>4049</v>
      </c>
      <c r="U202" s="33">
        <v>1042</v>
      </c>
      <c r="V202" s="33">
        <v>1908</v>
      </c>
      <c r="W202" s="33">
        <v>926</v>
      </c>
      <c r="X202" s="32">
        <v>2202</v>
      </c>
      <c r="Y202" s="33">
        <v>1205</v>
      </c>
      <c r="Z202" s="33">
        <v>4576</v>
      </c>
      <c r="AA202" s="33">
        <v>3127</v>
      </c>
      <c r="AB202" s="33">
        <v>1906</v>
      </c>
      <c r="AC202" s="33">
        <v>1396</v>
      </c>
      <c r="AD202" s="33">
        <v>1739</v>
      </c>
      <c r="AE202" s="38">
        <v>3003</v>
      </c>
      <c r="AF202" s="39">
        <v>1778</v>
      </c>
      <c r="AG202" s="39">
        <v>5558</v>
      </c>
      <c r="AH202" s="39">
        <v>592</v>
      </c>
      <c r="AI202" s="39">
        <v>638</v>
      </c>
      <c r="AJ202" s="39">
        <v>2054</v>
      </c>
      <c r="AK202" s="39">
        <v>6387</v>
      </c>
      <c r="AL202" s="38">
        <v>1121</v>
      </c>
      <c r="AM202" s="39">
        <v>3706</v>
      </c>
      <c r="AN202" s="39">
        <v>805</v>
      </c>
      <c r="AO202" s="39">
        <v>2719</v>
      </c>
      <c r="AP202" s="39">
        <v>2058</v>
      </c>
      <c r="AQ202" s="39">
        <v>2651</v>
      </c>
      <c r="AR202" s="39">
        <v>16096</v>
      </c>
      <c r="AS202" s="44">
        <v>123</v>
      </c>
      <c r="AT202" s="45"/>
      <c r="AU202" s="45">
        <v>119683</v>
      </c>
      <c r="AV202" s="49" t="s">
        <v>364</v>
      </c>
      <c r="AW202" s="4"/>
      <c r="AZ202">
        <f t="shared" si="305"/>
        <v>1629</v>
      </c>
      <c r="BF202" s="24">
        <f t="shared" si="279"/>
        <v>43</v>
      </c>
      <c r="BG202" s="25">
        <f t="shared" si="235"/>
        <v>39</v>
      </c>
      <c r="BH202" s="25">
        <f t="shared" si="236"/>
        <v>14</v>
      </c>
      <c r="BI202" s="25">
        <f t="shared" si="237"/>
        <v>102</v>
      </c>
      <c r="BJ202" s="25">
        <f t="shared" si="238"/>
        <v>23</v>
      </c>
      <c r="BK202" s="25">
        <f t="shared" si="239"/>
        <v>16</v>
      </c>
      <c r="BL202" s="25">
        <f t="shared" si="240"/>
        <v>16</v>
      </c>
      <c r="BM202" s="26">
        <f t="shared" si="241"/>
        <v>63</v>
      </c>
      <c r="BN202" s="25">
        <f t="shared" si="242"/>
        <v>28</v>
      </c>
      <c r="BO202" s="25">
        <f t="shared" si="243"/>
        <v>18</v>
      </c>
      <c r="BP202" s="25">
        <f t="shared" si="244"/>
        <v>17</v>
      </c>
      <c r="BQ202" s="25">
        <f t="shared" si="245"/>
        <v>9</v>
      </c>
      <c r="BR202" s="25">
        <f t="shared" si="246"/>
        <v>58</v>
      </c>
      <c r="BS202" s="25">
        <f t="shared" si="247"/>
        <v>66</v>
      </c>
      <c r="BT202" s="32">
        <f t="shared" si="248"/>
        <v>12</v>
      </c>
      <c r="BU202" s="33">
        <f t="shared" si="249"/>
        <v>35</v>
      </c>
      <c r="BV202" s="33">
        <f t="shared" si="250"/>
        <v>34</v>
      </c>
      <c r="BW202" s="33">
        <f t="shared" si="251"/>
        <v>46</v>
      </c>
      <c r="BX202" s="33">
        <f t="shared" si="252"/>
        <v>17</v>
      </c>
      <c r="BY202" s="33">
        <f t="shared" si="253"/>
        <v>22</v>
      </c>
      <c r="BZ202" s="33">
        <f t="shared" si="254"/>
        <v>15</v>
      </c>
      <c r="CA202" s="32">
        <f t="shared" si="255"/>
        <v>17</v>
      </c>
      <c r="CB202" s="33">
        <f t="shared" si="256"/>
        <v>14</v>
      </c>
      <c r="CC202" s="33">
        <f t="shared" si="257"/>
        <v>78</v>
      </c>
      <c r="CD202" s="33">
        <f t="shared" si="258"/>
        <v>92</v>
      </c>
      <c r="CE202" s="33">
        <f t="shared" si="259"/>
        <v>25</v>
      </c>
      <c r="CF202" s="33">
        <f t="shared" si="260"/>
        <v>39</v>
      </c>
      <c r="CG202" s="33">
        <f t="shared" si="261"/>
        <v>18</v>
      </c>
      <c r="CH202" s="38">
        <f t="shared" si="262"/>
        <v>32</v>
      </c>
      <c r="CI202" s="39">
        <f t="shared" si="263"/>
        <v>10</v>
      </c>
      <c r="CJ202" s="39">
        <f t="shared" si="264"/>
        <v>87</v>
      </c>
      <c r="CK202" s="39">
        <f t="shared" si="265"/>
        <v>14</v>
      </c>
      <c r="CL202" s="39">
        <f t="shared" si="266"/>
        <v>17</v>
      </c>
      <c r="CM202" s="39">
        <f t="shared" si="267"/>
        <v>22</v>
      </c>
      <c r="CN202" s="39">
        <f t="shared" si="268"/>
        <v>51</v>
      </c>
      <c r="CO202" s="38">
        <f t="shared" si="269"/>
        <v>43</v>
      </c>
      <c r="CP202" s="39">
        <f t="shared" si="270"/>
        <v>65</v>
      </c>
      <c r="CQ202" s="39">
        <f t="shared" si="271"/>
        <v>13</v>
      </c>
      <c r="CR202" s="39">
        <f t="shared" si="272"/>
        <v>31</v>
      </c>
      <c r="CS202" s="39">
        <f t="shared" si="273"/>
        <v>53</v>
      </c>
      <c r="CT202" s="39">
        <f t="shared" si="274"/>
        <v>5</v>
      </c>
      <c r="CU202" s="39">
        <f t="shared" si="275"/>
        <v>210</v>
      </c>
      <c r="CV202" s="44">
        <f t="shared" si="276"/>
        <v>0</v>
      </c>
      <c r="CW202" s="45"/>
      <c r="CX202" s="45">
        <f t="shared" si="315"/>
        <v>1629</v>
      </c>
      <c r="DA202" s="94">
        <v>44099</v>
      </c>
      <c r="DB202" s="39">
        <f t="shared" si="321"/>
        <v>1.6294782112375061</v>
      </c>
      <c r="DC202" s="24">
        <f t="shared" si="322"/>
        <v>1.0047433231301259</v>
      </c>
      <c r="DD202" s="25">
        <f t="shared" si="323"/>
        <v>0.84991953630619399</v>
      </c>
      <c r="DE202" s="25">
        <f t="shared" si="324"/>
        <v>0.3249345640570121</v>
      </c>
      <c r="DF202" s="25">
        <f t="shared" si="325"/>
        <v>1.1717583516183898</v>
      </c>
      <c r="DG202" s="25">
        <f t="shared" si="326"/>
        <v>0.97150146507287127</v>
      </c>
      <c r="DH202" s="25">
        <f t="shared" si="327"/>
        <v>0.54502576644248413</v>
      </c>
      <c r="DI202" s="25">
        <f t="shared" si="328"/>
        <v>0.45077140073577526</v>
      </c>
      <c r="DJ202" s="26">
        <f t="shared" si="329"/>
        <v>1.3255234269878755</v>
      </c>
      <c r="DK202" s="25">
        <f t="shared" si="330"/>
        <v>0.95886828636539112</v>
      </c>
      <c r="DL202" s="25">
        <f t="shared" si="331"/>
        <v>0.42787245410347419</v>
      </c>
      <c r="DM202" s="25">
        <f t="shared" si="332"/>
        <v>0.9845083717043499</v>
      </c>
      <c r="DN202" s="25">
        <f t="shared" si="333"/>
        <v>0.47604918305395333</v>
      </c>
      <c r="DO202" s="25">
        <f t="shared" si="334"/>
        <v>1.0374674796630328</v>
      </c>
      <c r="DP202" s="25">
        <f t="shared" si="335"/>
        <v>0.80399718162442513</v>
      </c>
      <c r="DQ202" s="32">
        <f t="shared" si="336"/>
        <v>0.98012627452099899</v>
      </c>
      <c r="DR202" s="33">
        <f t="shared" si="337"/>
        <v>0.8077186286132878</v>
      </c>
      <c r="DS202" s="33">
        <f t="shared" si="338"/>
        <v>0.83416093401802149</v>
      </c>
      <c r="DT202" s="33">
        <f t="shared" si="339"/>
        <v>0.85421146769569922</v>
      </c>
      <c r="DU202" s="33">
        <f t="shared" si="340"/>
        <v>0.61118178394013256</v>
      </c>
      <c r="DV202" s="33">
        <f t="shared" si="341"/>
        <v>0.57670802180366165</v>
      </c>
      <c r="DW202" s="33">
        <f t="shared" si="342"/>
        <v>0.3828003615694171</v>
      </c>
      <c r="DX202" s="32">
        <f t="shared" si="343"/>
        <v>0.74301482445976141</v>
      </c>
      <c r="DY202" s="33">
        <f t="shared" si="344"/>
        <v>0.55079737951763286</v>
      </c>
      <c r="DZ202" s="33">
        <f t="shared" si="345"/>
        <v>1.2002361629731675</v>
      </c>
      <c r="EA202" s="33">
        <f t="shared" si="346"/>
        <v>1.4791453369621699</v>
      </c>
      <c r="EB202" s="33">
        <f t="shared" si="347"/>
        <v>0.92341311873379595</v>
      </c>
      <c r="EC202" s="33">
        <f t="shared" si="348"/>
        <v>0.61042239722672298</v>
      </c>
      <c r="ED202" s="33">
        <f t="shared" si="349"/>
        <v>0.3304008742915443</v>
      </c>
      <c r="EE202" s="38">
        <f t="shared" si="350"/>
        <v>1.0026212598191033</v>
      </c>
      <c r="EF202" s="39">
        <f t="shared" si="351"/>
        <v>0.70119156736938582</v>
      </c>
      <c r="EG202" s="39">
        <f t="shared" si="352"/>
        <v>0.97655481946188549</v>
      </c>
      <c r="EH202" s="39">
        <f t="shared" si="353"/>
        <v>0.5052851666860263</v>
      </c>
      <c r="EI202" s="39">
        <f t="shared" si="354"/>
        <v>0.73980319452367371</v>
      </c>
      <c r="EJ202" s="39">
        <f t="shared" si="355"/>
        <v>0.85824595667997239</v>
      </c>
      <c r="EK202" s="39">
        <f t="shared" si="356"/>
        <v>1.0239284195271026</v>
      </c>
      <c r="EL202" s="38">
        <f t="shared" si="357"/>
        <v>0.90760096074165464</v>
      </c>
      <c r="EM202" s="39">
        <f t="shared" si="358"/>
        <v>0.98896918980600979</v>
      </c>
      <c r="EN202" s="39">
        <f t="shared" si="359"/>
        <v>0.73680209120389706</v>
      </c>
      <c r="EO202" s="39">
        <f t="shared" si="360"/>
        <v>1.2294398381551408</v>
      </c>
      <c r="EP202" s="39">
        <f t="shared" si="361"/>
        <v>1.4007620752517707</v>
      </c>
      <c r="EQ202" s="39">
        <f t="shared" si="362"/>
        <v>0.43195909611824512</v>
      </c>
      <c r="ER202" s="44">
        <f t="shared" si="363"/>
        <v>223.71428571428572</v>
      </c>
      <c r="ES202" s="45"/>
      <c r="ET202" s="45">
        <f t="shared" si="364"/>
        <v>0.7142857142857143</v>
      </c>
    </row>
    <row r="203" spans="2:150">
      <c r="B203" s="19">
        <v>44100</v>
      </c>
      <c r="C203" s="24">
        <v>1694</v>
      </c>
      <c r="D203" s="25">
        <v>2577</v>
      </c>
      <c r="E203" s="25">
        <v>5462</v>
      </c>
      <c r="F203" s="25">
        <v>4225</v>
      </c>
      <c r="G203" s="25">
        <v>3444</v>
      </c>
      <c r="H203" s="25">
        <v>1469</v>
      </c>
      <c r="I203" s="25">
        <v>1618</v>
      </c>
      <c r="J203" s="26">
        <v>5837</v>
      </c>
      <c r="K203" s="25">
        <v>2326</v>
      </c>
      <c r="L203" s="25">
        <v>2724</v>
      </c>
      <c r="M203" s="25">
        <v>1257</v>
      </c>
      <c r="N203" s="25">
        <v>796</v>
      </c>
      <c r="O203" s="25">
        <v>3171</v>
      </c>
      <c r="P203" s="25">
        <v>2637</v>
      </c>
      <c r="Q203" s="32">
        <v>1160</v>
      </c>
      <c r="R203" s="33">
        <v>3858</v>
      </c>
      <c r="S203" s="33">
        <v>2686</v>
      </c>
      <c r="T203" s="33">
        <v>4059</v>
      </c>
      <c r="U203" s="33">
        <v>1051</v>
      </c>
      <c r="V203" s="33">
        <v>1928</v>
      </c>
      <c r="W203" s="33">
        <v>944</v>
      </c>
      <c r="X203" s="32">
        <v>2229</v>
      </c>
      <c r="Y203" s="33">
        <v>1213</v>
      </c>
      <c r="Z203" s="33">
        <v>4656</v>
      </c>
      <c r="AA203" s="33">
        <v>3165</v>
      </c>
      <c r="AB203" s="33">
        <v>1946</v>
      </c>
      <c r="AC203" s="33">
        <v>1410</v>
      </c>
      <c r="AD203" s="33">
        <v>1755</v>
      </c>
      <c r="AE203" s="38">
        <v>3069</v>
      </c>
      <c r="AF203" s="39">
        <v>1801</v>
      </c>
      <c r="AG203" s="39">
        <v>5629</v>
      </c>
      <c r="AH203" s="39">
        <v>617</v>
      </c>
      <c r="AI203" s="39">
        <v>649</v>
      </c>
      <c r="AJ203" s="39">
        <v>2076</v>
      </c>
      <c r="AK203" s="39">
        <v>6420</v>
      </c>
      <c r="AL203" s="38">
        <v>1158</v>
      </c>
      <c r="AM203" s="39">
        <v>3777</v>
      </c>
      <c r="AN203" s="39">
        <v>820</v>
      </c>
      <c r="AO203" s="39">
        <v>2734</v>
      </c>
      <c r="AP203" s="39">
        <v>2080</v>
      </c>
      <c r="AQ203" s="39">
        <v>2657</v>
      </c>
      <c r="AR203" s="39">
        <v>16327</v>
      </c>
      <c r="AS203" s="44">
        <v>124</v>
      </c>
      <c r="AT203" s="45"/>
      <c r="AU203" s="45">
        <v>121235</v>
      </c>
      <c r="AV203" s="49" t="s">
        <v>365</v>
      </c>
      <c r="AW203" s="4"/>
      <c r="AZ203">
        <f t="shared" si="305"/>
        <v>1552</v>
      </c>
      <c r="BF203" s="24">
        <f t="shared" si="279"/>
        <v>45</v>
      </c>
      <c r="BG203" s="25">
        <f t="shared" si="235"/>
        <v>39</v>
      </c>
      <c r="BH203" s="25">
        <f t="shared" si="236"/>
        <v>15</v>
      </c>
      <c r="BI203" s="25">
        <f t="shared" si="237"/>
        <v>75</v>
      </c>
      <c r="BJ203" s="25">
        <f t="shared" si="238"/>
        <v>28</v>
      </c>
      <c r="BK203" s="25">
        <f t="shared" si="239"/>
        <v>26</v>
      </c>
      <c r="BL203" s="25">
        <f t="shared" si="240"/>
        <v>14</v>
      </c>
      <c r="BM203" s="26">
        <f t="shared" si="241"/>
        <v>53</v>
      </c>
      <c r="BN203" s="25">
        <f t="shared" si="242"/>
        <v>36</v>
      </c>
      <c r="BO203" s="25">
        <f t="shared" si="243"/>
        <v>11</v>
      </c>
      <c r="BP203" s="25">
        <f t="shared" si="244"/>
        <v>20</v>
      </c>
      <c r="BQ203" s="25">
        <f t="shared" si="245"/>
        <v>11</v>
      </c>
      <c r="BR203" s="25">
        <f t="shared" si="246"/>
        <v>72</v>
      </c>
      <c r="BS203" s="25">
        <f t="shared" si="247"/>
        <v>72</v>
      </c>
      <c r="BT203" s="32">
        <f t="shared" si="248"/>
        <v>19</v>
      </c>
      <c r="BU203" s="33">
        <f t="shared" si="249"/>
        <v>23</v>
      </c>
      <c r="BV203" s="33">
        <f t="shared" si="250"/>
        <v>64</v>
      </c>
      <c r="BW203" s="33">
        <f t="shared" si="251"/>
        <v>10</v>
      </c>
      <c r="BX203" s="33">
        <f t="shared" si="252"/>
        <v>9</v>
      </c>
      <c r="BY203" s="33">
        <f t="shared" si="253"/>
        <v>20</v>
      </c>
      <c r="BZ203" s="33">
        <f t="shared" si="254"/>
        <v>18</v>
      </c>
      <c r="CA203" s="32">
        <f t="shared" si="255"/>
        <v>27</v>
      </c>
      <c r="CB203" s="33">
        <f t="shared" si="256"/>
        <v>8</v>
      </c>
      <c r="CC203" s="33">
        <f t="shared" si="257"/>
        <v>80</v>
      </c>
      <c r="CD203" s="33">
        <f t="shared" si="258"/>
        <v>38</v>
      </c>
      <c r="CE203" s="33">
        <f t="shared" si="259"/>
        <v>40</v>
      </c>
      <c r="CF203" s="33">
        <f t="shared" si="260"/>
        <v>14</v>
      </c>
      <c r="CG203" s="33">
        <f t="shared" si="261"/>
        <v>16</v>
      </c>
      <c r="CH203" s="38">
        <f t="shared" si="262"/>
        <v>66</v>
      </c>
      <c r="CI203" s="39">
        <f t="shared" si="263"/>
        <v>23</v>
      </c>
      <c r="CJ203" s="39">
        <f t="shared" si="264"/>
        <v>71</v>
      </c>
      <c r="CK203" s="39">
        <f t="shared" si="265"/>
        <v>25</v>
      </c>
      <c r="CL203" s="39">
        <f t="shared" si="266"/>
        <v>11</v>
      </c>
      <c r="CM203" s="39">
        <f t="shared" si="267"/>
        <v>22</v>
      </c>
      <c r="CN203" s="39">
        <f t="shared" si="268"/>
        <v>33</v>
      </c>
      <c r="CO203" s="38">
        <f t="shared" si="269"/>
        <v>37</v>
      </c>
      <c r="CP203" s="39">
        <f t="shared" si="270"/>
        <v>71</v>
      </c>
      <c r="CQ203" s="39">
        <f t="shared" si="271"/>
        <v>15</v>
      </c>
      <c r="CR203" s="39">
        <f t="shared" si="272"/>
        <v>15</v>
      </c>
      <c r="CS203" s="39">
        <f t="shared" si="273"/>
        <v>22</v>
      </c>
      <c r="CT203" s="39">
        <f t="shared" si="274"/>
        <v>6</v>
      </c>
      <c r="CU203" s="39">
        <f t="shared" si="275"/>
        <v>231</v>
      </c>
      <c r="CV203" s="44">
        <f t="shared" si="276"/>
        <v>1</v>
      </c>
      <c r="CW203" s="45"/>
      <c r="CX203" s="45">
        <f t="shared" si="315"/>
        <v>1552</v>
      </c>
      <c r="DA203" s="94">
        <v>44100</v>
      </c>
      <c r="DB203" s="39">
        <f t="shared" si="321"/>
        <v>1.6353186349336979</v>
      </c>
      <c r="DC203" s="24">
        <f t="shared" si="322"/>
        <v>1.0631586326144358</v>
      </c>
      <c r="DD203" s="25">
        <f t="shared" si="323"/>
        <v>0.89404104228930237</v>
      </c>
      <c r="DE203" s="25">
        <f t="shared" si="324"/>
        <v>0.33309874908357023</v>
      </c>
      <c r="DF203" s="25">
        <f t="shared" si="325"/>
        <v>1.2334298438088314</v>
      </c>
      <c r="DG203" s="25">
        <f t="shared" si="326"/>
        <v>0.92457742293160561</v>
      </c>
      <c r="DH203" s="25">
        <f t="shared" si="327"/>
        <v>0.60441959996506245</v>
      </c>
      <c r="DI203" s="25">
        <f t="shared" si="328"/>
        <v>0.46046540935374897</v>
      </c>
      <c r="DJ203" s="26">
        <f t="shared" si="329"/>
        <v>1.3255234269878755</v>
      </c>
      <c r="DK203" s="25">
        <f t="shared" si="330"/>
        <v>0.94952866019949445</v>
      </c>
      <c r="DL203" s="25">
        <f t="shared" si="331"/>
        <v>0.4034859411752969</v>
      </c>
      <c r="DM203" s="25">
        <f t="shared" si="332"/>
        <v>0.98789156198512063</v>
      </c>
      <c r="DN203" s="25">
        <f t="shared" si="333"/>
        <v>0.49235223726812977</v>
      </c>
      <c r="DO203" s="25">
        <f t="shared" si="334"/>
        <v>1.0765352927047369</v>
      </c>
      <c r="DP203" s="25">
        <f t="shared" si="335"/>
        <v>0.87708783449937289</v>
      </c>
      <c r="DQ203" s="32">
        <f t="shared" si="336"/>
        <v>1.0277052198860959</v>
      </c>
      <c r="DR203" s="33">
        <f t="shared" si="337"/>
        <v>0.78651360495040923</v>
      </c>
      <c r="DS203" s="33">
        <f t="shared" si="338"/>
        <v>0.82659141556050764</v>
      </c>
      <c r="DT203" s="33">
        <f t="shared" si="339"/>
        <v>0.83742565282831649</v>
      </c>
      <c r="DU203" s="33">
        <f t="shared" si="340"/>
        <v>0.59696825408105969</v>
      </c>
      <c r="DV203" s="33">
        <f t="shared" si="341"/>
        <v>0.59720018501495931</v>
      </c>
      <c r="DW203" s="33">
        <f t="shared" si="342"/>
        <v>0.42783569822464274</v>
      </c>
      <c r="DX203" s="32">
        <f t="shared" si="343"/>
        <v>0.76212774598927291</v>
      </c>
      <c r="DY203" s="33">
        <f t="shared" si="344"/>
        <v>0.56538803857770259</v>
      </c>
      <c r="DZ203" s="33">
        <f t="shared" si="345"/>
        <v>1.2196574601086556</v>
      </c>
      <c r="EA203" s="33">
        <f t="shared" si="346"/>
        <v>1.4508486435594155</v>
      </c>
      <c r="EB203" s="33">
        <f t="shared" si="347"/>
        <v>0.92132394878190937</v>
      </c>
      <c r="EC203" s="33">
        <f t="shared" si="348"/>
        <v>0.61795847620483058</v>
      </c>
      <c r="ED203" s="33">
        <f t="shared" si="349"/>
        <v>0.33766243196828155</v>
      </c>
      <c r="EE203" s="38">
        <f t="shared" si="350"/>
        <v>1.0536020018438035</v>
      </c>
      <c r="EF203" s="39">
        <f t="shared" si="351"/>
        <v>0.69890009165902833</v>
      </c>
      <c r="EG203" s="39">
        <f t="shared" si="352"/>
        <v>0.9778656313000893</v>
      </c>
      <c r="EH203" s="39">
        <f t="shared" si="353"/>
        <v>0.53142060634220001</v>
      </c>
      <c r="EI203" s="39">
        <f t="shared" si="354"/>
        <v>0.73088990302338841</v>
      </c>
      <c r="EJ203" s="39">
        <f t="shared" si="355"/>
        <v>0.84062800449006092</v>
      </c>
      <c r="EK203" s="39">
        <f t="shared" si="356"/>
        <v>0.99872402766182</v>
      </c>
      <c r="EL203" s="38">
        <f t="shared" si="357"/>
        <v>0.95495405434556702</v>
      </c>
      <c r="EM203" s="39">
        <f t="shared" si="358"/>
        <v>1.0343213272083565</v>
      </c>
      <c r="EN203" s="39">
        <f t="shared" si="359"/>
        <v>0.78842516765767323</v>
      </c>
      <c r="EO203" s="39">
        <f t="shared" si="360"/>
        <v>1.2240593574629959</v>
      </c>
      <c r="EP203" s="39">
        <f t="shared" si="361"/>
        <v>1.403290526651142</v>
      </c>
      <c r="EQ203" s="39">
        <f t="shared" si="362"/>
        <v>0.41726660985571978</v>
      </c>
      <c r="ER203" s="44">
        <f t="shared" si="363"/>
        <v>251.14285714285714</v>
      </c>
      <c r="ES203" s="45"/>
      <c r="ET203" s="45">
        <f t="shared" si="364"/>
        <v>0.7142857142857143</v>
      </c>
    </row>
    <row r="204" spans="2:150">
      <c r="B204" s="19">
        <v>44101</v>
      </c>
      <c r="C204" s="24">
        <v>1703</v>
      </c>
      <c r="D204" s="25">
        <v>2610</v>
      </c>
      <c r="E204" s="25">
        <v>5487</v>
      </c>
      <c r="F204" s="25">
        <v>4281</v>
      </c>
      <c r="G204" s="25">
        <v>3456</v>
      </c>
      <c r="H204" s="25">
        <v>1479</v>
      </c>
      <c r="I204" s="25">
        <v>1631</v>
      </c>
      <c r="J204" s="26">
        <v>5889</v>
      </c>
      <c r="K204" s="25">
        <v>2340</v>
      </c>
      <c r="L204" s="25">
        <v>2733</v>
      </c>
      <c r="M204" s="25">
        <v>1261</v>
      </c>
      <c r="N204" s="25">
        <v>803</v>
      </c>
      <c r="O204" s="25">
        <v>3205</v>
      </c>
      <c r="P204" s="25">
        <v>2725</v>
      </c>
      <c r="Q204" s="32">
        <v>1167</v>
      </c>
      <c r="R204" s="33">
        <v>3893</v>
      </c>
      <c r="S204" s="33">
        <v>2749</v>
      </c>
      <c r="T204" s="33">
        <v>4115</v>
      </c>
      <c r="U204" s="33">
        <v>1055</v>
      </c>
      <c r="V204" s="33">
        <v>1937</v>
      </c>
      <c r="W204" s="33">
        <v>959</v>
      </c>
      <c r="X204" s="32">
        <v>2237</v>
      </c>
      <c r="Y204" s="33">
        <v>1225</v>
      </c>
      <c r="Z204" s="33">
        <v>4739</v>
      </c>
      <c r="AA204" s="33">
        <v>3181</v>
      </c>
      <c r="AB204" s="33">
        <v>1958</v>
      </c>
      <c r="AC204" s="33">
        <v>1416</v>
      </c>
      <c r="AD204" s="33">
        <v>1783</v>
      </c>
      <c r="AE204" s="38">
        <v>3107</v>
      </c>
      <c r="AF204" s="39">
        <v>1817</v>
      </c>
      <c r="AG204" s="39">
        <v>5684</v>
      </c>
      <c r="AH204" s="39">
        <v>643</v>
      </c>
      <c r="AI204" s="39">
        <v>672</v>
      </c>
      <c r="AJ204" s="39">
        <v>2107</v>
      </c>
      <c r="AK204" s="39">
        <v>6456</v>
      </c>
      <c r="AL204" s="38">
        <v>1169</v>
      </c>
      <c r="AM204" s="39">
        <v>3836</v>
      </c>
      <c r="AN204" s="39">
        <v>837</v>
      </c>
      <c r="AO204" s="39">
        <v>2838</v>
      </c>
      <c r="AP204" s="39">
        <v>2165</v>
      </c>
      <c r="AQ204" s="39">
        <v>2665</v>
      </c>
      <c r="AR204" s="39">
        <v>16536</v>
      </c>
      <c r="AS204" s="44">
        <v>124</v>
      </c>
      <c r="AT204" s="45"/>
      <c r="AU204" s="45">
        <v>122673</v>
      </c>
      <c r="AV204" s="49" t="s">
        <v>366</v>
      </c>
      <c r="AW204" s="4"/>
      <c r="AZ204">
        <f t="shared" si="305"/>
        <v>1438</v>
      </c>
      <c r="BF204" s="24">
        <f t="shared" si="279"/>
        <v>9</v>
      </c>
      <c r="BG204" s="25">
        <f t="shared" si="235"/>
        <v>33</v>
      </c>
      <c r="BH204" s="25">
        <f t="shared" si="236"/>
        <v>25</v>
      </c>
      <c r="BI204" s="25">
        <f t="shared" si="237"/>
        <v>56</v>
      </c>
      <c r="BJ204" s="25">
        <f t="shared" si="238"/>
        <v>12</v>
      </c>
      <c r="BK204" s="25">
        <f t="shared" si="239"/>
        <v>10</v>
      </c>
      <c r="BL204" s="25">
        <f t="shared" si="240"/>
        <v>13</v>
      </c>
      <c r="BM204" s="26">
        <f t="shared" si="241"/>
        <v>52</v>
      </c>
      <c r="BN204" s="25">
        <f t="shared" si="242"/>
        <v>14</v>
      </c>
      <c r="BO204" s="25">
        <f t="shared" si="243"/>
        <v>9</v>
      </c>
      <c r="BP204" s="25">
        <f t="shared" si="244"/>
        <v>4</v>
      </c>
      <c r="BQ204" s="25">
        <f t="shared" si="245"/>
        <v>7</v>
      </c>
      <c r="BR204" s="25">
        <f t="shared" si="246"/>
        <v>34</v>
      </c>
      <c r="BS204" s="25">
        <f t="shared" si="247"/>
        <v>88</v>
      </c>
      <c r="BT204" s="32">
        <f t="shared" si="248"/>
        <v>7</v>
      </c>
      <c r="BU204" s="33">
        <f t="shared" si="249"/>
        <v>35</v>
      </c>
      <c r="BV204" s="33">
        <f t="shared" si="250"/>
        <v>63</v>
      </c>
      <c r="BW204" s="33">
        <f t="shared" si="251"/>
        <v>56</v>
      </c>
      <c r="BX204" s="33">
        <f t="shared" si="252"/>
        <v>4</v>
      </c>
      <c r="BY204" s="33">
        <f t="shared" si="253"/>
        <v>9</v>
      </c>
      <c r="BZ204" s="33">
        <f t="shared" si="254"/>
        <v>15</v>
      </c>
      <c r="CA204" s="32">
        <f t="shared" si="255"/>
        <v>8</v>
      </c>
      <c r="CB204" s="33">
        <f t="shared" si="256"/>
        <v>12</v>
      </c>
      <c r="CC204" s="33">
        <f t="shared" si="257"/>
        <v>83</v>
      </c>
      <c r="CD204" s="33">
        <f t="shared" si="258"/>
        <v>16</v>
      </c>
      <c r="CE204" s="33">
        <f t="shared" si="259"/>
        <v>12</v>
      </c>
      <c r="CF204" s="33">
        <f t="shared" si="260"/>
        <v>6</v>
      </c>
      <c r="CG204" s="33">
        <f t="shared" si="261"/>
        <v>28</v>
      </c>
      <c r="CH204" s="38">
        <f t="shared" si="262"/>
        <v>38</v>
      </c>
      <c r="CI204" s="39">
        <f t="shared" si="263"/>
        <v>16</v>
      </c>
      <c r="CJ204" s="39">
        <f t="shared" si="264"/>
        <v>55</v>
      </c>
      <c r="CK204" s="39">
        <f t="shared" si="265"/>
        <v>26</v>
      </c>
      <c r="CL204" s="39">
        <f t="shared" si="266"/>
        <v>23</v>
      </c>
      <c r="CM204" s="39">
        <f t="shared" si="267"/>
        <v>31</v>
      </c>
      <c r="CN204" s="39">
        <f t="shared" si="268"/>
        <v>36</v>
      </c>
      <c r="CO204" s="38">
        <f t="shared" si="269"/>
        <v>11</v>
      </c>
      <c r="CP204" s="39">
        <f t="shared" si="270"/>
        <v>59</v>
      </c>
      <c r="CQ204" s="39">
        <f t="shared" si="271"/>
        <v>17</v>
      </c>
      <c r="CR204" s="39">
        <f t="shared" si="272"/>
        <v>104</v>
      </c>
      <c r="CS204" s="39">
        <f t="shared" si="273"/>
        <v>85</v>
      </c>
      <c r="CT204" s="39">
        <f t="shared" si="274"/>
        <v>8</v>
      </c>
      <c r="CU204" s="39">
        <f t="shared" si="275"/>
        <v>209</v>
      </c>
      <c r="CV204" s="44">
        <f t="shared" si="276"/>
        <v>0</v>
      </c>
      <c r="CW204" s="45"/>
      <c r="CX204" s="45">
        <f t="shared" si="315"/>
        <v>1438</v>
      </c>
      <c r="DA204" s="94">
        <v>44101</v>
      </c>
      <c r="DB204" s="39">
        <f t="shared" si="321"/>
        <v>1.6231068399325697</v>
      </c>
      <c r="DC204" s="24">
        <f t="shared" si="322"/>
        <v>1.0397925088207118</v>
      </c>
      <c r="DD204" s="25">
        <f t="shared" si="323"/>
        <v>0.92887381017070381</v>
      </c>
      <c r="DE204" s="25">
        <f t="shared" si="324"/>
        <v>0.36575548918980261</v>
      </c>
      <c r="DF204" s="25">
        <f t="shared" si="325"/>
        <v>1.2480362498539361</v>
      </c>
      <c r="DG204" s="25">
        <f t="shared" si="326"/>
        <v>0.82551555618893357</v>
      </c>
      <c r="DH204" s="25">
        <f t="shared" si="327"/>
        <v>0.57297580574722684</v>
      </c>
      <c r="DI204" s="25">
        <f t="shared" si="328"/>
        <v>0.48712393305317653</v>
      </c>
      <c r="DJ204" s="26">
        <f t="shared" si="329"/>
        <v>1.343731166369577</v>
      </c>
      <c r="DK204" s="25">
        <f t="shared" si="330"/>
        <v>0.93707582531163214</v>
      </c>
      <c r="DL204" s="25">
        <f t="shared" si="331"/>
        <v>0.39461811829232335</v>
      </c>
      <c r="DM204" s="25">
        <f t="shared" si="332"/>
        <v>0.97097561058126591</v>
      </c>
      <c r="DN204" s="25">
        <f t="shared" si="333"/>
        <v>0.48909162642529452</v>
      </c>
      <c r="DO204" s="25">
        <f t="shared" si="334"/>
        <v>1.0982396332834616</v>
      </c>
      <c r="DP204" s="25">
        <f t="shared" si="335"/>
        <v>0.95164030043181957</v>
      </c>
      <c r="DQ204" s="32">
        <f t="shared" si="336"/>
        <v>1.0086736417400572</v>
      </c>
      <c r="DR204" s="33">
        <f t="shared" si="337"/>
        <v>0.80964635803718588</v>
      </c>
      <c r="DS204" s="33">
        <f t="shared" si="338"/>
        <v>0.86898071892258499</v>
      </c>
      <c r="DT204" s="33">
        <f t="shared" si="339"/>
        <v>0.90643400283866782</v>
      </c>
      <c r="DU204" s="33">
        <f t="shared" si="340"/>
        <v>0.58275472422198693</v>
      </c>
      <c r="DV204" s="33">
        <f t="shared" si="341"/>
        <v>0.59134528124030283</v>
      </c>
      <c r="DW204" s="33">
        <f t="shared" si="342"/>
        <v>0.46322060559660561</v>
      </c>
      <c r="DX204" s="32">
        <f t="shared" si="343"/>
        <v>0.7262910181214387</v>
      </c>
      <c r="DY204" s="33">
        <f t="shared" si="344"/>
        <v>0.54350204998759788</v>
      </c>
      <c r="DZ204" s="33">
        <f t="shared" si="345"/>
        <v>1.2559105480949002</v>
      </c>
      <c r="EA204" s="33">
        <f t="shared" si="346"/>
        <v>1.4637107769243038</v>
      </c>
      <c r="EB204" s="33">
        <f t="shared" si="347"/>
        <v>0.9066997591187046</v>
      </c>
      <c r="EC204" s="33">
        <f t="shared" si="348"/>
        <v>0.61795847620483058</v>
      </c>
      <c r="ED204" s="33">
        <f t="shared" si="349"/>
        <v>0.35944710499849325</v>
      </c>
      <c r="EE204" s="38">
        <f t="shared" si="350"/>
        <v>1.0790923728561534</v>
      </c>
      <c r="EF204" s="39">
        <f t="shared" si="351"/>
        <v>0.68744271310724103</v>
      </c>
      <c r="EG204" s="39">
        <f t="shared" si="352"/>
        <v>0.97393319578547777</v>
      </c>
      <c r="EH204" s="39">
        <f t="shared" si="353"/>
        <v>0.58659542339412252</v>
      </c>
      <c r="EI204" s="39">
        <f t="shared" si="354"/>
        <v>0.770999714774672</v>
      </c>
      <c r="EJ204" s="39">
        <f t="shared" si="355"/>
        <v>0.84817855542859444</v>
      </c>
      <c r="EK204" s="39">
        <f t="shared" si="356"/>
        <v>1.0223531450355223</v>
      </c>
      <c r="EL204" s="38">
        <f t="shared" si="357"/>
        <v>0.97336914630264415</v>
      </c>
      <c r="EM204" s="39">
        <f t="shared" si="358"/>
        <v>1.0504140211253183</v>
      </c>
      <c r="EN204" s="39">
        <f t="shared" si="359"/>
        <v>0.83066223021076291</v>
      </c>
      <c r="EO204" s="39">
        <f t="shared" si="360"/>
        <v>1.4338981044566521</v>
      </c>
      <c r="EP204" s="39">
        <f t="shared" si="361"/>
        <v>1.5575260620127991</v>
      </c>
      <c r="EQ204" s="39">
        <f t="shared" si="362"/>
        <v>0.41138961535070961</v>
      </c>
      <c r="ER204" s="44">
        <f t="shared" si="363"/>
        <v>266</v>
      </c>
      <c r="ES204" s="45"/>
      <c r="ET204" s="45">
        <f t="shared" si="364"/>
        <v>1.1428571428571428</v>
      </c>
    </row>
    <row r="205" spans="2:150">
      <c r="B205" s="20">
        <v>44102</v>
      </c>
      <c r="C205" s="27">
        <v>1752</v>
      </c>
      <c r="D205" s="28">
        <v>2618</v>
      </c>
      <c r="E205" s="28">
        <v>5491</v>
      </c>
      <c r="F205" s="28">
        <v>4320</v>
      </c>
      <c r="G205" s="28">
        <v>3483</v>
      </c>
      <c r="H205" s="28">
        <v>1481</v>
      </c>
      <c r="I205" s="28">
        <v>1637</v>
      </c>
      <c r="J205" s="29">
        <v>5972</v>
      </c>
      <c r="K205" s="28">
        <v>2352</v>
      </c>
      <c r="L205" s="28">
        <v>2745</v>
      </c>
      <c r="M205" s="28">
        <v>1264</v>
      </c>
      <c r="N205" s="28">
        <v>810</v>
      </c>
      <c r="O205" s="28">
        <v>3247</v>
      </c>
      <c r="P205" s="28">
        <v>2756</v>
      </c>
      <c r="Q205" s="34">
        <v>1175</v>
      </c>
      <c r="R205" s="35">
        <v>3940</v>
      </c>
      <c r="S205" s="35">
        <v>2766</v>
      </c>
      <c r="T205" s="35">
        <v>4168</v>
      </c>
      <c r="U205" s="35">
        <v>1062</v>
      </c>
      <c r="V205" s="35">
        <v>1942</v>
      </c>
      <c r="W205" s="35">
        <v>967</v>
      </c>
      <c r="X205" s="34">
        <v>2257</v>
      </c>
      <c r="Y205" s="35">
        <v>1241</v>
      </c>
      <c r="Z205" s="35">
        <v>4911</v>
      </c>
      <c r="AA205" s="35">
        <v>3199</v>
      </c>
      <c r="AB205" s="35">
        <v>1981</v>
      </c>
      <c r="AC205" s="35">
        <v>1417</v>
      </c>
      <c r="AD205" s="35">
        <v>1795</v>
      </c>
      <c r="AE205" s="40">
        <v>3110</v>
      </c>
      <c r="AF205" s="41">
        <v>1825</v>
      </c>
      <c r="AG205" s="41">
        <v>5760</v>
      </c>
      <c r="AH205" s="41">
        <v>643</v>
      </c>
      <c r="AI205" s="41">
        <v>673</v>
      </c>
      <c r="AJ205" s="41">
        <v>2136</v>
      </c>
      <c r="AK205" s="41">
        <v>6473</v>
      </c>
      <c r="AL205" s="40">
        <v>1181</v>
      </c>
      <c r="AM205" s="41">
        <v>3858</v>
      </c>
      <c r="AN205" s="41">
        <v>847</v>
      </c>
      <c r="AO205" s="41">
        <v>2926</v>
      </c>
      <c r="AP205" s="41">
        <v>2197</v>
      </c>
      <c r="AQ205" s="41">
        <v>2671</v>
      </c>
      <c r="AR205" s="41">
        <v>16771</v>
      </c>
      <c r="AS205" s="46">
        <v>124</v>
      </c>
      <c r="AT205" s="47"/>
      <c r="AU205" s="47">
        <v>123944</v>
      </c>
      <c r="AV205" s="50" t="s">
        <v>367</v>
      </c>
      <c r="AW205" s="4"/>
      <c r="AZ205">
        <f t="shared" si="305"/>
        <v>1271</v>
      </c>
      <c r="BF205" s="27">
        <f t="shared" si="279"/>
        <v>49</v>
      </c>
      <c r="BG205" s="28">
        <f t="shared" si="235"/>
        <v>8</v>
      </c>
      <c r="BH205" s="28">
        <f t="shared" si="236"/>
        <v>4</v>
      </c>
      <c r="BI205" s="28">
        <f t="shared" si="237"/>
        <v>39</v>
      </c>
      <c r="BJ205" s="28">
        <f t="shared" si="238"/>
        <v>27</v>
      </c>
      <c r="BK205" s="28">
        <f t="shared" si="239"/>
        <v>2</v>
      </c>
      <c r="BL205" s="28">
        <f t="shared" si="240"/>
        <v>6</v>
      </c>
      <c r="BM205" s="29">
        <f t="shared" si="241"/>
        <v>83</v>
      </c>
      <c r="BN205" s="28">
        <f t="shared" si="242"/>
        <v>12</v>
      </c>
      <c r="BO205" s="28">
        <f t="shared" si="243"/>
        <v>12</v>
      </c>
      <c r="BP205" s="28">
        <f t="shared" si="244"/>
        <v>3</v>
      </c>
      <c r="BQ205" s="28">
        <f t="shared" si="245"/>
        <v>7</v>
      </c>
      <c r="BR205" s="28">
        <f t="shared" si="246"/>
        <v>42</v>
      </c>
      <c r="BS205" s="28">
        <f t="shared" si="247"/>
        <v>31</v>
      </c>
      <c r="BT205" s="34">
        <f t="shared" si="248"/>
        <v>8</v>
      </c>
      <c r="BU205" s="35">
        <f t="shared" si="249"/>
        <v>47</v>
      </c>
      <c r="BV205" s="35">
        <f t="shared" si="250"/>
        <v>17</v>
      </c>
      <c r="BW205" s="35">
        <f t="shared" si="251"/>
        <v>53</v>
      </c>
      <c r="BX205" s="35">
        <f t="shared" si="252"/>
        <v>7</v>
      </c>
      <c r="BY205" s="35">
        <f t="shared" si="253"/>
        <v>5</v>
      </c>
      <c r="BZ205" s="35">
        <f t="shared" si="254"/>
        <v>8</v>
      </c>
      <c r="CA205" s="34">
        <f t="shared" si="255"/>
        <v>20</v>
      </c>
      <c r="CB205" s="35">
        <f t="shared" si="256"/>
        <v>16</v>
      </c>
      <c r="CC205" s="35">
        <f t="shared" si="257"/>
        <v>172</v>
      </c>
      <c r="CD205" s="35">
        <f t="shared" si="258"/>
        <v>18</v>
      </c>
      <c r="CE205" s="35">
        <f t="shared" si="259"/>
        <v>23</v>
      </c>
      <c r="CF205" s="35">
        <f t="shared" si="260"/>
        <v>1</v>
      </c>
      <c r="CG205" s="35">
        <f t="shared" si="261"/>
        <v>12</v>
      </c>
      <c r="CH205" s="40">
        <f t="shared" si="262"/>
        <v>3</v>
      </c>
      <c r="CI205" s="41">
        <f t="shared" si="263"/>
        <v>8</v>
      </c>
      <c r="CJ205" s="41">
        <f t="shared" si="264"/>
        <v>76</v>
      </c>
      <c r="CK205" s="41">
        <f t="shared" si="265"/>
        <v>0</v>
      </c>
      <c r="CL205" s="41">
        <f t="shared" si="266"/>
        <v>1</v>
      </c>
      <c r="CM205" s="41">
        <f t="shared" si="267"/>
        <v>29</v>
      </c>
      <c r="CN205" s="41">
        <f t="shared" si="268"/>
        <v>17</v>
      </c>
      <c r="CO205" s="40">
        <f t="shared" si="269"/>
        <v>12</v>
      </c>
      <c r="CP205" s="41">
        <f t="shared" si="270"/>
        <v>22</v>
      </c>
      <c r="CQ205" s="41">
        <f t="shared" si="271"/>
        <v>10</v>
      </c>
      <c r="CR205" s="41">
        <f t="shared" si="272"/>
        <v>88</v>
      </c>
      <c r="CS205" s="41">
        <f t="shared" si="273"/>
        <v>32</v>
      </c>
      <c r="CT205" s="41">
        <f t="shared" si="274"/>
        <v>6</v>
      </c>
      <c r="CU205" s="41">
        <f t="shared" si="275"/>
        <v>235</v>
      </c>
      <c r="CV205" s="46">
        <f t="shared" si="276"/>
        <v>0</v>
      </c>
      <c r="CW205" s="47"/>
      <c r="CX205" s="47">
        <f t="shared" si="315"/>
        <v>1271</v>
      </c>
      <c r="DA205" s="95">
        <v>44102</v>
      </c>
      <c r="DB205" s="41">
        <f t="shared" si="321"/>
        <v>1.6586803297184651</v>
      </c>
      <c r="DC205" s="27">
        <f t="shared" si="322"/>
        <v>1.1507815968409001</v>
      </c>
      <c r="DD205" s="28">
        <f t="shared" si="323"/>
        <v>0.93119599469613057</v>
      </c>
      <c r="DE205" s="28">
        <f t="shared" si="324"/>
        <v>0.36412265218449097</v>
      </c>
      <c r="DF205" s="28">
        <f t="shared" si="325"/>
        <v>1.2772490619441452</v>
      </c>
      <c r="DG205" s="28">
        <f t="shared" si="326"/>
        <v>0.82899141116236064</v>
      </c>
      <c r="DH205" s="28">
        <f t="shared" si="327"/>
        <v>0.57996331557341252</v>
      </c>
      <c r="DI205" s="28">
        <f t="shared" si="328"/>
        <v>0.501664945980137</v>
      </c>
      <c r="DJ205" s="29">
        <f t="shared" si="329"/>
        <v>1.4511568287216163</v>
      </c>
      <c r="DK205" s="28">
        <f t="shared" si="330"/>
        <v>0.89971732064804555</v>
      </c>
      <c r="DL205" s="28">
        <f t="shared" si="331"/>
        <v>0.40570289689604033</v>
      </c>
      <c r="DM205" s="28">
        <f t="shared" si="332"/>
        <v>0.97774199114280791</v>
      </c>
      <c r="DN205" s="28">
        <f t="shared" si="333"/>
        <v>0.45974612883977684</v>
      </c>
      <c r="DO205" s="28">
        <f t="shared" si="334"/>
        <v>1.1286257100936761</v>
      </c>
      <c r="DP205" s="28">
        <f t="shared" si="335"/>
        <v>0.96479661794931015</v>
      </c>
      <c r="DQ205" s="34">
        <f t="shared" si="336"/>
        <v>1.0467367980321349</v>
      </c>
      <c r="DR205" s="35">
        <f t="shared" si="337"/>
        <v>0.84434548766735096</v>
      </c>
      <c r="DS205" s="35">
        <f t="shared" si="338"/>
        <v>0.85686948939056296</v>
      </c>
      <c r="DT205" s="35">
        <f t="shared" si="339"/>
        <v>0.9847678055531206</v>
      </c>
      <c r="DU205" s="35">
        <f t="shared" si="340"/>
        <v>0.56854119436291406</v>
      </c>
      <c r="DV205" s="35">
        <f t="shared" si="341"/>
        <v>0.59427273312763107</v>
      </c>
      <c r="DW205" s="35">
        <f t="shared" si="342"/>
        <v>0.47287103487986826</v>
      </c>
      <c r="DX205" s="34">
        <f t="shared" si="343"/>
        <v>0.7597386307980839</v>
      </c>
      <c r="DY205" s="35">
        <f t="shared" si="344"/>
        <v>0.60186468622787692</v>
      </c>
      <c r="DZ205" s="35">
        <f t="shared" si="345"/>
        <v>1.42552320974483</v>
      </c>
      <c r="EA205" s="35">
        <f t="shared" si="346"/>
        <v>1.471428056943237</v>
      </c>
      <c r="EB205" s="35">
        <f t="shared" si="347"/>
        <v>0.89625390935927252</v>
      </c>
      <c r="EC205" s="35">
        <f t="shared" si="348"/>
        <v>0.61042239722672298</v>
      </c>
      <c r="ED205" s="35">
        <f t="shared" si="349"/>
        <v>0.3685240520944148</v>
      </c>
      <c r="EE205" s="40">
        <f t="shared" si="350"/>
        <v>1.076968175271791</v>
      </c>
      <c r="EF205" s="41">
        <f t="shared" si="351"/>
        <v>0.67369385884509625</v>
      </c>
      <c r="EG205" s="41">
        <f t="shared" si="352"/>
        <v>1.0302981048282445</v>
      </c>
      <c r="EH205" s="41">
        <f t="shared" si="353"/>
        <v>0.59530723661284701</v>
      </c>
      <c r="EI205" s="41">
        <f t="shared" si="354"/>
        <v>0.77545636052481459</v>
      </c>
      <c r="EJ205" s="41">
        <f t="shared" si="355"/>
        <v>0.89599871137263976</v>
      </c>
      <c r="EK205" s="41">
        <f t="shared" si="356"/>
        <v>1.0144767725776218</v>
      </c>
      <c r="EL205" s="40">
        <f t="shared" si="357"/>
        <v>0.94969259950068796</v>
      </c>
      <c r="EM205" s="41">
        <f t="shared" si="358"/>
        <v>1.078210492436434</v>
      </c>
      <c r="EN205" s="41">
        <f t="shared" si="359"/>
        <v>0.86351327886316598</v>
      </c>
      <c r="EO205" s="41">
        <f t="shared" si="360"/>
        <v>1.6491173321424535</v>
      </c>
      <c r="EP205" s="41">
        <f t="shared" si="361"/>
        <v>1.5448838050159419</v>
      </c>
      <c r="EQ205" s="41">
        <f t="shared" si="362"/>
        <v>0.42020510710822484</v>
      </c>
      <c r="ER205" s="46">
        <f t="shared" si="363"/>
        <v>268.85714285714283</v>
      </c>
      <c r="ES205" s="47"/>
      <c r="ET205" s="47">
        <f t="shared" si="364"/>
        <v>1</v>
      </c>
    </row>
    <row r="206" spans="2:150">
      <c r="B206" s="19">
        <v>44103</v>
      </c>
      <c r="C206" s="24">
        <v>1785</v>
      </c>
      <c r="D206" s="25">
        <v>2651</v>
      </c>
      <c r="E206" s="25">
        <v>5507</v>
      </c>
      <c r="F206" s="25">
        <v>4380</v>
      </c>
      <c r="G206" s="25">
        <v>3527</v>
      </c>
      <c r="H206" s="25">
        <v>1500</v>
      </c>
      <c r="I206" s="25">
        <v>1653</v>
      </c>
      <c r="J206" s="26">
        <v>6030</v>
      </c>
      <c r="K206" s="25">
        <v>2362</v>
      </c>
      <c r="L206" s="25">
        <v>2756</v>
      </c>
      <c r="M206" s="25">
        <v>1313</v>
      </c>
      <c r="N206" s="25">
        <v>815</v>
      </c>
      <c r="O206" s="25">
        <v>3320</v>
      </c>
      <c r="P206" s="25">
        <v>2791</v>
      </c>
      <c r="Q206" s="32">
        <v>1182</v>
      </c>
      <c r="R206" s="33">
        <v>3964</v>
      </c>
      <c r="S206" s="33">
        <v>2779</v>
      </c>
      <c r="T206" s="33">
        <v>4221</v>
      </c>
      <c r="U206" s="33">
        <v>1084</v>
      </c>
      <c r="V206" s="33">
        <v>1954</v>
      </c>
      <c r="W206" s="33">
        <v>975</v>
      </c>
      <c r="X206" s="32">
        <v>2280</v>
      </c>
      <c r="Y206" s="33">
        <v>1243</v>
      </c>
      <c r="Z206" s="33">
        <v>4935</v>
      </c>
      <c r="AA206" s="33">
        <v>3265</v>
      </c>
      <c r="AB206" s="33">
        <v>2018</v>
      </c>
      <c r="AC206" s="33">
        <v>1422</v>
      </c>
      <c r="AD206" s="33">
        <v>1817</v>
      </c>
      <c r="AE206" s="38">
        <v>3165</v>
      </c>
      <c r="AF206" s="39">
        <v>1837</v>
      </c>
      <c r="AG206" s="39">
        <v>5809</v>
      </c>
      <c r="AH206" s="39">
        <v>683</v>
      </c>
      <c r="AI206" s="39">
        <v>709</v>
      </c>
      <c r="AJ206" s="39">
        <v>2154</v>
      </c>
      <c r="AK206" s="39">
        <v>6489</v>
      </c>
      <c r="AL206" s="38">
        <v>1232</v>
      </c>
      <c r="AM206" s="39">
        <v>3894</v>
      </c>
      <c r="AN206" s="39">
        <v>864</v>
      </c>
      <c r="AO206" s="39">
        <v>2967</v>
      </c>
      <c r="AP206" s="39">
        <v>2212</v>
      </c>
      <c r="AQ206" s="39">
        <v>2682</v>
      </c>
      <c r="AR206" s="39">
        <v>17062</v>
      </c>
      <c r="AS206" s="44">
        <v>126</v>
      </c>
      <c r="AT206" s="45"/>
      <c r="AU206" s="45">
        <v>125414</v>
      </c>
      <c r="AV206" s="49" t="s">
        <v>368</v>
      </c>
      <c r="AW206" s="4"/>
      <c r="AZ206">
        <f t="shared" si="305"/>
        <v>1470</v>
      </c>
      <c r="BF206" s="24">
        <f t="shared" si="279"/>
        <v>33</v>
      </c>
      <c r="BG206" s="25">
        <f t="shared" si="235"/>
        <v>33</v>
      </c>
      <c r="BH206" s="25">
        <f t="shared" si="236"/>
        <v>16</v>
      </c>
      <c r="BI206" s="25">
        <f t="shared" si="237"/>
        <v>60</v>
      </c>
      <c r="BJ206" s="25">
        <f t="shared" si="238"/>
        <v>44</v>
      </c>
      <c r="BK206" s="25">
        <f t="shared" si="239"/>
        <v>19</v>
      </c>
      <c r="BL206" s="25">
        <f t="shared" si="240"/>
        <v>16</v>
      </c>
      <c r="BM206" s="26">
        <f t="shared" si="241"/>
        <v>58</v>
      </c>
      <c r="BN206" s="25">
        <f t="shared" si="242"/>
        <v>10</v>
      </c>
      <c r="BO206" s="25">
        <f t="shared" si="243"/>
        <v>11</v>
      </c>
      <c r="BP206" s="25">
        <f t="shared" si="244"/>
        <v>49</v>
      </c>
      <c r="BQ206" s="25">
        <f t="shared" si="245"/>
        <v>5</v>
      </c>
      <c r="BR206" s="25">
        <f t="shared" si="246"/>
        <v>73</v>
      </c>
      <c r="BS206" s="25">
        <f t="shared" si="247"/>
        <v>35</v>
      </c>
      <c r="BT206" s="32">
        <f t="shared" si="248"/>
        <v>7</v>
      </c>
      <c r="BU206" s="33">
        <f t="shared" si="249"/>
        <v>24</v>
      </c>
      <c r="BV206" s="33">
        <f t="shared" si="250"/>
        <v>13</v>
      </c>
      <c r="BW206" s="33">
        <f t="shared" si="251"/>
        <v>53</v>
      </c>
      <c r="BX206" s="33">
        <f t="shared" si="252"/>
        <v>22</v>
      </c>
      <c r="BY206" s="33">
        <f t="shared" si="253"/>
        <v>12</v>
      </c>
      <c r="BZ206" s="33">
        <f t="shared" si="254"/>
        <v>8</v>
      </c>
      <c r="CA206" s="32">
        <f t="shared" si="255"/>
        <v>23</v>
      </c>
      <c r="CB206" s="33">
        <f t="shared" si="256"/>
        <v>2</v>
      </c>
      <c r="CC206" s="33">
        <f t="shared" si="257"/>
        <v>24</v>
      </c>
      <c r="CD206" s="33">
        <f t="shared" si="258"/>
        <v>66</v>
      </c>
      <c r="CE206" s="33">
        <f t="shared" si="259"/>
        <v>37</v>
      </c>
      <c r="CF206" s="33">
        <f t="shared" si="260"/>
        <v>5</v>
      </c>
      <c r="CG206" s="33">
        <f t="shared" si="261"/>
        <v>22</v>
      </c>
      <c r="CH206" s="38">
        <f t="shared" si="262"/>
        <v>55</v>
      </c>
      <c r="CI206" s="39">
        <f t="shared" si="263"/>
        <v>12</v>
      </c>
      <c r="CJ206" s="39">
        <f t="shared" si="264"/>
        <v>49</v>
      </c>
      <c r="CK206" s="39">
        <f t="shared" si="265"/>
        <v>40</v>
      </c>
      <c r="CL206" s="39">
        <f t="shared" si="266"/>
        <v>36</v>
      </c>
      <c r="CM206" s="39">
        <f t="shared" si="267"/>
        <v>18</v>
      </c>
      <c r="CN206" s="39">
        <f t="shared" si="268"/>
        <v>16</v>
      </c>
      <c r="CO206" s="38">
        <f t="shared" si="269"/>
        <v>51</v>
      </c>
      <c r="CP206" s="39">
        <f t="shared" si="270"/>
        <v>36</v>
      </c>
      <c r="CQ206" s="39">
        <f t="shared" si="271"/>
        <v>17</v>
      </c>
      <c r="CR206" s="39">
        <f t="shared" si="272"/>
        <v>41</v>
      </c>
      <c r="CS206" s="39">
        <f t="shared" si="273"/>
        <v>15</v>
      </c>
      <c r="CT206" s="39">
        <f t="shared" si="274"/>
        <v>11</v>
      </c>
      <c r="CU206" s="39">
        <f t="shared" si="275"/>
        <v>291</v>
      </c>
      <c r="CV206" s="44">
        <f t="shared" si="276"/>
        <v>2</v>
      </c>
      <c r="CW206" s="45"/>
      <c r="CX206" s="45">
        <f t="shared" si="315"/>
        <v>1470</v>
      </c>
      <c r="DA206" s="94">
        <v>44103</v>
      </c>
      <c r="DB206" s="39">
        <f t="shared" si="321"/>
        <v>1.6995632955918074</v>
      </c>
      <c r="DC206" s="24">
        <f t="shared" si="322"/>
        <v>1.197513844428348</v>
      </c>
      <c r="DD206" s="25">
        <f t="shared" si="323"/>
        <v>0.96138439352667837</v>
      </c>
      <c r="DE206" s="25">
        <f t="shared" si="324"/>
        <v>0.36085697817386775</v>
      </c>
      <c r="DF206" s="25">
        <f t="shared" si="325"/>
        <v>1.3048389400293425</v>
      </c>
      <c r="DG206" s="25">
        <f t="shared" si="326"/>
        <v>0.84115690356935546</v>
      </c>
      <c r="DH206" s="25">
        <f t="shared" si="327"/>
        <v>0.61140710979124813</v>
      </c>
      <c r="DI206" s="25">
        <f t="shared" si="328"/>
        <v>0.47742992443520282</v>
      </c>
      <c r="DJ206" s="26">
        <f t="shared" si="329"/>
        <v>1.480289211732339</v>
      </c>
      <c r="DK206" s="25">
        <f t="shared" si="330"/>
        <v>0.89660411192608003</v>
      </c>
      <c r="DL206" s="25">
        <f t="shared" si="331"/>
        <v>0.4034859411752969</v>
      </c>
      <c r="DM206" s="25">
        <f t="shared" si="332"/>
        <v>1.052172177319769</v>
      </c>
      <c r="DN206" s="25">
        <f t="shared" si="333"/>
        <v>0.45322490715410624</v>
      </c>
      <c r="DO206" s="25">
        <f t="shared" si="334"/>
        <v>1.1633526550196351</v>
      </c>
      <c r="DP206" s="25">
        <f t="shared" si="335"/>
        <v>0.99257106604179035</v>
      </c>
      <c r="DQ206" s="32">
        <f t="shared" si="336"/>
        <v>1.0372210089591154</v>
      </c>
      <c r="DR206" s="33">
        <f t="shared" si="337"/>
        <v>0.8482009465151471</v>
      </c>
      <c r="DS206" s="33">
        <f t="shared" si="338"/>
        <v>0.87655023738009874</v>
      </c>
      <c r="DT206" s="33">
        <f t="shared" si="339"/>
        <v>1.0500459744818313</v>
      </c>
      <c r="DU206" s="33">
        <f t="shared" si="340"/>
        <v>0.61473516640490089</v>
      </c>
      <c r="DV206" s="33">
        <f t="shared" si="341"/>
        <v>0.58549037746564636</v>
      </c>
      <c r="DW206" s="33">
        <f t="shared" si="342"/>
        <v>0.46000379583551809</v>
      </c>
      <c r="DX206" s="32">
        <f t="shared" si="343"/>
        <v>0.797964473857107</v>
      </c>
      <c r="DY206" s="33">
        <f t="shared" si="344"/>
        <v>0.57268336810773746</v>
      </c>
      <c r="DZ206" s="33">
        <f t="shared" si="345"/>
        <v>1.3970386406127806</v>
      </c>
      <c r="EA206" s="33">
        <f t="shared" si="346"/>
        <v>1.5048696036919467</v>
      </c>
      <c r="EB206" s="33">
        <f t="shared" si="347"/>
        <v>0.90043224926304521</v>
      </c>
      <c r="EC206" s="33">
        <f t="shared" si="348"/>
        <v>0.59158219978145377</v>
      </c>
      <c r="ED206" s="33">
        <f t="shared" si="349"/>
        <v>0.39938567222054805</v>
      </c>
      <c r="EE206" s="38">
        <f t="shared" si="350"/>
        <v>1.1109553366215912</v>
      </c>
      <c r="EF206" s="39">
        <f t="shared" si="351"/>
        <v>0.66223648029330884</v>
      </c>
      <c r="EG206" s="39">
        <f t="shared" si="352"/>
        <v>1.0381629758574675</v>
      </c>
      <c r="EH206" s="39">
        <f t="shared" si="353"/>
        <v>0.68532930653966784</v>
      </c>
      <c r="EI206" s="39">
        <f t="shared" si="354"/>
        <v>0.89132915002852253</v>
      </c>
      <c r="EJ206" s="39">
        <f t="shared" si="355"/>
        <v>0.90354926231117338</v>
      </c>
      <c r="EK206" s="39">
        <f t="shared" si="356"/>
        <v>0.95619161638915573</v>
      </c>
      <c r="EL206" s="38">
        <f t="shared" si="357"/>
        <v>1.0312451495963149</v>
      </c>
      <c r="EM206" s="39">
        <f t="shared" si="358"/>
        <v>1.0840623811335108</v>
      </c>
      <c r="EN206" s="39">
        <f t="shared" si="359"/>
        <v>0.86820628581350934</v>
      </c>
      <c r="EO206" s="39">
        <f t="shared" si="360"/>
        <v>1.702922139063904</v>
      </c>
      <c r="EP206" s="39">
        <f t="shared" si="361"/>
        <v>1.5044285826259991</v>
      </c>
      <c r="EQ206" s="39">
        <f t="shared" si="362"/>
        <v>0.43783609062325524</v>
      </c>
      <c r="ER206" s="44">
        <f t="shared" si="363"/>
        <v>312.71428571428572</v>
      </c>
      <c r="ES206" s="45"/>
      <c r="ET206" s="45">
        <f t="shared" si="364"/>
        <v>1.1428571428571428</v>
      </c>
    </row>
    <row r="207" spans="2:150">
      <c r="B207" s="19">
        <v>44104</v>
      </c>
      <c r="C207" s="24">
        <v>1830</v>
      </c>
      <c r="D207" s="25">
        <v>2698</v>
      </c>
      <c r="E207" s="25">
        <v>5533</v>
      </c>
      <c r="F207" s="25">
        <v>4449</v>
      </c>
      <c r="G207" s="25">
        <v>3595</v>
      </c>
      <c r="H207" s="25">
        <v>1511</v>
      </c>
      <c r="I207" s="25">
        <v>1671</v>
      </c>
      <c r="J207" s="26">
        <v>6061</v>
      </c>
      <c r="K207" s="25">
        <v>2394</v>
      </c>
      <c r="L207" s="25">
        <v>2774</v>
      </c>
      <c r="M207" s="25">
        <v>1355</v>
      </c>
      <c r="N207" s="25">
        <v>830</v>
      </c>
      <c r="O207" s="25">
        <v>3396</v>
      </c>
      <c r="P207" s="25">
        <v>2850</v>
      </c>
      <c r="Q207" s="32">
        <v>1233</v>
      </c>
      <c r="R207" s="33">
        <v>4023</v>
      </c>
      <c r="S207" s="33">
        <v>2830</v>
      </c>
      <c r="T207" s="33">
        <v>4277</v>
      </c>
      <c r="U207" s="33">
        <v>1113</v>
      </c>
      <c r="V207" s="33">
        <v>1979</v>
      </c>
      <c r="W207" s="33">
        <v>999</v>
      </c>
      <c r="X207" s="32">
        <v>2348</v>
      </c>
      <c r="Y207" s="33">
        <v>1254</v>
      </c>
      <c r="Z207" s="33">
        <v>5018</v>
      </c>
      <c r="AA207" s="33">
        <v>3342</v>
      </c>
      <c r="AB207" s="33">
        <v>2072</v>
      </c>
      <c r="AC207" s="33">
        <v>1426</v>
      </c>
      <c r="AD207" s="33">
        <v>1863</v>
      </c>
      <c r="AE207" s="38">
        <v>3218</v>
      </c>
      <c r="AF207" s="39">
        <v>1850</v>
      </c>
      <c r="AG207" s="39">
        <v>5885</v>
      </c>
      <c r="AH207" s="39">
        <v>705</v>
      </c>
      <c r="AI207" s="39">
        <v>729</v>
      </c>
      <c r="AJ207" s="39">
        <v>2191</v>
      </c>
      <c r="AK207" s="39">
        <v>6564</v>
      </c>
      <c r="AL207" s="38">
        <v>1264</v>
      </c>
      <c r="AM207" s="39">
        <v>3964</v>
      </c>
      <c r="AN207" s="39">
        <v>886</v>
      </c>
      <c r="AO207" s="39">
        <v>3020</v>
      </c>
      <c r="AP207" s="39">
        <v>2275</v>
      </c>
      <c r="AQ207" s="39">
        <v>2700</v>
      </c>
      <c r="AR207" s="39">
        <v>17467</v>
      </c>
      <c r="AS207" s="44">
        <v>130</v>
      </c>
      <c r="AT207" s="45"/>
      <c r="AU207" s="45">
        <v>127572</v>
      </c>
      <c r="AV207" s="49" t="s">
        <v>369</v>
      </c>
      <c r="AW207" s="4"/>
      <c r="AZ207">
        <f t="shared" si="305"/>
        <v>2158</v>
      </c>
      <c r="BF207" s="24">
        <f t="shared" si="279"/>
        <v>45</v>
      </c>
      <c r="BG207" s="25">
        <f t="shared" si="235"/>
        <v>47</v>
      </c>
      <c r="BH207" s="25">
        <f t="shared" si="236"/>
        <v>26</v>
      </c>
      <c r="BI207" s="25">
        <f t="shared" si="237"/>
        <v>69</v>
      </c>
      <c r="BJ207" s="25">
        <f t="shared" si="238"/>
        <v>68</v>
      </c>
      <c r="BK207" s="25">
        <f t="shared" si="239"/>
        <v>11</v>
      </c>
      <c r="BL207" s="25">
        <f t="shared" si="240"/>
        <v>18</v>
      </c>
      <c r="BM207" s="26">
        <f t="shared" si="241"/>
        <v>31</v>
      </c>
      <c r="BN207" s="25">
        <f t="shared" si="242"/>
        <v>32</v>
      </c>
      <c r="BO207" s="25">
        <f t="shared" si="243"/>
        <v>18</v>
      </c>
      <c r="BP207" s="25">
        <f t="shared" si="244"/>
        <v>42</v>
      </c>
      <c r="BQ207" s="25">
        <f t="shared" si="245"/>
        <v>15</v>
      </c>
      <c r="BR207" s="25">
        <f t="shared" si="246"/>
        <v>76</v>
      </c>
      <c r="BS207" s="25">
        <f t="shared" si="247"/>
        <v>59</v>
      </c>
      <c r="BT207" s="32">
        <f t="shared" si="248"/>
        <v>51</v>
      </c>
      <c r="BU207" s="33">
        <f t="shared" si="249"/>
        <v>59</v>
      </c>
      <c r="BV207" s="33">
        <f t="shared" si="250"/>
        <v>51</v>
      </c>
      <c r="BW207" s="33">
        <f t="shared" si="251"/>
        <v>56</v>
      </c>
      <c r="BX207" s="33">
        <f t="shared" si="252"/>
        <v>29</v>
      </c>
      <c r="BY207" s="33">
        <f t="shared" si="253"/>
        <v>25</v>
      </c>
      <c r="BZ207" s="33">
        <f t="shared" si="254"/>
        <v>24</v>
      </c>
      <c r="CA207" s="32">
        <f t="shared" si="255"/>
        <v>68</v>
      </c>
      <c r="CB207" s="33">
        <f t="shared" si="256"/>
        <v>11</v>
      </c>
      <c r="CC207" s="33">
        <f t="shared" si="257"/>
        <v>83</v>
      </c>
      <c r="CD207" s="33">
        <f t="shared" si="258"/>
        <v>77</v>
      </c>
      <c r="CE207" s="33">
        <f t="shared" si="259"/>
        <v>54</v>
      </c>
      <c r="CF207" s="33">
        <f t="shared" si="260"/>
        <v>4</v>
      </c>
      <c r="CG207" s="33">
        <f t="shared" si="261"/>
        <v>46</v>
      </c>
      <c r="CH207" s="38">
        <f t="shared" si="262"/>
        <v>53</v>
      </c>
      <c r="CI207" s="39">
        <f t="shared" si="263"/>
        <v>13</v>
      </c>
      <c r="CJ207" s="39">
        <f t="shared" si="264"/>
        <v>76</v>
      </c>
      <c r="CK207" s="39">
        <f t="shared" si="265"/>
        <v>22</v>
      </c>
      <c r="CL207" s="39">
        <f t="shared" si="266"/>
        <v>20</v>
      </c>
      <c r="CM207" s="39">
        <f t="shared" si="267"/>
        <v>37</v>
      </c>
      <c r="CN207" s="39">
        <f t="shared" si="268"/>
        <v>75</v>
      </c>
      <c r="CO207" s="38">
        <f t="shared" si="269"/>
        <v>32</v>
      </c>
      <c r="CP207" s="39">
        <f t="shared" si="270"/>
        <v>70</v>
      </c>
      <c r="CQ207" s="39">
        <f t="shared" si="271"/>
        <v>22</v>
      </c>
      <c r="CR207" s="39">
        <f t="shared" si="272"/>
        <v>53</v>
      </c>
      <c r="CS207" s="39">
        <f t="shared" si="273"/>
        <v>63</v>
      </c>
      <c r="CT207" s="39">
        <f t="shared" si="274"/>
        <v>18</v>
      </c>
      <c r="CU207" s="39">
        <f t="shared" si="275"/>
        <v>405</v>
      </c>
      <c r="CV207" s="44">
        <f t="shared" si="276"/>
        <v>4</v>
      </c>
      <c r="CW207" s="45"/>
      <c r="CX207" s="45">
        <f t="shared" si="315"/>
        <v>2158</v>
      </c>
      <c r="DA207" s="94">
        <v>44104</v>
      </c>
      <c r="DB207" s="39">
        <f t="shared" si="321"/>
        <v>1.8025671316882808</v>
      </c>
      <c r="DC207" s="24">
        <f t="shared" si="322"/>
        <v>1.2121176717994251</v>
      </c>
      <c r="DD207" s="25">
        <f t="shared" si="323"/>
        <v>1.0101502685606403</v>
      </c>
      <c r="DE207" s="25">
        <f t="shared" si="324"/>
        <v>0.37718534822698391</v>
      </c>
      <c r="DF207" s="25">
        <f t="shared" si="325"/>
        <v>1.3486581581646564</v>
      </c>
      <c r="DG207" s="25">
        <f t="shared" si="326"/>
        <v>0.86548788838334501</v>
      </c>
      <c r="DH207" s="25">
        <f t="shared" si="327"/>
        <v>0.59044458031269109</v>
      </c>
      <c r="DI207" s="25">
        <f t="shared" si="328"/>
        <v>0.48227692874418965</v>
      </c>
      <c r="DJ207" s="26">
        <f t="shared" si="329"/>
        <v>1.4730061159796584</v>
      </c>
      <c r="DK207" s="25">
        <f t="shared" si="330"/>
        <v>0.92462299042376994</v>
      </c>
      <c r="DL207" s="25">
        <f t="shared" si="331"/>
        <v>0.42122158694124401</v>
      </c>
      <c r="DM207" s="25">
        <f t="shared" si="332"/>
        <v>1.1164527926544174</v>
      </c>
      <c r="DN207" s="25">
        <f t="shared" si="333"/>
        <v>0.47930979389678863</v>
      </c>
      <c r="DO207" s="25">
        <f t="shared" si="334"/>
        <v>1.1300726661322575</v>
      </c>
      <c r="DP207" s="25">
        <f t="shared" si="335"/>
        <v>0.99110925298429131</v>
      </c>
      <c r="DQ207" s="32">
        <f t="shared" si="336"/>
        <v>1.1609262669083678</v>
      </c>
      <c r="DR207" s="33">
        <f t="shared" si="337"/>
        <v>0.90024964096039473</v>
      </c>
      <c r="DS207" s="33">
        <f t="shared" si="338"/>
        <v>0.86595291153957954</v>
      </c>
      <c r="DT207" s="33">
        <f t="shared" si="339"/>
        <v>1.0948081474615186</v>
      </c>
      <c r="DU207" s="33">
        <f t="shared" si="340"/>
        <v>0.68580281570026502</v>
      </c>
      <c r="DV207" s="33">
        <f t="shared" si="341"/>
        <v>0.63525705955022627</v>
      </c>
      <c r="DW207" s="33">
        <f t="shared" si="342"/>
        <v>0.5018223227296561</v>
      </c>
      <c r="DX207" s="32">
        <f t="shared" si="343"/>
        <v>0.879194390357531</v>
      </c>
      <c r="DY207" s="33">
        <f t="shared" si="344"/>
        <v>0.60186468622787692</v>
      </c>
      <c r="DZ207" s="33">
        <f t="shared" si="345"/>
        <v>1.4125756783211714</v>
      </c>
      <c r="EA207" s="33">
        <f t="shared" si="346"/>
        <v>1.5357387237676792</v>
      </c>
      <c r="EB207" s="33">
        <f t="shared" si="347"/>
        <v>0.90252141921493179</v>
      </c>
      <c r="EC207" s="33">
        <f t="shared" si="348"/>
        <v>0.56520592335807673</v>
      </c>
      <c r="ED207" s="33">
        <f t="shared" si="349"/>
        <v>0.46110891247281455</v>
      </c>
      <c r="EE207" s="38">
        <f t="shared" si="350"/>
        <v>1.1364457076339414</v>
      </c>
      <c r="EF207" s="39">
        <f t="shared" si="351"/>
        <v>0.56599450045829514</v>
      </c>
      <c r="EG207" s="39">
        <f t="shared" si="352"/>
        <v>1.0276764811518366</v>
      </c>
      <c r="EH207" s="39">
        <f t="shared" si="353"/>
        <v>0.69113718201881758</v>
      </c>
      <c r="EI207" s="39">
        <f t="shared" si="354"/>
        <v>0.89132915002852253</v>
      </c>
      <c r="EJ207" s="39">
        <f t="shared" si="355"/>
        <v>0.8985155616854843</v>
      </c>
      <c r="EK207" s="39">
        <f t="shared" si="356"/>
        <v>0.93098722452387328</v>
      </c>
      <c r="EL207" s="38">
        <f t="shared" si="357"/>
        <v>1.0628138786655899</v>
      </c>
      <c r="EM207" s="39">
        <f t="shared" si="358"/>
        <v>1.0913772420048571</v>
      </c>
      <c r="EN207" s="39">
        <f t="shared" si="359"/>
        <v>0.89636432751556905</v>
      </c>
      <c r="EO207" s="39">
        <f t="shared" si="360"/>
        <v>1.6948514180256864</v>
      </c>
      <c r="EP207" s="39">
        <f t="shared" si="361"/>
        <v>1.4538595546385706</v>
      </c>
      <c r="EQ207" s="39">
        <f t="shared" si="362"/>
        <v>0.44077458787576035</v>
      </c>
      <c r="ER207" s="44">
        <f t="shared" si="363"/>
        <v>309.14285714285717</v>
      </c>
      <c r="ES207" s="45"/>
      <c r="ET207" s="45">
        <f t="shared" si="364"/>
        <v>1</v>
      </c>
    </row>
    <row r="208" spans="2:150">
      <c r="B208" s="19">
        <v>44105</v>
      </c>
      <c r="C208" s="24">
        <v>1884</v>
      </c>
      <c r="D208" s="25">
        <v>2737</v>
      </c>
      <c r="E208" s="25">
        <v>5545</v>
      </c>
      <c r="F208" s="25">
        <v>4553</v>
      </c>
      <c r="G208" s="25">
        <v>3621</v>
      </c>
      <c r="H208" s="25">
        <v>1524</v>
      </c>
      <c r="I208" s="25">
        <v>1684</v>
      </c>
      <c r="J208" s="26">
        <v>6122</v>
      </c>
      <c r="K208" s="25">
        <v>2405</v>
      </c>
      <c r="L208" s="25">
        <v>2800</v>
      </c>
      <c r="M208" s="25">
        <v>1382</v>
      </c>
      <c r="N208" s="25">
        <v>846</v>
      </c>
      <c r="O208" s="25">
        <v>3500</v>
      </c>
      <c r="P208" s="25">
        <v>2972</v>
      </c>
      <c r="Q208" s="32">
        <v>1241</v>
      </c>
      <c r="R208" s="33">
        <v>4078</v>
      </c>
      <c r="S208" s="33">
        <v>2881</v>
      </c>
      <c r="T208" s="33">
        <v>4335</v>
      </c>
      <c r="U208" s="33">
        <v>1140</v>
      </c>
      <c r="V208" s="33">
        <v>2000</v>
      </c>
      <c r="W208" s="33">
        <v>1030</v>
      </c>
      <c r="X208" s="32">
        <v>2382</v>
      </c>
      <c r="Y208" s="33">
        <v>1274</v>
      </c>
      <c r="Z208" s="33">
        <v>5151</v>
      </c>
      <c r="AA208" s="33">
        <v>3397</v>
      </c>
      <c r="AB208" s="33">
        <v>2107</v>
      </c>
      <c r="AC208" s="33">
        <v>1430</v>
      </c>
      <c r="AD208" s="33">
        <v>1894</v>
      </c>
      <c r="AE208" s="38">
        <v>3259</v>
      </c>
      <c r="AF208" s="39">
        <v>1872</v>
      </c>
      <c r="AG208" s="39">
        <v>5950</v>
      </c>
      <c r="AH208" s="39">
        <v>728</v>
      </c>
      <c r="AI208" s="39">
        <v>743</v>
      </c>
      <c r="AJ208" s="39">
        <v>2241</v>
      </c>
      <c r="AK208" s="39">
        <v>6602</v>
      </c>
      <c r="AL208" s="38">
        <v>1352</v>
      </c>
      <c r="AM208" s="39">
        <v>4050</v>
      </c>
      <c r="AN208" s="39">
        <v>912</v>
      </c>
      <c r="AO208" s="39">
        <v>3085</v>
      </c>
      <c r="AP208" s="39">
        <v>2329</v>
      </c>
      <c r="AQ208" s="39">
        <v>2722</v>
      </c>
      <c r="AR208" s="39">
        <v>17768</v>
      </c>
      <c r="AS208" s="44">
        <v>130</v>
      </c>
      <c r="AT208" s="45"/>
      <c r="AU208" s="45">
        <v>129658</v>
      </c>
      <c r="AV208" s="49" t="s">
        <v>484</v>
      </c>
      <c r="AW208" s="4"/>
      <c r="AZ208">
        <f t="shared" si="305"/>
        <v>2086</v>
      </c>
      <c r="BF208" s="24">
        <f t="shared" ref="BF208:BF266" si="365">C208-C207</f>
        <v>54</v>
      </c>
      <c r="BG208" s="25">
        <f t="shared" ref="BG208:BG266" si="366">D208-D207</f>
        <v>39</v>
      </c>
      <c r="BH208" s="25">
        <f t="shared" ref="BH208:BH266" si="367">E208-E207</f>
        <v>12</v>
      </c>
      <c r="BI208" s="25">
        <f t="shared" ref="BI208:BI266" si="368">F208-F207</f>
        <v>104</v>
      </c>
      <c r="BJ208" s="25">
        <f t="shared" ref="BJ208:BJ266" si="369">G208-G207</f>
        <v>26</v>
      </c>
      <c r="BK208" s="25">
        <f t="shared" ref="BK208:BK266" si="370">H208-H207</f>
        <v>13</v>
      </c>
      <c r="BL208" s="25">
        <f t="shared" ref="BL208:BL266" si="371">I208-I207</f>
        <v>13</v>
      </c>
      <c r="BM208" s="26">
        <f t="shared" ref="BM208:BM266" si="372">J208-J207</f>
        <v>61</v>
      </c>
      <c r="BN208" s="25">
        <f t="shared" ref="BN208:BN266" si="373">K208-K207</f>
        <v>11</v>
      </c>
      <c r="BO208" s="25">
        <f t="shared" ref="BO208:BO266" si="374">L208-L207</f>
        <v>26</v>
      </c>
      <c r="BP208" s="25">
        <f t="shared" ref="BP208:BP266" si="375">M208-M207</f>
        <v>27</v>
      </c>
      <c r="BQ208" s="25">
        <f t="shared" ref="BQ208:BQ266" si="376">N208-N207</f>
        <v>16</v>
      </c>
      <c r="BR208" s="25">
        <f t="shared" ref="BR208:BR266" si="377">O208-O207</f>
        <v>104</v>
      </c>
      <c r="BS208" s="25">
        <f t="shared" ref="BS208:BS266" si="378">P208-P207</f>
        <v>122</v>
      </c>
      <c r="BT208" s="32">
        <f t="shared" ref="BT208:BT266" si="379">Q208-Q207</f>
        <v>8</v>
      </c>
      <c r="BU208" s="33">
        <f t="shared" ref="BU208:BU266" si="380">R208-R207</f>
        <v>55</v>
      </c>
      <c r="BV208" s="33">
        <f t="shared" ref="BV208:BV266" si="381">S208-S207</f>
        <v>51</v>
      </c>
      <c r="BW208" s="33">
        <f t="shared" ref="BW208:BW266" si="382">T208-T207</f>
        <v>58</v>
      </c>
      <c r="BX208" s="33">
        <f t="shared" ref="BX208:BX266" si="383">U208-U207</f>
        <v>27</v>
      </c>
      <c r="BY208" s="33">
        <f t="shared" ref="BY208:BY266" si="384">V208-V207</f>
        <v>21</v>
      </c>
      <c r="BZ208" s="33">
        <f t="shared" ref="BZ208:BZ266" si="385">W208-W207</f>
        <v>31</v>
      </c>
      <c r="CA208" s="32">
        <f t="shared" ref="CA208:CA266" si="386">X208-X207</f>
        <v>34</v>
      </c>
      <c r="CB208" s="33">
        <f t="shared" ref="CB208:CB266" si="387">Y208-Y207</f>
        <v>20</v>
      </c>
      <c r="CC208" s="33">
        <f t="shared" ref="CC208:CC266" si="388">Z208-Z207</f>
        <v>133</v>
      </c>
      <c r="CD208" s="33">
        <f t="shared" ref="CD208:CD266" si="389">AA208-AA207</f>
        <v>55</v>
      </c>
      <c r="CE208" s="33">
        <f t="shared" ref="CE208:CE266" si="390">AB208-AB207</f>
        <v>35</v>
      </c>
      <c r="CF208" s="33">
        <f t="shared" ref="CF208:CF266" si="391">AC208-AC207</f>
        <v>4</v>
      </c>
      <c r="CG208" s="33">
        <f t="shared" ref="CG208:CG266" si="392">AD208-AD207</f>
        <v>31</v>
      </c>
      <c r="CH208" s="38">
        <f t="shared" ref="CH208:CH266" si="393">AE208-AE207</f>
        <v>41</v>
      </c>
      <c r="CI208" s="39">
        <f t="shared" ref="CI208:CI266" si="394">AF208-AF207</f>
        <v>22</v>
      </c>
      <c r="CJ208" s="39">
        <f t="shared" ref="CJ208:CJ266" si="395">AG208-AG207</f>
        <v>65</v>
      </c>
      <c r="CK208" s="39">
        <f t="shared" ref="CK208:CK266" si="396">AH208-AH207</f>
        <v>23</v>
      </c>
      <c r="CL208" s="39">
        <f t="shared" ref="CL208:CL266" si="397">AI208-AI207</f>
        <v>14</v>
      </c>
      <c r="CM208" s="39">
        <f t="shared" ref="CM208:CM266" si="398">AJ208-AJ207</f>
        <v>50</v>
      </c>
      <c r="CN208" s="39">
        <f t="shared" ref="CN208:CN266" si="399">AK208-AK207</f>
        <v>38</v>
      </c>
      <c r="CO208" s="38">
        <f t="shared" ref="CO208:CO266" si="400">AL208-AL207</f>
        <v>88</v>
      </c>
      <c r="CP208" s="39">
        <f t="shared" ref="CP208:CP266" si="401">AM208-AM207</f>
        <v>86</v>
      </c>
      <c r="CQ208" s="39">
        <f t="shared" ref="CQ208:CQ266" si="402">AN208-AN207</f>
        <v>26</v>
      </c>
      <c r="CR208" s="39">
        <f t="shared" ref="CR208:CR266" si="403">AO208-AO207</f>
        <v>65</v>
      </c>
      <c r="CS208" s="39">
        <f t="shared" ref="CS208:CS266" si="404">AP208-AP207</f>
        <v>54</v>
      </c>
      <c r="CT208" s="39">
        <f t="shared" ref="CT208:CT266" si="405">AQ208-AQ207</f>
        <v>22</v>
      </c>
      <c r="CU208" s="39">
        <f t="shared" ref="CU208:CU266" si="406">AR208-AR207</f>
        <v>301</v>
      </c>
      <c r="CV208" s="44">
        <f t="shared" ref="CV208:CV266" si="407">AS208-AS207</f>
        <v>0</v>
      </c>
      <c r="CW208" s="45"/>
      <c r="CX208" s="45">
        <f t="shared" ref="CX208:CX266" si="408">AU208-AU207</f>
        <v>2086</v>
      </c>
      <c r="DA208" s="94">
        <v>44105</v>
      </c>
      <c r="DB208" s="39">
        <f t="shared" si="321"/>
        <v>1.832831145386729</v>
      </c>
      <c r="DC208" s="24">
        <f t="shared" si="322"/>
        <v>1.2997406360258896</v>
      </c>
      <c r="DD208" s="25">
        <f t="shared" si="323"/>
        <v>1.0055058995097867</v>
      </c>
      <c r="DE208" s="25">
        <f t="shared" si="324"/>
        <v>0.33963009710481668</v>
      </c>
      <c r="DF208" s="25">
        <f t="shared" si="325"/>
        <v>1.4151984523701329</v>
      </c>
      <c r="DG208" s="25">
        <f t="shared" si="326"/>
        <v>0.84984654100292312</v>
      </c>
      <c r="DH208" s="25">
        <f t="shared" si="327"/>
        <v>0.57996331557341252</v>
      </c>
      <c r="DI208" s="25">
        <f t="shared" si="328"/>
        <v>0.48712393305317653</v>
      </c>
      <c r="DJ208" s="26">
        <f t="shared" si="329"/>
        <v>1.4748268899178285</v>
      </c>
      <c r="DK208" s="25">
        <f t="shared" si="330"/>
        <v>0.8810380683162522</v>
      </c>
      <c r="DL208" s="25">
        <f t="shared" si="331"/>
        <v>0.45890983419388165</v>
      </c>
      <c r="DM208" s="25">
        <f t="shared" si="332"/>
        <v>1.119835982935188</v>
      </c>
      <c r="DN208" s="25">
        <f t="shared" si="333"/>
        <v>0.50213406979663566</v>
      </c>
      <c r="DO208" s="25">
        <f t="shared" si="334"/>
        <v>1.1619056989810537</v>
      </c>
      <c r="DP208" s="25">
        <f t="shared" si="335"/>
        <v>1.1095161106417069</v>
      </c>
      <c r="DQ208" s="32">
        <f t="shared" si="336"/>
        <v>1.0657683761781735</v>
      </c>
      <c r="DR208" s="33">
        <f t="shared" si="337"/>
        <v>0.95808152367733668</v>
      </c>
      <c r="DS208" s="33">
        <f t="shared" si="338"/>
        <v>0.89017537060362362</v>
      </c>
      <c r="DT208" s="33">
        <f t="shared" si="339"/>
        <v>1.1488957731453073</v>
      </c>
      <c r="DU208" s="33">
        <f t="shared" si="340"/>
        <v>0.71422987541841076</v>
      </c>
      <c r="DV208" s="33">
        <f t="shared" si="341"/>
        <v>0.65282177087419568</v>
      </c>
      <c r="DW208" s="33">
        <f t="shared" si="342"/>
        <v>0.55972489842923179</v>
      </c>
      <c r="DX208" s="32">
        <f t="shared" si="343"/>
        <v>0.84096854729850801</v>
      </c>
      <c r="DY208" s="33">
        <f t="shared" si="344"/>
        <v>0.59821702146285949</v>
      </c>
      <c r="DZ208" s="33">
        <f t="shared" si="345"/>
        <v>1.4423550005955865</v>
      </c>
      <c r="EA208" s="33">
        <f t="shared" si="346"/>
        <v>1.5357387237676792</v>
      </c>
      <c r="EB208" s="33">
        <f t="shared" si="347"/>
        <v>0.91714560887813668</v>
      </c>
      <c r="EC208" s="33">
        <f t="shared" si="348"/>
        <v>0.52375748897848451</v>
      </c>
      <c r="ED208" s="33">
        <f t="shared" si="349"/>
        <v>0.49560131143731639</v>
      </c>
      <c r="EE208" s="38">
        <f t="shared" si="350"/>
        <v>1.1470666955557538</v>
      </c>
      <c r="EF208" s="39">
        <f t="shared" si="351"/>
        <v>0.50412465627864345</v>
      </c>
      <c r="EG208" s="39">
        <f t="shared" si="352"/>
        <v>1.0355413521810597</v>
      </c>
      <c r="EH208" s="39">
        <f t="shared" si="353"/>
        <v>0.67371355558136825</v>
      </c>
      <c r="EI208" s="39">
        <f t="shared" si="354"/>
        <v>0.90469908727895032</v>
      </c>
      <c r="EJ208" s="39">
        <f t="shared" si="355"/>
        <v>0.94885256794237416</v>
      </c>
      <c r="EK208" s="39">
        <f t="shared" si="356"/>
        <v>0.89633118570910975</v>
      </c>
      <c r="EL208" s="38">
        <f t="shared" si="357"/>
        <v>1.2206575240119644</v>
      </c>
      <c r="EM208" s="39">
        <f t="shared" si="358"/>
        <v>1.1338034350586652</v>
      </c>
      <c r="EN208" s="39">
        <f t="shared" si="359"/>
        <v>0.96206642482037519</v>
      </c>
      <c r="EO208" s="39">
        <f t="shared" si="360"/>
        <v>1.7567269459853545</v>
      </c>
      <c r="EP208" s="39">
        <f t="shared" si="361"/>
        <v>1.3805344640567991</v>
      </c>
      <c r="EQ208" s="39">
        <f t="shared" si="362"/>
        <v>0.48485204666333637</v>
      </c>
      <c r="ER208" s="44">
        <f t="shared" si="363"/>
        <v>327.28571428571428</v>
      </c>
      <c r="ES208" s="45"/>
      <c r="ET208" s="45">
        <f t="shared" si="364"/>
        <v>1.1428571428571428</v>
      </c>
    </row>
    <row r="209" spans="2:150">
      <c r="B209" s="19">
        <v>44106</v>
      </c>
      <c r="C209" s="24">
        <v>1928</v>
      </c>
      <c r="D209" s="25">
        <v>2774</v>
      </c>
      <c r="E209" s="25">
        <v>5561</v>
      </c>
      <c r="F209" s="25">
        <v>4721</v>
      </c>
      <c r="G209" s="25">
        <v>3671</v>
      </c>
      <c r="H209" s="25">
        <v>1541</v>
      </c>
      <c r="I209" s="25">
        <v>1708</v>
      </c>
      <c r="J209" s="26">
        <v>6200</v>
      </c>
      <c r="K209" s="25">
        <v>2433</v>
      </c>
      <c r="L209" s="25">
        <v>2823</v>
      </c>
      <c r="M209" s="25">
        <v>1406</v>
      </c>
      <c r="N209" s="25">
        <v>855</v>
      </c>
      <c r="O209" s="25">
        <v>3566</v>
      </c>
      <c r="P209" s="25">
        <v>3048</v>
      </c>
      <c r="Q209" s="32">
        <v>1285</v>
      </c>
      <c r="R209" s="33">
        <v>4110</v>
      </c>
      <c r="S209" s="33">
        <v>2939</v>
      </c>
      <c r="T209" s="33">
        <v>4359</v>
      </c>
      <c r="U209" s="33">
        <v>1168</v>
      </c>
      <c r="V209" s="33">
        <v>2022</v>
      </c>
      <c r="W209" s="33">
        <v>1057</v>
      </c>
      <c r="X209" s="32">
        <v>2407</v>
      </c>
      <c r="Y209" s="33">
        <v>1282</v>
      </c>
      <c r="Z209" s="33">
        <v>5258</v>
      </c>
      <c r="AA209" s="33">
        <v>3499</v>
      </c>
      <c r="AB209" s="33">
        <v>2139</v>
      </c>
      <c r="AC209" s="33">
        <v>1436</v>
      </c>
      <c r="AD209" s="33">
        <v>1938</v>
      </c>
      <c r="AE209" s="38">
        <v>3329</v>
      </c>
      <c r="AF209" s="39">
        <v>1909</v>
      </c>
      <c r="AG209" s="39">
        <v>6027</v>
      </c>
      <c r="AH209" s="39">
        <v>745</v>
      </c>
      <c r="AI209" s="39">
        <v>760</v>
      </c>
      <c r="AJ209" s="39">
        <v>2278</v>
      </c>
      <c r="AK209" s="39">
        <v>6649</v>
      </c>
      <c r="AL209" s="38">
        <v>1396</v>
      </c>
      <c r="AM209" s="39">
        <v>4129</v>
      </c>
      <c r="AN209" s="39">
        <v>929</v>
      </c>
      <c r="AO209" s="39">
        <v>3163</v>
      </c>
      <c r="AP209" s="39">
        <v>2397</v>
      </c>
      <c r="AQ209" s="39">
        <v>2740</v>
      </c>
      <c r="AR209" s="39">
        <v>18285</v>
      </c>
      <c r="AS209" s="44">
        <v>131</v>
      </c>
      <c r="AT209" s="45"/>
      <c r="AU209" s="45">
        <v>132001</v>
      </c>
      <c r="AV209" s="49" t="s">
        <v>485</v>
      </c>
      <c r="AW209" s="4"/>
      <c r="AZ209">
        <f t="shared" si="305"/>
        <v>2343</v>
      </c>
      <c r="BF209" s="24">
        <f t="shared" si="365"/>
        <v>44</v>
      </c>
      <c r="BG209" s="25">
        <f t="shared" si="366"/>
        <v>37</v>
      </c>
      <c r="BH209" s="25">
        <f t="shared" si="367"/>
        <v>16</v>
      </c>
      <c r="BI209" s="25">
        <f t="shared" si="368"/>
        <v>168</v>
      </c>
      <c r="BJ209" s="25">
        <f t="shared" si="369"/>
        <v>50</v>
      </c>
      <c r="BK209" s="25">
        <f t="shared" si="370"/>
        <v>17</v>
      </c>
      <c r="BL209" s="25">
        <f t="shared" si="371"/>
        <v>24</v>
      </c>
      <c r="BM209" s="26">
        <f t="shared" si="372"/>
        <v>78</v>
      </c>
      <c r="BN209" s="25">
        <f t="shared" si="373"/>
        <v>28</v>
      </c>
      <c r="BO209" s="25">
        <f t="shared" si="374"/>
        <v>23</v>
      </c>
      <c r="BP209" s="25">
        <f t="shared" si="375"/>
        <v>24</v>
      </c>
      <c r="BQ209" s="25">
        <f t="shared" si="376"/>
        <v>9</v>
      </c>
      <c r="BR209" s="25">
        <f t="shared" si="377"/>
        <v>66</v>
      </c>
      <c r="BS209" s="25">
        <f t="shared" si="378"/>
        <v>76</v>
      </c>
      <c r="BT209" s="32">
        <f t="shared" si="379"/>
        <v>44</v>
      </c>
      <c r="BU209" s="33">
        <f t="shared" si="380"/>
        <v>32</v>
      </c>
      <c r="BV209" s="33">
        <f t="shared" si="381"/>
        <v>58</v>
      </c>
      <c r="BW209" s="33">
        <f t="shared" si="382"/>
        <v>24</v>
      </c>
      <c r="BX209" s="33">
        <f t="shared" si="383"/>
        <v>28</v>
      </c>
      <c r="BY209" s="33">
        <f t="shared" si="384"/>
        <v>22</v>
      </c>
      <c r="BZ209" s="33">
        <f t="shared" si="385"/>
        <v>27</v>
      </c>
      <c r="CA209" s="32">
        <f t="shared" si="386"/>
        <v>25</v>
      </c>
      <c r="CB209" s="33">
        <f t="shared" si="387"/>
        <v>8</v>
      </c>
      <c r="CC209" s="33">
        <f t="shared" si="388"/>
        <v>107</v>
      </c>
      <c r="CD209" s="33">
        <f t="shared" si="389"/>
        <v>102</v>
      </c>
      <c r="CE209" s="33">
        <f t="shared" si="390"/>
        <v>32</v>
      </c>
      <c r="CF209" s="33">
        <f t="shared" si="391"/>
        <v>6</v>
      </c>
      <c r="CG209" s="33">
        <f t="shared" si="392"/>
        <v>44</v>
      </c>
      <c r="CH209" s="38">
        <f t="shared" si="393"/>
        <v>70</v>
      </c>
      <c r="CI209" s="39">
        <f t="shared" si="394"/>
        <v>37</v>
      </c>
      <c r="CJ209" s="39">
        <f t="shared" si="395"/>
        <v>77</v>
      </c>
      <c r="CK209" s="39">
        <f t="shared" si="396"/>
        <v>17</v>
      </c>
      <c r="CL209" s="39">
        <f t="shared" si="397"/>
        <v>17</v>
      </c>
      <c r="CM209" s="39">
        <f t="shared" si="398"/>
        <v>37</v>
      </c>
      <c r="CN209" s="39">
        <f t="shared" si="399"/>
        <v>47</v>
      </c>
      <c r="CO209" s="38">
        <f t="shared" si="400"/>
        <v>44</v>
      </c>
      <c r="CP209" s="39">
        <f t="shared" si="401"/>
        <v>79</v>
      </c>
      <c r="CQ209" s="39">
        <f t="shared" si="402"/>
        <v>17</v>
      </c>
      <c r="CR209" s="39">
        <f t="shared" si="403"/>
        <v>78</v>
      </c>
      <c r="CS209" s="39">
        <f t="shared" si="404"/>
        <v>68</v>
      </c>
      <c r="CT209" s="39">
        <f t="shared" si="405"/>
        <v>18</v>
      </c>
      <c r="CU209" s="39">
        <f t="shared" si="406"/>
        <v>517</v>
      </c>
      <c r="CV209" s="44">
        <f t="shared" si="407"/>
        <v>1</v>
      </c>
      <c r="CW209" s="45"/>
      <c r="CX209" s="45">
        <f t="shared" si="408"/>
        <v>2343</v>
      </c>
      <c r="DA209" s="94">
        <v>44106</v>
      </c>
      <c r="DB209" s="39">
        <f t="shared" si="321"/>
        <v>2.0165390180123977</v>
      </c>
      <c r="DC209" s="24">
        <f t="shared" si="322"/>
        <v>1.3552351800359836</v>
      </c>
      <c r="DD209" s="25">
        <f t="shared" si="323"/>
        <v>1.0008615304589332</v>
      </c>
      <c r="DE209" s="25">
        <f t="shared" si="324"/>
        <v>0.33473158608888187</v>
      </c>
      <c r="DF209" s="25">
        <f t="shared" si="325"/>
        <v>1.5920982589163994</v>
      </c>
      <c r="DG209" s="25">
        <f t="shared" si="326"/>
        <v>0.85506032346306382</v>
      </c>
      <c r="DH209" s="25">
        <f t="shared" si="327"/>
        <v>0.57996331557341252</v>
      </c>
      <c r="DI209" s="25">
        <f t="shared" si="328"/>
        <v>0.52347646537057768</v>
      </c>
      <c r="DJ209" s="26">
        <f t="shared" si="329"/>
        <v>1.5148839165575718</v>
      </c>
      <c r="DK209" s="25">
        <f t="shared" si="330"/>
        <v>0.86547202470642448</v>
      </c>
      <c r="DL209" s="25">
        <f t="shared" si="331"/>
        <v>0.47442852423908533</v>
      </c>
      <c r="DM209" s="25">
        <f t="shared" si="332"/>
        <v>1.0792376995659367</v>
      </c>
      <c r="DN209" s="25">
        <f t="shared" si="333"/>
        <v>0.48257040473962393</v>
      </c>
      <c r="DO209" s="25">
        <f t="shared" si="334"/>
        <v>1.1590117869038903</v>
      </c>
      <c r="DP209" s="25">
        <f t="shared" si="335"/>
        <v>1.1884540157466503</v>
      </c>
      <c r="DQ209" s="32">
        <f t="shared" si="336"/>
        <v>1.1181052160797804</v>
      </c>
      <c r="DR209" s="33">
        <f t="shared" si="337"/>
        <v>0.91952693519937545</v>
      </c>
      <c r="DS209" s="33">
        <f t="shared" si="338"/>
        <v>0.86141120046507114</v>
      </c>
      <c r="DT209" s="33">
        <f t="shared" si="339"/>
        <v>1.1190543244921825</v>
      </c>
      <c r="DU209" s="33">
        <f t="shared" si="340"/>
        <v>0.75687046499562938</v>
      </c>
      <c r="DV209" s="33">
        <f t="shared" si="341"/>
        <v>0.65574922276152392</v>
      </c>
      <c r="DW209" s="33">
        <f t="shared" si="342"/>
        <v>0.59832661556228228</v>
      </c>
      <c r="DX209" s="32">
        <f t="shared" si="343"/>
        <v>0.84096854729850801</v>
      </c>
      <c r="DY209" s="33">
        <f t="shared" si="344"/>
        <v>0.55809270904766761</v>
      </c>
      <c r="DZ209" s="33">
        <f t="shared" si="345"/>
        <v>1.4630710508734406</v>
      </c>
      <c r="EA209" s="33">
        <f t="shared" si="346"/>
        <v>1.7132361642031393</v>
      </c>
      <c r="EB209" s="33">
        <f t="shared" si="347"/>
        <v>0.98608821729038831</v>
      </c>
      <c r="EC209" s="33">
        <f t="shared" si="348"/>
        <v>0.45593277817551525</v>
      </c>
      <c r="ED209" s="33">
        <f t="shared" si="349"/>
        <v>0.5555091622703987</v>
      </c>
      <c r="EE209" s="38">
        <f t="shared" si="350"/>
        <v>1.2001716351648164</v>
      </c>
      <c r="EF209" s="39">
        <f t="shared" si="351"/>
        <v>0.53391384051329061</v>
      </c>
      <c r="EG209" s="39">
        <f t="shared" si="352"/>
        <v>1.0591359652687296</v>
      </c>
      <c r="EH209" s="39">
        <f t="shared" si="353"/>
        <v>0.69404111975839244</v>
      </c>
      <c r="EI209" s="39">
        <f t="shared" si="354"/>
        <v>0.89578579577866513</v>
      </c>
      <c r="EJ209" s="39">
        <f t="shared" si="355"/>
        <v>0.94885256794237416</v>
      </c>
      <c r="EK209" s="39">
        <f t="shared" si="356"/>
        <v>0.89318063672594949</v>
      </c>
      <c r="EL209" s="38">
        <f t="shared" si="357"/>
        <v>1.2627491627709977</v>
      </c>
      <c r="EM209" s="39">
        <f t="shared" si="358"/>
        <v>1.1601369341955114</v>
      </c>
      <c r="EN209" s="39">
        <f t="shared" si="359"/>
        <v>0.9714524387210618</v>
      </c>
      <c r="EO209" s="39">
        <f t="shared" si="360"/>
        <v>1.8616463194821824</v>
      </c>
      <c r="EP209" s="39">
        <f t="shared" si="361"/>
        <v>1.4766156172329135</v>
      </c>
      <c r="EQ209" s="39">
        <f t="shared" si="362"/>
        <v>0.47309805765331608</v>
      </c>
      <c r="ER209" s="44">
        <f t="shared" si="363"/>
        <v>374</v>
      </c>
      <c r="ES209" s="45"/>
      <c r="ET209" s="45">
        <f t="shared" si="364"/>
        <v>1.1428571428571428</v>
      </c>
    </row>
    <row r="210" spans="2:150">
      <c r="B210" s="19">
        <v>44107</v>
      </c>
      <c r="C210" s="24">
        <v>1962</v>
      </c>
      <c r="D210" s="25">
        <v>2823</v>
      </c>
      <c r="E210" s="25">
        <v>5564</v>
      </c>
      <c r="F210" s="25">
        <v>4819</v>
      </c>
      <c r="G210" s="25">
        <v>3703</v>
      </c>
      <c r="H210" s="25">
        <v>1560</v>
      </c>
      <c r="I210" s="25">
        <v>1720</v>
      </c>
      <c r="J210" s="26">
        <v>6277</v>
      </c>
      <c r="K210" s="25">
        <v>2446</v>
      </c>
      <c r="L210" s="25">
        <v>2841</v>
      </c>
      <c r="M210" s="25">
        <v>1425</v>
      </c>
      <c r="N210" s="25">
        <v>863</v>
      </c>
      <c r="O210" s="25">
        <v>3648</v>
      </c>
      <c r="P210" s="25">
        <v>3118</v>
      </c>
      <c r="Q210" s="32">
        <v>1289</v>
      </c>
      <c r="R210" s="33">
        <v>4160</v>
      </c>
      <c r="S210" s="33">
        <v>2989</v>
      </c>
      <c r="T210" s="33">
        <v>4381</v>
      </c>
      <c r="U210" s="33">
        <v>1182</v>
      </c>
      <c r="V210" s="33">
        <v>2054</v>
      </c>
      <c r="W210" s="33">
        <v>1081</v>
      </c>
      <c r="X210" s="32">
        <v>2415</v>
      </c>
      <c r="Y210" s="33">
        <v>1318</v>
      </c>
      <c r="Z210" s="33">
        <v>5430</v>
      </c>
      <c r="AA210" s="33">
        <v>3541</v>
      </c>
      <c r="AB210" s="33">
        <v>2162</v>
      </c>
      <c r="AC210" s="33">
        <v>1444</v>
      </c>
      <c r="AD210" s="33">
        <v>1983</v>
      </c>
      <c r="AE210" s="38">
        <v>3477</v>
      </c>
      <c r="AF210" s="39">
        <v>1938</v>
      </c>
      <c r="AG210" s="39">
        <v>6104</v>
      </c>
      <c r="AH210" s="39">
        <v>768</v>
      </c>
      <c r="AI210" s="39">
        <v>774</v>
      </c>
      <c r="AJ210" s="39">
        <v>2332</v>
      </c>
      <c r="AK210" s="39">
        <v>6741</v>
      </c>
      <c r="AL210" s="38">
        <v>1475</v>
      </c>
      <c r="AM210" s="39">
        <v>4228</v>
      </c>
      <c r="AN210" s="39">
        <v>942</v>
      </c>
      <c r="AO210" s="39">
        <v>3264</v>
      </c>
      <c r="AP210" s="39">
        <v>2449</v>
      </c>
      <c r="AQ210" s="39">
        <v>2753</v>
      </c>
      <c r="AR210" s="39">
        <v>18491</v>
      </c>
      <c r="AS210" s="44">
        <v>131</v>
      </c>
      <c r="AT210" s="45"/>
      <c r="AU210" s="45">
        <v>134065</v>
      </c>
      <c r="AV210" s="49" t="s">
        <v>486</v>
      </c>
      <c r="AW210" s="4"/>
      <c r="AZ210">
        <f t="shared" si="305"/>
        <v>2064</v>
      </c>
      <c r="BF210" s="24">
        <f t="shared" si="365"/>
        <v>34</v>
      </c>
      <c r="BG210" s="25">
        <f t="shared" si="366"/>
        <v>49</v>
      </c>
      <c r="BH210" s="25">
        <f t="shared" si="367"/>
        <v>3</v>
      </c>
      <c r="BI210" s="25">
        <f t="shared" si="368"/>
        <v>98</v>
      </c>
      <c r="BJ210" s="25">
        <f t="shared" si="369"/>
        <v>32</v>
      </c>
      <c r="BK210" s="25">
        <f t="shared" si="370"/>
        <v>19</v>
      </c>
      <c r="BL210" s="25">
        <f t="shared" si="371"/>
        <v>12</v>
      </c>
      <c r="BM210" s="26">
        <f t="shared" si="372"/>
        <v>77</v>
      </c>
      <c r="BN210" s="25">
        <f t="shared" si="373"/>
        <v>13</v>
      </c>
      <c r="BO210" s="25">
        <f t="shared" si="374"/>
        <v>18</v>
      </c>
      <c r="BP210" s="25">
        <f t="shared" si="375"/>
        <v>19</v>
      </c>
      <c r="BQ210" s="25">
        <f t="shared" si="376"/>
        <v>8</v>
      </c>
      <c r="BR210" s="25">
        <f t="shared" si="377"/>
        <v>82</v>
      </c>
      <c r="BS210" s="25">
        <f t="shared" si="378"/>
        <v>70</v>
      </c>
      <c r="BT210" s="32">
        <f t="shared" si="379"/>
        <v>4</v>
      </c>
      <c r="BU210" s="33">
        <f t="shared" si="380"/>
        <v>50</v>
      </c>
      <c r="BV210" s="33">
        <f t="shared" si="381"/>
        <v>50</v>
      </c>
      <c r="BW210" s="33">
        <f t="shared" si="382"/>
        <v>22</v>
      </c>
      <c r="BX210" s="33">
        <f t="shared" si="383"/>
        <v>14</v>
      </c>
      <c r="BY210" s="33">
        <f t="shared" si="384"/>
        <v>32</v>
      </c>
      <c r="BZ210" s="33">
        <f t="shared" si="385"/>
        <v>24</v>
      </c>
      <c r="CA210" s="32">
        <f t="shared" si="386"/>
        <v>8</v>
      </c>
      <c r="CB210" s="33">
        <f t="shared" si="387"/>
        <v>36</v>
      </c>
      <c r="CC210" s="33">
        <f t="shared" si="388"/>
        <v>172</v>
      </c>
      <c r="CD210" s="33">
        <f t="shared" si="389"/>
        <v>42</v>
      </c>
      <c r="CE210" s="33">
        <f t="shared" si="390"/>
        <v>23</v>
      </c>
      <c r="CF210" s="33">
        <f t="shared" si="391"/>
        <v>8</v>
      </c>
      <c r="CG210" s="33">
        <f t="shared" si="392"/>
        <v>45</v>
      </c>
      <c r="CH210" s="38">
        <f t="shared" si="393"/>
        <v>148</v>
      </c>
      <c r="CI210" s="39">
        <f t="shared" si="394"/>
        <v>29</v>
      </c>
      <c r="CJ210" s="39">
        <f t="shared" si="395"/>
        <v>77</v>
      </c>
      <c r="CK210" s="39">
        <f t="shared" si="396"/>
        <v>23</v>
      </c>
      <c r="CL210" s="39">
        <f t="shared" si="397"/>
        <v>14</v>
      </c>
      <c r="CM210" s="39">
        <f t="shared" si="398"/>
        <v>54</v>
      </c>
      <c r="CN210" s="39">
        <f t="shared" si="399"/>
        <v>92</v>
      </c>
      <c r="CO210" s="38">
        <f t="shared" si="400"/>
        <v>79</v>
      </c>
      <c r="CP210" s="39">
        <f t="shared" si="401"/>
        <v>99</v>
      </c>
      <c r="CQ210" s="39">
        <f t="shared" si="402"/>
        <v>13</v>
      </c>
      <c r="CR210" s="39">
        <f t="shared" si="403"/>
        <v>101</v>
      </c>
      <c r="CS210" s="39">
        <f t="shared" si="404"/>
        <v>52</v>
      </c>
      <c r="CT210" s="39">
        <f t="shared" si="405"/>
        <v>13</v>
      </c>
      <c r="CU210" s="39">
        <f t="shared" si="406"/>
        <v>206</v>
      </c>
      <c r="CV210" s="44">
        <f t="shared" si="407"/>
        <v>0</v>
      </c>
      <c r="CW210" s="45"/>
      <c r="CX210" s="45">
        <f t="shared" si="408"/>
        <v>2064</v>
      </c>
      <c r="DA210" s="94">
        <v>44107</v>
      </c>
      <c r="DB210" s="39">
        <f t="shared" si="321"/>
        <v>2.0091057514899715</v>
      </c>
      <c r="DC210" s="24">
        <f t="shared" si="322"/>
        <v>1.3902843657265695</v>
      </c>
      <c r="DD210" s="25">
        <f t="shared" si="323"/>
        <v>1.0449830364420418</v>
      </c>
      <c r="DE210" s="25">
        <f t="shared" si="324"/>
        <v>0.3200360530410773</v>
      </c>
      <c r="DF210" s="25">
        <f t="shared" si="325"/>
        <v>1.6553926851118526</v>
      </c>
      <c r="DG210" s="25">
        <f t="shared" si="326"/>
        <v>0.84637068602949606</v>
      </c>
      <c r="DH210" s="25">
        <f t="shared" si="327"/>
        <v>0.61839461961743381</v>
      </c>
      <c r="DI210" s="25">
        <f t="shared" si="328"/>
        <v>0.50893545244361726</v>
      </c>
      <c r="DJ210" s="26">
        <f t="shared" si="329"/>
        <v>1.5622240389499962</v>
      </c>
      <c r="DK210" s="25">
        <f t="shared" si="330"/>
        <v>0.84990598109659665</v>
      </c>
      <c r="DL210" s="25">
        <f t="shared" si="331"/>
        <v>0.4810793914013155</v>
      </c>
      <c r="DM210" s="25">
        <f t="shared" si="332"/>
        <v>1.0454057967582271</v>
      </c>
      <c r="DN210" s="25">
        <f t="shared" si="333"/>
        <v>0.47930979389678863</v>
      </c>
      <c r="DO210" s="25">
        <f t="shared" si="334"/>
        <v>1.2270187207172272</v>
      </c>
      <c r="DP210" s="25">
        <f t="shared" si="335"/>
        <v>1.2249993421841241</v>
      </c>
      <c r="DQ210" s="32">
        <f t="shared" si="336"/>
        <v>1.0800420597877027</v>
      </c>
      <c r="DR210" s="33">
        <f t="shared" si="337"/>
        <v>0.9291655823188657</v>
      </c>
      <c r="DS210" s="33">
        <f t="shared" si="338"/>
        <v>0.88714756322061816</v>
      </c>
      <c r="DT210" s="33">
        <f t="shared" si="339"/>
        <v>1.1433005015228463</v>
      </c>
      <c r="DU210" s="33">
        <f t="shared" si="340"/>
        <v>0.72844340527748364</v>
      </c>
      <c r="DV210" s="33">
        <f t="shared" si="341"/>
        <v>0.69087864540946264</v>
      </c>
      <c r="DW210" s="33">
        <f t="shared" si="342"/>
        <v>0.65944600102294548</v>
      </c>
      <c r="DX210" s="32">
        <f t="shared" si="343"/>
        <v>0.8218556257689964</v>
      </c>
      <c r="DY210" s="33">
        <f t="shared" si="344"/>
        <v>0.64563666340808612</v>
      </c>
      <c r="DZ210" s="33">
        <f t="shared" si="345"/>
        <v>1.6352732188081021</v>
      </c>
      <c r="EA210" s="33">
        <f t="shared" si="346"/>
        <v>1.6875118974733625</v>
      </c>
      <c r="EB210" s="33">
        <f t="shared" si="347"/>
        <v>0.88580805959984033</v>
      </c>
      <c r="EC210" s="33">
        <f t="shared" si="348"/>
        <v>0.45593277817551525</v>
      </c>
      <c r="ED210" s="33">
        <f t="shared" si="349"/>
        <v>0.62267857078021815</v>
      </c>
      <c r="EE210" s="38">
        <f t="shared" si="350"/>
        <v>1.4125913936010672</v>
      </c>
      <c r="EF210" s="39">
        <f t="shared" si="351"/>
        <v>0.55453712190650783</v>
      </c>
      <c r="EG210" s="39">
        <f t="shared" si="352"/>
        <v>1.1050143796058651</v>
      </c>
      <c r="EH210" s="39">
        <f t="shared" si="353"/>
        <v>0.72888837263329076</v>
      </c>
      <c r="EI210" s="39">
        <f t="shared" si="354"/>
        <v>0.87795921277809474</v>
      </c>
      <c r="EJ210" s="39">
        <f t="shared" si="355"/>
        <v>1.009256975450642</v>
      </c>
      <c r="EK210" s="39">
        <f t="shared" si="356"/>
        <v>0.95146579291441535</v>
      </c>
      <c r="EL210" s="38">
        <f t="shared" si="357"/>
        <v>1.3969162613154165</v>
      </c>
      <c r="EM210" s="39">
        <f t="shared" si="358"/>
        <v>1.2157298768177429</v>
      </c>
      <c r="EN210" s="39">
        <f t="shared" si="359"/>
        <v>0.9902244665224349</v>
      </c>
      <c r="EO210" s="39">
        <f t="shared" si="360"/>
        <v>2.049963143707259</v>
      </c>
      <c r="EP210" s="39">
        <f t="shared" si="361"/>
        <v>1.5802821246071417</v>
      </c>
      <c r="EQ210" s="39">
        <f t="shared" si="362"/>
        <v>0.48485204666333637</v>
      </c>
      <c r="ER210" s="44">
        <f t="shared" si="363"/>
        <v>390</v>
      </c>
      <c r="ES210" s="45"/>
      <c r="ET210" s="45">
        <f t="shared" si="364"/>
        <v>1.7142857142857142</v>
      </c>
    </row>
    <row r="211" spans="2:150">
      <c r="B211" s="19">
        <v>44108</v>
      </c>
      <c r="C211" s="24">
        <v>2015</v>
      </c>
      <c r="D211" s="25">
        <v>2840</v>
      </c>
      <c r="E211" s="25">
        <v>5587</v>
      </c>
      <c r="F211" s="25">
        <v>4926</v>
      </c>
      <c r="G211" s="25">
        <v>3733</v>
      </c>
      <c r="H211" s="25">
        <v>1570</v>
      </c>
      <c r="I211" s="25">
        <v>1734</v>
      </c>
      <c r="J211" s="26">
        <v>6369</v>
      </c>
      <c r="K211" s="25">
        <v>2477</v>
      </c>
      <c r="L211" s="25">
        <v>2862</v>
      </c>
      <c r="M211" s="25">
        <v>1439</v>
      </c>
      <c r="N211" s="25">
        <v>883</v>
      </c>
      <c r="O211" s="25">
        <v>3682</v>
      </c>
      <c r="P211" s="25">
        <v>3186</v>
      </c>
      <c r="Q211" s="32">
        <v>1313</v>
      </c>
      <c r="R211" s="33">
        <v>4209</v>
      </c>
      <c r="S211" s="33">
        <v>3068</v>
      </c>
      <c r="T211" s="33">
        <v>4438</v>
      </c>
      <c r="U211" s="33">
        <v>1193</v>
      </c>
      <c r="V211" s="33">
        <v>2068</v>
      </c>
      <c r="W211" s="33">
        <v>1093</v>
      </c>
      <c r="X211" s="32">
        <v>2449</v>
      </c>
      <c r="Y211" s="33">
        <v>1333</v>
      </c>
      <c r="Z211" s="33">
        <v>5557</v>
      </c>
      <c r="AA211" s="33">
        <v>3559</v>
      </c>
      <c r="AB211" s="33">
        <v>2192</v>
      </c>
      <c r="AC211" s="33">
        <v>1449</v>
      </c>
      <c r="AD211" s="33">
        <v>2008</v>
      </c>
      <c r="AE211" s="38">
        <v>3556</v>
      </c>
      <c r="AF211" s="39">
        <v>1978</v>
      </c>
      <c r="AG211" s="39">
        <v>6154</v>
      </c>
      <c r="AH211" s="39">
        <v>786</v>
      </c>
      <c r="AI211" s="39">
        <v>807</v>
      </c>
      <c r="AJ211" s="39">
        <v>2374</v>
      </c>
      <c r="AK211" s="39">
        <v>6765</v>
      </c>
      <c r="AL211" s="38">
        <v>1486</v>
      </c>
      <c r="AM211" s="39">
        <v>4274</v>
      </c>
      <c r="AN211" s="39">
        <v>961</v>
      </c>
      <c r="AO211" s="39">
        <v>3312</v>
      </c>
      <c r="AP211" s="39">
        <v>2492</v>
      </c>
      <c r="AQ211" s="39">
        <v>2764</v>
      </c>
      <c r="AR211" s="39">
        <v>18827</v>
      </c>
      <c r="AS211" s="44">
        <v>132</v>
      </c>
      <c r="AT211" s="45"/>
      <c r="AU211" s="45">
        <v>135900</v>
      </c>
      <c r="AV211" s="49" t="s">
        <v>487</v>
      </c>
      <c r="AW211" s="4"/>
      <c r="AZ211">
        <f t="shared" si="305"/>
        <v>1835</v>
      </c>
      <c r="BF211" s="24">
        <f t="shared" si="365"/>
        <v>53</v>
      </c>
      <c r="BG211" s="25">
        <f t="shared" si="366"/>
        <v>17</v>
      </c>
      <c r="BH211" s="25">
        <f t="shared" si="367"/>
        <v>23</v>
      </c>
      <c r="BI211" s="25">
        <f t="shared" si="368"/>
        <v>107</v>
      </c>
      <c r="BJ211" s="25">
        <f t="shared" si="369"/>
        <v>30</v>
      </c>
      <c r="BK211" s="25">
        <f t="shared" si="370"/>
        <v>10</v>
      </c>
      <c r="BL211" s="25">
        <f t="shared" si="371"/>
        <v>14</v>
      </c>
      <c r="BM211" s="26">
        <f t="shared" si="372"/>
        <v>92</v>
      </c>
      <c r="BN211" s="25">
        <f t="shared" si="373"/>
        <v>31</v>
      </c>
      <c r="BO211" s="25">
        <f t="shared" si="374"/>
        <v>21</v>
      </c>
      <c r="BP211" s="25">
        <f t="shared" si="375"/>
        <v>14</v>
      </c>
      <c r="BQ211" s="25">
        <f t="shared" si="376"/>
        <v>20</v>
      </c>
      <c r="BR211" s="25">
        <f t="shared" si="377"/>
        <v>34</v>
      </c>
      <c r="BS211" s="25">
        <f t="shared" si="378"/>
        <v>68</v>
      </c>
      <c r="BT211" s="32">
        <f t="shared" si="379"/>
        <v>24</v>
      </c>
      <c r="BU211" s="33">
        <f t="shared" si="380"/>
        <v>49</v>
      </c>
      <c r="BV211" s="33">
        <f t="shared" si="381"/>
        <v>79</v>
      </c>
      <c r="BW211" s="33">
        <f t="shared" si="382"/>
        <v>57</v>
      </c>
      <c r="BX211" s="33">
        <f t="shared" si="383"/>
        <v>11</v>
      </c>
      <c r="BY211" s="33">
        <f t="shared" si="384"/>
        <v>14</v>
      </c>
      <c r="BZ211" s="33">
        <f t="shared" si="385"/>
        <v>12</v>
      </c>
      <c r="CA211" s="32">
        <f t="shared" si="386"/>
        <v>34</v>
      </c>
      <c r="CB211" s="33">
        <f t="shared" si="387"/>
        <v>15</v>
      </c>
      <c r="CC211" s="33">
        <f t="shared" si="388"/>
        <v>127</v>
      </c>
      <c r="CD211" s="33">
        <f t="shared" si="389"/>
        <v>18</v>
      </c>
      <c r="CE211" s="33">
        <f t="shared" si="390"/>
        <v>30</v>
      </c>
      <c r="CF211" s="33">
        <f t="shared" si="391"/>
        <v>5</v>
      </c>
      <c r="CG211" s="33">
        <f t="shared" si="392"/>
        <v>25</v>
      </c>
      <c r="CH211" s="38">
        <f t="shared" si="393"/>
        <v>79</v>
      </c>
      <c r="CI211" s="39">
        <f t="shared" si="394"/>
        <v>40</v>
      </c>
      <c r="CJ211" s="39">
        <f t="shared" si="395"/>
        <v>50</v>
      </c>
      <c r="CK211" s="39">
        <f t="shared" si="396"/>
        <v>18</v>
      </c>
      <c r="CL211" s="39">
        <f t="shared" si="397"/>
        <v>33</v>
      </c>
      <c r="CM211" s="39">
        <f t="shared" si="398"/>
        <v>42</v>
      </c>
      <c r="CN211" s="39">
        <f t="shared" si="399"/>
        <v>24</v>
      </c>
      <c r="CO211" s="38">
        <f t="shared" si="400"/>
        <v>11</v>
      </c>
      <c r="CP211" s="39">
        <f t="shared" si="401"/>
        <v>46</v>
      </c>
      <c r="CQ211" s="39">
        <f t="shared" si="402"/>
        <v>19</v>
      </c>
      <c r="CR211" s="39">
        <f t="shared" si="403"/>
        <v>48</v>
      </c>
      <c r="CS211" s="39">
        <f t="shared" si="404"/>
        <v>43</v>
      </c>
      <c r="CT211" s="39">
        <f t="shared" si="405"/>
        <v>11</v>
      </c>
      <c r="CU211" s="39">
        <f t="shared" si="406"/>
        <v>336</v>
      </c>
      <c r="CV211" s="44">
        <f t="shared" si="407"/>
        <v>1</v>
      </c>
      <c r="CW211" s="45"/>
      <c r="CX211" s="45">
        <f t="shared" si="408"/>
        <v>1835</v>
      </c>
      <c r="DA211" s="94">
        <v>44108</v>
      </c>
      <c r="DB211" s="39">
        <f t="shared" si="321"/>
        <v>2.0441482936671225</v>
      </c>
      <c r="DC211" s="24">
        <f t="shared" si="322"/>
        <v>1.5041942192209734</v>
      </c>
      <c r="DD211" s="25">
        <f t="shared" si="323"/>
        <v>1.0055058995097867</v>
      </c>
      <c r="DE211" s="25">
        <f t="shared" si="324"/>
        <v>0.34616144512606317</v>
      </c>
      <c r="DF211" s="25">
        <f t="shared" si="325"/>
        <v>1.7965879435478636</v>
      </c>
      <c r="DG211" s="25">
        <f t="shared" si="326"/>
        <v>0.85158446848963665</v>
      </c>
      <c r="DH211" s="25">
        <f t="shared" si="327"/>
        <v>0.63586339418289806</v>
      </c>
      <c r="DI211" s="25">
        <f t="shared" si="328"/>
        <v>0.54044098045203159</v>
      </c>
      <c r="DJ211" s="26">
        <f t="shared" si="329"/>
        <v>1.5786110043935275</v>
      </c>
      <c r="DK211" s="25">
        <f t="shared" si="330"/>
        <v>0.8810380683162522</v>
      </c>
      <c r="DL211" s="25">
        <f t="shared" si="331"/>
        <v>0.48994721428428911</v>
      </c>
      <c r="DM211" s="25">
        <f t="shared" si="332"/>
        <v>1.0623217481620819</v>
      </c>
      <c r="DN211" s="25">
        <f t="shared" si="333"/>
        <v>0.52169773485364745</v>
      </c>
      <c r="DO211" s="25">
        <f t="shared" si="334"/>
        <v>1.2443821931802068</v>
      </c>
      <c r="DP211" s="25">
        <f t="shared" si="335"/>
        <v>1.2834718644840823</v>
      </c>
      <c r="DQ211" s="32">
        <f t="shared" si="336"/>
        <v>1.1323788996893094</v>
      </c>
      <c r="DR211" s="33">
        <f t="shared" si="337"/>
        <v>0.969647900220725</v>
      </c>
      <c r="DS211" s="33">
        <f t="shared" si="338"/>
        <v>0.888661466912121</v>
      </c>
      <c r="DT211" s="33">
        <f t="shared" si="339"/>
        <v>1.1675466785535105</v>
      </c>
      <c r="DU211" s="33">
        <f t="shared" si="340"/>
        <v>0.73910355267178829</v>
      </c>
      <c r="DV211" s="33">
        <f t="shared" si="341"/>
        <v>0.7113708086207603</v>
      </c>
      <c r="DW211" s="33">
        <f t="shared" si="342"/>
        <v>0.67231324006729565</v>
      </c>
      <c r="DX211" s="32">
        <f t="shared" si="343"/>
        <v>0.89591819669585371</v>
      </c>
      <c r="DY211" s="33">
        <f t="shared" si="344"/>
        <v>0.62739833958299895</v>
      </c>
      <c r="DZ211" s="33">
        <f t="shared" si="345"/>
        <v>1.7103689010653229</v>
      </c>
      <c r="EA211" s="33">
        <f t="shared" si="346"/>
        <v>1.6849394708003849</v>
      </c>
      <c r="EB211" s="33">
        <f t="shared" si="347"/>
        <v>0.9255022886856823</v>
      </c>
      <c r="EC211" s="33">
        <f t="shared" si="348"/>
        <v>0.45593277817551525</v>
      </c>
      <c r="ED211" s="33">
        <f t="shared" si="349"/>
        <v>0.6426478543912455</v>
      </c>
      <c r="EE211" s="38">
        <f t="shared" si="350"/>
        <v>1.4975592969755676</v>
      </c>
      <c r="EF211" s="39">
        <f t="shared" si="351"/>
        <v>0.62098991750687449</v>
      </c>
      <c r="EG211" s="39">
        <f t="shared" si="352"/>
        <v>1.1089468151204767</v>
      </c>
      <c r="EH211" s="39">
        <f t="shared" si="353"/>
        <v>0.74631199907073997</v>
      </c>
      <c r="EI211" s="39">
        <f t="shared" si="354"/>
        <v>0.97154877353108959</v>
      </c>
      <c r="EJ211" s="39">
        <f t="shared" si="355"/>
        <v>1.0621108320203765</v>
      </c>
      <c r="EK211" s="39">
        <f t="shared" si="356"/>
        <v>0.93886359698177413</v>
      </c>
      <c r="EL211" s="38">
        <f t="shared" si="357"/>
        <v>1.4127006258500538</v>
      </c>
      <c r="EM211" s="39">
        <f t="shared" si="358"/>
        <v>1.1996371829007813</v>
      </c>
      <c r="EN211" s="39">
        <f t="shared" si="359"/>
        <v>1.0089964943238081</v>
      </c>
      <c r="EO211" s="39">
        <f t="shared" si="360"/>
        <v>2.1172191523590715</v>
      </c>
      <c r="EP211" s="39">
        <f t="shared" si="361"/>
        <v>1.5651114162109132</v>
      </c>
      <c r="EQ211" s="39">
        <f t="shared" si="362"/>
        <v>0.47897505215832625</v>
      </c>
      <c r="ER211" s="44">
        <f t="shared" si="363"/>
        <v>405.57142857142856</v>
      </c>
      <c r="ES211" s="45"/>
      <c r="ET211" s="45">
        <f t="shared" si="364"/>
        <v>1.1428571428571428</v>
      </c>
    </row>
    <row r="212" spans="2:150">
      <c r="B212" s="20">
        <v>44109</v>
      </c>
      <c r="C212" s="27">
        <v>2042</v>
      </c>
      <c r="D212" s="28">
        <v>2852</v>
      </c>
      <c r="E212" s="28">
        <v>5601</v>
      </c>
      <c r="F212" s="28">
        <v>4964</v>
      </c>
      <c r="G212" s="28">
        <v>3752</v>
      </c>
      <c r="H212" s="28">
        <v>1570</v>
      </c>
      <c r="I212" s="28">
        <v>1752</v>
      </c>
      <c r="J212" s="29">
        <v>6411</v>
      </c>
      <c r="K212" s="28">
        <v>2500</v>
      </c>
      <c r="L212" s="28">
        <v>2874</v>
      </c>
      <c r="M212" s="28">
        <v>1439</v>
      </c>
      <c r="N212" s="28">
        <v>895</v>
      </c>
      <c r="O212" s="28">
        <v>3765</v>
      </c>
      <c r="P212" s="28">
        <v>3215</v>
      </c>
      <c r="Q212" s="34">
        <v>1315</v>
      </c>
      <c r="R212" s="35">
        <v>4239</v>
      </c>
      <c r="S212" s="35">
        <v>3104</v>
      </c>
      <c r="T212" s="35">
        <v>4503</v>
      </c>
      <c r="U212" s="35">
        <v>1210</v>
      </c>
      <c r="V212" s="35">
        <v>2085</v>
      </c>
      <c r="W212" s="35">
        <v>1103</v>
      </c>
      <c r="X212" s="34">
        <v>2460</v>
      </c>
      <c r="Y212" s="35">
        <v>1337</v>
      </c>
      <c r="Z212" s="35">
        <v>5673</v>
      </c>
      <c r="AA212" s="35">
        <v>3603</v>
      </c>
      <c r="AB212" s="35">
        <v>2215</v>
      </c>
      <c r="AC212" s="35">
        <v>1456</v>
      </c>
      <c r="AD212" s="35">
        <v>2041</v>
      </c>
      <c r="AE212" s="40">
        <v>3625</v>
      </c>
      <c r="AF212" s="41">
        <v>1980</v>
      </c>
      <c r="AG212" s="41">
        <v>6213</v>
      </c>
      <c r="AH212" s="41">
        <v>786</v>
      </c>
      <c r="AI212" s="41">
        <v>806</v>
      </c>
      <c r="AJ212" s="41">
        <v>2386</v>
      </c>
      <c r="AK212" s="41">
        <v>6779</v>
      </c>
      <c r="AL212" s="40">
        <v>1505</v>
      </c>
      <c r="AM212" s="41">
        <v>4298</v>
      </c>
      <c r="AN212" s="41">
        <v>969</v>
      </c>
      <c r="AO212" s="41">
        <v>3341</v>
      </c>
      <c r="AP212" s="41">
        <v>2531</v>
      </c>
      <c r="AQ212" s="41">
        <v>2775</v>
      </c>
      <c r="AR212" s="41">
        <v>19389</v>
      </c>
      <c r="AS212" s="46">
        <v>132</v>
      </c>
      <c r="AT212" s="47"/>
      <c r="AU212" s="47">
        <v>137491</v>
      </c>
      <c r="AV212" s="50" t="s">
        <v>488</v>
      </c>
      <c r="AW212" s="4"/>
      <c r="AZ212">
        <f t="shared" si="305"/>
        <v>1591</v>
      </c>
      <c r="BF212" s="27">
        <f t="shared" si="365"/>
        <v>27</v>
      </c>
      <c r="BG212" s="28">
        <f t="shared" si="366"/>
        <v>12</v>
      </c>
      <c r="BH212" s="28">
        <f t="shared" si="367"/>
        <v>14</v>
      </c>
      <c r="BI212" s="28">
        <f t="shared" si="368"/>
        <v>38</v>
      </c>
      <c r="BJ212" s="28">
        <f t="shared" si="369"/>
        <v>19</v>
      </c>
      <c r="BK212" s="28">
        <f t="shared" si="370"/>
        <v>0</v>
      </c>
      <c r="BL212" s="28">
        <f t="shared" si="371"/>
        <v>18</v>
      </c>
      <c r="BM212" s="29">
        <f t="shared" si="372"/>
        <v>42</v>
      </c>
      <c r="BN212" s="28">
        <f t="shared" si="373"/>
        <v>23</v>
      </c>
      <c r="BO212" s="28">
        <f t="shared" si="374"/>
        <v>12</v>
      </c>
      <c r="BP212" s="28">
        <f t="shared" si="375"/>
        <v>0</v>
      </c>
      <c r="BQ212" s="28">
        <f t="shared" si="376"/>
        <v>12</v>
      </c>
      <c r="BR212" s="28">
        <f t="shared" si="377"/>
        <v>83</v>
      </c>
      <c r="BS212" s="28">
        <f t="shared" si="378"/>
        <v>29</v>
      </c>
      <c r="BT212" s="34">
        <f t="shared" si="379"/>
        <v>2</v>
      </c>
      <c r="BU212" s="35">
        <f t="shared" si="380"/>
        <v>30</v>
      </c>
      <c r="BV212" s="35">
        <f t="shared" si="381"/>
        <v>36</v>
      </c>
      <c r="BW212" s="35">
        <f t="shared" si="382"/>
        <v>65</v>
      </c>
      <c r="BX212" s="35">
        <f t="shared" si="383"/>
        <v>17</v>
      </c>
      <c r="BY212" s="35">
        <f t="shared" si="384"/>
        <v>17</v>
      </c>
      <c r="BZ212" s="35">
        <f t="shared" si="385"/>
        <v>10</v>
      </c>
      <c r="CA212" s="34">
        <f t="shared" si="386"/>
        <v>11</v>
      </c>
      <c r="CB212" s="35">
        <f t="shared" si="387"/>
        <v>4</v>
      </c>
      <c r="CC212" s="35">
        <f t="shared" si="388"/>
        <v>116</v>
      </c>
      <c r="CD212" s="35">
        <f t="shared" si="389"/>
        <v>44</v>
      </c>
      <c r="CE212" s="35">
        <f t="shared" si="390"/>
        <v>23</v>
      </c>
      <c r="CF212" s="35">
        <f t="shared" si="391"/>
        <v>7</v>
      </c>
      <c r="CG212" s="35">
        <f t="shared" si="392"/>
        <v>33</v>
      </c>
      <c r="CH212" s="40">
        <f t="shared" si="393"/>
        <v>69</v>
      </c>
      <c r="CI212" s="41">
        <f t="shared" si="394"/>
        <v>2</v>
      </c>
      <c r="CJ212" s="41">
        <f t="shared" si="395"/>
        <v>59</v>
      </c>
      <c r="CK212" s="41">
        <f t="shared" si="396"/>
        <v>0</v>
      </c>
      <c r="CL212" s="41">
        <f t="shared" si="397"/>
        <v>-1</v>
      </c>
      <c r="CM212" s="41">
        <f t="shared" si="398"/>
        <v>12</v>
      </c>
      <c r="CN212" s="41">
        <f t="shared" si="399"/>
        <v>14</v>
      </c>
      <c r="CO212" s="40">
        <f t="shared" si="400"/>
        <v>19</v>
      </c>
      <c r="CP212" s="41">
        <f t="shared" si="401"/>
        <v>24</v>
      </c>
      <c r="CQ212" s="41">
        <f t="shared" si="402"/>
        <v>8</v>
      </c>
      <c r="CR212" s="41">
        <f t="shared" si="403"/>
        <v>29</v>
      </c>
      <c r="CS212" s="41">
        <f t="shared" si="404"/>
        <v>39</v>
      </c>
      <c r="CT212" s="41">
        <f t="shared" si="405"/>
        <v>11</v>
      </c>
      <c r="CU212" s="41">
        <f t="shared" si="406"/>
        <v>562</v>
      </c>
      <c r="CV212" s="46">
        <f t="shared" si="407"/>
        <v>0</v>
      </c>
      <c r="CW212" s="47"/>
      <c r="CX212" s="47">
        <f t="shared" si="408"/>
        <v>1591</v>
      </c>
      <c r="DA212" s="95">
        <v>44109</v>
      </c>
      <c r="DB212" s="41">
        <f t="shared" si="321"/>
        <v>2.2214847949878549</v>
      </c>
      <c r="DC212" s="27">
        <f t="shared" si="322"/>
        <v>1.5187980465920508</v>
      </c>
      <c r="DD212" s="28">
        <f t="shared" si="323"/>
        <v>1.0217611911877742</v>
      </c>
      <c r="DE212" s="28">
        <f t="shared" si="324"/>
        <v>0.35105995614199803</v>
      </c>
      <c r="DF212" s="28">
        <f t="shared" si="325"/>
        <v>1.7998338115578869</v>
      </c>
      <c r="DG212" s="28">
        <f t="shared" si="326"/>
        <v>0.86374996089663147</v>
      </c>
      <c r="DH212" s="28">
        <f t="shared" si="327"/>
        <v>0.63236963926980516</v>
      </c>
      <c r="DI212" s="28">
        <f t="shared" si="328"/>
        <v>0.51620595890709742</v>
      </c>
      <c r="DJ212" s="29">
        <f t="shared" si="329"/>
        <v>1.6132057092187604</v>
      </c>
      <c r="DK212" s="28">
        <f t="shared" si="330"/>
        <v>0.92773619914573557</v>
      </c>
      <c r="DL212" s="28">
        <f t="shared" si="331"/>
        <v>0.49659808144651924</v>
      </c>
      <c r="DM212" s="28">
        <f t="shared" si="332"/>
        <v>1.0454057967582271</v>
      </c>
      <c r="DN212" s="28">
        <f t="shared" si="333"/>
        <v>0.51517651316797686</v>
      </c>
      <c r="DO212" s="28">
        <f t="shared" si="334"/>
        <v>1.3094952149163803</v>
      </c>
      <c r="DP212" s="28">
        <f t="shared" si="335"/>
        <v>1.2834718644840823</v>
      </c>
      <c r="DQ212" s="34">
        <f t="shared" si="336"/>
        <v>1.1371367942258193</v>
      </c>
      <c r="DR212" s="35">
        <f t="shared" si="337"/>
        <v>0.99856384157919598</v>
      </c>
      <c r="DS212" s="35">
        <f t="shared" si="338"/>
        <v>0.94013419242321472</v>
      </c>
      <c r="DT212" s="35">
        <f t="shared" si="339"/>
        <v>1.2197692136964788</v>
      </c>
      <c r="DU212" s="35">
        <f t="shared" si="340"/>
        <v>0.7817441422490069</v>
      </c>
      <c r="DV212" s="35">
        <f t="shared" si="341"/>
        <v>0.74064532749404266</v>
      </c>
      <c r="DW212" s="35">
        <f t="shared" si="342"/>
        <v>0.70769814743925863</v>
      </c>
      <c r="DX212" s="34">
        <f t="shared" si="343"/>
        <v>0.922198463798932</v>
      </c>
      <c r="DY212" s="35">
        <f t="shared" si="344"/>
        <v>0.61280768052292922</v>
      </c>
      <c r="DZ212" s="35">
        <f t="shared" si="345"/>
        <v>1.8152439055969589</v>
      </c>
      <c r="EA212" s="35">
        <f t="shared" si="346"/>
        <v>1.7621122709897155</v>
      </c>
      <c r="EB212" s="35">
        <f t="shared" si="347"/>
        <v>0.91087809902247729</v>
      </c>
      <c r="EC212" s="35">
        <f t="shared" si="348"/>
        <v>0.4521647386864614</v>
      </c>
      <c r="ED212" s="35">
        <f t="shared" si="349"/>
        <v>0.69166336870922185</v>
      </c>
      <c r="EE212" s="40">
        <f t="shared" si="350"/>
        <v>1.6313837447904054</v>
      </c>
      <c r="EF212" s="41">
        <f t="shared" si="351"/>
        <v>0.61869844179651701</v>
      </c>
      <c r="EG212" s="41">
        <f t="shared" si="352"/>
        <v>1.1469603584283889</v>
      </c>
      <c r="EH212" s="41">
        <f t="shared" si="353"/>
        <v>0.7434080613311651</v>
      </c>
      <c r="EI212" s="41">
        <f t="shared" si="354"/>
        <v>0.9626354820308044</v>
      </c>
      <c r="EJ212" s="41">
        <f t="shared" si="355"/>
        <v>1.064627682333221</v>
      </c>
      <c r="EK212" s="41">
        <f t="shared" si="356"/>
        <v>0.93571304799861377</v>
      </c>
      <c r="EL212" s="40">
        <f t="shared" si="357"/>
        <v>1.4626844468764058</v>
      </c>
      <c r="EM212" s="41">
        <f t="shared" si="358"/>
        <v>1.2084150159463967</v>
      </c>
      <c r="EN212" s="41">
        <f t="shared" si="359"/>
        <v>1.0136895012741514</v>
      </c>
      <c r="EO212" s="41">
        <f t="shared" si="360"/>
        <v>2.1225996330512165</v>
      </c>
      <c r="EP212" s="41">
        <f t="shared" si="361"/>
        <v>1.5474122564153132</v>
      </c>
      <c r="EQ212" s="41">
        <f t="shared" si="362"/>
        <v>0.49366753842085159</v>
      </c>
      <c r="ER212" s="46">
        <f t="shared" si="363"/>
        <v>441</v>
      </c>
      <c r="ES212" s="47"/>
      <c r="ET212" s="47">
        <f t="shared" si="364"/>
        <v>1.1428571428571428</v>
      </c>
    </row>
    <row r="213" spans="2:150">
      <c r="B213" s="19">
        <v>44110</v>
      </c>
      <c r="C213" s="24">
        <v>2095</v>
      </c>
      <c r="D213" s="25">
        <v>2892</v>
      </c>
      <c r="E213" s="25">
        <v>5621</v>
      </c>
      <c r="F213" s="25">
        <v>5048</v>
      </c>
      <c r="G213" s="25">
        <v>3800</v>
      </c>
      <c r="H213" s="25">
        <v>1607</v>
      </c>
      <c r="I213" s="25">
        <v>1765</v>
      </c>
      <c r="J213" s="26">
        <v>6459</v>
      </c>
      <c r="K213" s="25">
        <v>2520</v>
      </c>
      <c r="L213" s="25">
        <v>2896</v>
      </c>
      <c r="M213" s="25">
        <v>1501</v>
      </c>
      <c r="N213" s="25">
        <v>920</v>
      </c>
      <c r="O213" s="25">
        <v>3850</v>
      </c>
      <c r="P213" s="25">
        <v>3291</v>
      </c>
      <c r="Q213" s="32">
        <v>1342</v>
      </c>
      <c r="R213" s="33">
        <v>4262</v>
      </c>
      <c r="S213" s="33">
        <v>3138</v>
      </c>
      <c r="T213" s="33">
        <v>4519</v>
      </c>
      <c r="U213" s="33">
        <v>1220</v>
      </c>
      <c r="V213" s="33">
        <v>2097</v>
      </c>
      <c r="W213" s="33">
        <v>1135</v>
      </c>
      <c r="X213" s="32">
        <v>2529</v>
      </c>
      <c r="Y213" s="33">
        <v>1373</v>
      </c>
      <c r="Z213" s="33">
        <v>5765</v>
      </c>
      <c r="AA213" s="33">
        <v>3646</v>
      </c>
      <c r="AB213" s="33">
        <v>2266</v>
      </c>
      <c r="AC213" s="33">
        <v>1462</v>
      </c>
      <c r="AD213" s="33">
        <v>2066</v>
      </c>
      <c r="AE213" s="38">
        <v>3691</v>
      </c>
      <c r="AF213" s="39">
        <v>2007</v>
      </c>
      <c r="AG213" s="39">
        <v>6309</v>
      </c>
      <c r="AH213" s="39">
        <v>798</v>
      </c>
      <c r="AI213" s="39">
        <v>852</v>
      </c>
      <c r="AJ213" s="39">
        <v>2441</v>
      </c>
      <c r="AK213" s="39">
        <v>6850</v>
      </c>
      <c r="AL213" s="38">
        <v>1576</v>
      </c>
      <c r="AM213" s="39">
        <v>4380</v>
      </c>
      <c r="AN213" s="39">
        <v>986</v>
      </c>
      <c r="AO213" s="39">
        <v>3375</v>
      </c>
      <c r="AP213" s="39">
        <v>2546</v>
      </c>
      <c r="AQ213" s="39">
        <v>2786</v>
      </c>
      <c r="AR213" s="39">
        <v>19792</v>
      </c>
      <c r="AS213" s="44">
        <v>138</v>
      </c>
      <c r="AT213" s="45"/>
      <c r="AU213" s="45">
        <v>139612</v>
      </c>
      <c r="AV213" s="49" t="s">
        <v>489</v>
      </c>
      <c r="AW213" s="4"/>
      <c r="AZ213">
        <f t="shared" si="305"/>
        <v>2121</v>
      </c>
      <c r="BF213" s="24">
        <f t="shared" si="365"/>
        <v>53</v>
      </c>
      <c r="BG213" s="25">
        <f t="shared" si="366"/>
        <v>40</v>
      </c>
      <c r="BH213" s="25">
        <f t="shared" si="367"/>
        <v>20</v>
      </c>
      <c r="BI213" s="25">
        <f t="shared" si="368"/>
        <v>84</v>
      </c>
      <c r="BJ213" s="25">
        <f t="shared" si="369"/>
        <v>48</v>
      </c>
      <c r="BK213" s="25">
        <f t="shared" si="370"/>
        <v>37</v>
      </c>
      <c r="BL213" s="25">
        <f t="shared" si="371"/>
        <v>13</v>
      </c>
      <c r="BM213" s="26">
        <f t="shared" si="372"/>
        <v>48</v>
      </c>
      <c r="BN213" s="25">
        <f t="shared" si="373"/>
        <v>20</v>
      </c>
      <c r="BO213" s="25">
        <f t="shared" si="374"/>
        <v>22</v>
      </c>
      <c r="BP213" s="25">
        <f t="shared" si="375"/>
        <v>62</v>
      </c>
      <c r="BQ213" s="25">
        <f t="shared" si="376"/>
        <v>25</v>
      </c>
      <c r="BR213" s="25">
        <f t="shared" si="377"/>
        <v>85</v>
      </c>
      <c r="BS213" s="25">
        <f t="shared" si="378"/>
        <v>76</v>
      </c>
      <c r="BT213" s="32">
        <f t="shared" si="379"/>
        <v>27</v>
      </c>
      <c r="BU213" s="33">
        <f t="shared" si="380"/>
        <v>23</v>
      </c>
      <c r="BV213" s="33">
        <f t="shared" si="381"/>
        <v>34</v>
      </c>
      <c r="BW213" s="33">
        <f t="shared" si="382"/>
        <v>16</v>
      </c>
      <c r="BX213" s="33">
        <f t="shared" si="383"/>
        <v>10</v>
      </c>
      <c r="BY213" s="33">
        <f t="shared" si="384"/>
        <v>12</v>
      </c>
      <c r="BZ213" s="33">
        <f t="shared" si="385"/>
        <v>32</v>
      </c>
      <c r="CA213" s="32">
        <f t="shared" si="386"/>
        <v>69</v>
      </c>
      <c r="CB213" s="33">
        <f t="shared" si="387"/>
        <v>36</v>
      </c>
      <c r="CC213" s="33">
        <f t="shared" si="388"/>
        <v>92</v>
      </c>
      <c r="CD213" s="33">
        <f t="shared" si="389"/>
        <v>43</v>
      </c>
      <c r="CE213" s="33">
        <f t="shared" si="390"/>
        <v>51</v>
      </c>
      <c r="CF213" s="33">
        <f t="shared" si="391"/>
        <v>6</v>
      </c>
      <c r="CG213" s="33">
        <f t="shared" si="392"/>
        <v>25</v>
      </c>
      <c r="CH213" s="38">
        <f t="shared" si="393"/>
        <v>66</v>
      </c>
      <c r="CI213" s="39">
        <f t="shared" si="394"/>
        <v>27</v>
      </c>
      <c r="CJ213" s="39">
        <f t="shared" si="395"/>
        <v>96</v>
      </c>
      <c r="CK213" s="39">
        <f t="shared" si="396"/>
        <v>12</v>
      </c>
      <c r="CL213" s="39">
        <f t="shared" si="397"/>
        <v>46</v>
      </c>
      <c r="CM213" s="39">
        <f t="shared" si="398"/>
        <v>55</v>
      </c>
      <c r="CN213" s="39">
        <f t="shared" si="399"/>
        <v>71</v>
      </c>
      <c r="CO213" s="38">
        <f t="shared" si="400"/>
        <v>71</v>
      </c>
      <c r="CP213" s="39">
        <f t="shared" si="401"/>
        <v>82</v>
      </c>
      <c r="CQ213" s="39">
        <f t="shared" si="402"/>
        <v>17</v>
      </c>
      <c r="CR213" s="39">
        <f t="shared" si="403"/>
        <v>34</v>
      </c>
      <c r="CS213" s="39">
        <f t="shared" si="404"/>
        <v>15</v>
      </c>
      <c r="CT213" s="39">
        <f t="shared" si="405"/>
        <v>11</v>
      </c>
      <c r="CU213" s="39">
        <f t="shared" si="406"/>
        <v>403</v>
      </c>
      <c r="CV213" s="44">
        <f t="shared" si="407"/>
        <v>6</v>
      </c>
      <c r="CW213" s="45"/>
      <c r="CX213" s="45">
        <f t="shared" si="408"/>
        <v>2121</v>
      </c>
      <c r="DA213" s="94">
        <v>44110</v>
      </c>
      <c r="DB213" s="39">
        <f t="shared" si="321"/>
        <v>2.3828928680462456</v>
      </c>
      <c r="DC213" s="24">
        <f t="shared" si="322"/>
        <v>1.6064210108185153</v>
      </c>
      <c r="DD213" s="25">
        <f t="shared" si="323"/>
        <v>1.0705270662217361</v>
      </c>
      <c r="DE213" s="25">
        <f t="shared" si="324"/>
        <v>0.37065400020573741</v>
      </c>
      <c r="DF213" s="25">
        <f t="shared" si="325"/>
        <v>1.8452759636982121</v>
      </c>
      <c r="DG213" s="25">
        <f t="shared" si="326"/>
        <v>0.87591545330362641</v>
      </c>
      <c r="DH213" s="25">
        <f t="shared" si="327"/>
        <v>0.71272600227094074</v>
      </c>
      <c r="DI213" s="25">
        <f t="shared" si="328"/>
        <v>0.53559397614304471</v>
      </c>
      <c r="DJ213" s="26">
        <f t="shared" si="329"/>
        <v>1.6314134486004621</v>
      </c>
      <c r="DK213" s="25">
        <f t="shared" si="330"/>
        <v>0.93396261658966673</v>
      </c>
      <c r="DL213" s="25">
        <f t="shared" si="331"/>
        <v>0.51211677149172297</v>
      </c>
      <c r="DM213" s="25">
        <f t="shared" si="332"/>
        <v>1.1063032218121043</v>
      </c>
      <c r="DN213" s="25">
        <f t="shared" si="333"/>
        <v>0.53474017822498876</v>
      </c>
      <c r="DO213" s="25">
        <f t="shared" si="334"/>
        <v>1.3731612806139724</v>
      </c>
      <c r="DP213" s="25">
        <f t="shared" si="335"/>
        <v>1.3726424609915184</v>
      </c>
      <c r="DQ213" s="32">
        <f t="shared" si="336"/>
        <v>1.2275367904195036</v>
      </c>
      <c r="DR213" s="33">
        <f t="shared" si="337"/>
        <v>1.0004915710030939</v>
      </c>
      <c r="DS213" s="33">
        <f t="shared" si="338"/>
        <v>0.95527322933824244</v>
      </c>
      <c r="DT213" s="33">
        <f t="shared" si="339"/>
        <v>1.1917928555841744</v>
      </c>
      <c r="DU213" s="33">
        <f t="shared" si="340"/>
        <v>0.81727796689668897</v>
      </c>
      <c r="DV213" s="33">
        <f t="shared" si="341"/>
        <v>0.73479042371938619</v>
      </c>
      <c r="DW213" s="33">
        <f t="shared" si="342"/>
        <v>0.77525115242209686</v>
      </c>
      <c r="DX213" s="32">
        <f t="shared" si="343"/>
        <v>1.0344868777848124</v>
      </c>
      <c r="DY213" s="33">
        <f t="shared" si="344"/>
        <v>0.69670397011833018</v>
      </c>
      <c r="DZ213" s="33">
        <f t="shared" si="345"/>
        <v>1.8605602655797646</v>
      </c>
      <c r="EA213" s="33">
        <f t="shared" si="346"/>
        <v>1.8084159511033138</v>
      </c>
      <c r="EB213" s="33">
        <f t="shared" si="347"/>
        <v>0.96101817786775134</v>
      </c>
      <c r="EC213" s="33">
        <f t="shared" si="348"/>
        <v>0.43709258073024604</v>
      </c>
      <c r="ED213" s="33">
        <f t="shared" si="349"/>
        <v>0.7152634311586179</v>
      </c>
      <c r="EE213" s="38">
        <f t="shared" si="350"/>
        <v>1.6908612771525555</v>
      </c>
      <c r="EF213" s="39">
        <f t="shared" si="351"/>
        <v>0.64161319890009172</v>
      </c>
      <c r="EG213" s="39">
        <f t="shared" si="352"/>
        <v>1.2203658213678059</v>
      </c>
      <c r="EH213" s="39">
        <f t="shared" si="353"/>
        <v>0.72308049715414102</v>
      </c>
      <c r="EI213" s="39">
        <f t="shared" si="354"/>
        <v>1.1230747290359384</v>
      </c>
      <c r="EJ213" s="39">
        <f t="shared" si="355"/>
        <v>1.1577511439084671</v>
      </c>
      <c r="EK213" s="39">
        <f t="shared" si="356"/>
        <v>0.95304106740599548</v>
      </c>
      <c r="EL213" s="38">
        <f t="shared" si="357"/>
        <v>1.5205604501700767</v>
      </c>
      <c r="EM213" s="39">
        <f t="shared" si="358"/>
        <v>1.2742487637885127</v>
      </c>
      <c r="EN213" s="39">
        <f t="shared" si="359"/>
        <v>1.055926563827241</v>
      </c>
      <c r="EO213" s="39">
        <f t="shared" si="360"/>
        <v>2.1710239592805221</v>
      </c>
      <c r="EP213" s="39">
        <f t="shared" si="361"/>
        <v>1.5853390274058847</v>
      </c>
      <c r="EQ213" s="39">
        <f t="shared" si="362"/>
        <v>0.48485204666333637</v>
      </c>
      <c r="ER213" s="44">
        <f t="shared" si="363"/>
        <v>449.85714285714283</v>
      </c>
      <c r="ES213" s="45"/>
      <c r="ET213" s="45">
        <f t="shared" si="364"/>
        <v>1</v>
      </c>
    </row>
    <row r="214" spans="2:150">
      <c r="B214" s="19">
        <v>44111</v>
      </c>
      <c r="C214" s="24">
        <v>2212</v>
      </c>
      <c r="D214" s="25">
        <v>2972</v>
      </c>
      <c r="E214" s="25">
        <v>5666</v>
      </c>
      <c r="F214" s="25">
        <v>5130</v>
      </c>
      <c r="G214" s="25">
        <v>3839</v>
      </c>
      <c r="H214" s="25">
        <v>1635</v>
      </c>
      <c r="I214" s="25">
        <v>1796</v>
      </c>
      <c r="J214" s="26">
        <v>6554</v>
      </c>
      <c r="K214" s="25">
        <v>2574</v>
      </c>
      <c r="L214" s="25">
        <v>2940</v>
      </c>
      <c r="M214" s="25">
        <v>1536</v>
      </c>
      <c r="N214" s="25">
        <v>933</v>
      </c>
      <c r="O214" s="25">
        <v>3948</v>
      </c>
      <c r="P214" s="25">
        <v>3385</v>
      </c>
      <c r="Q214" s="32">
        <v>1355</v>
      </c>
      <c r="R214" s="33">
        <v>4299</v>
      </c>
      <c r="S214" s="33">
        <v>3221</v>
      </c>
      <c r="T214" s="33">
        <v>4571</v>
      </c>
      <c r="U214" s="33">
        <v>1238</v>
      </c>
      <c r="V214" s="33">
        <v>2149</v>
      </c>
      <c r="W214" s="33">
        <v>1176</v>
      </c>
      <c r="X214" s="32">
        <v>2576</v>
      </c>
      <c r="Y214" s="33">
        <v>1387</v>
      </c>
      <c r="Z214" s="33">
        <v>5922</v>
      </c>
      <c r="AA214" s="33">
        <v>3724</v>
      </c>
      <c r="AB214" s="33">
        <v>2316</v>
      </c>
      <c r="AC214" s="33">
        <v>1499</v>
      </c>
      <c r="AD214" s="33">
        <v>2136</v>
      </c>
      <c r="AE214" s="38">
        <v>3770</v>
      </c>
      <c r="AF214" s="39">
        <v>2046</v>
      </c>
      <c r="AG214" s="39">
        <v>6410</v>
      </c>
      <c r="AH214" s="39">
        <v>818</v>
      </c>
      <c r="AI214" s="39">
        <v>914</v>
      </c>
      <c r="AJ214" s="39">
        <v>2522</v>
      </c>
      <c r="AK214" s="39">
        <v>6918</v>
      </c>
      <c r="AL214" s="38">
        <v>1628</v>
      </c>
      <c r="AM214" s="39">
        <v>4484</v>
      </c>
      <c r="AN214" s="39">
        <v>1011</v>
      </c>
      <c r="AO214" s="39">
        <v>3459</v>
      </c>
      <c r="AP214" s="39">
        <v>2628</v>
      </c>
      <c r="AQ214" s="39">
        <v>2829</v>
      </c>
      <c r="AR214" s="39">
        <v>20306</v>
      </c>
      <c r="AS214" s="44">
        <v>138</v>
      </c>
      <c r="AT214" s="45"/>
      <c r="AU214" s="45">
        <v>142570</v>
      </c>
      <c r="AV214" s="49" t="s">
        <v>490</v>
      </c>
      <c r="AW214" s="4"/>
      <c r="AZ214">
        <f t="shared" si="305"/>
        <v>2958</v>
      </c>
      <c r="BF214" s="24">
        <f t="shared" si="365"/>
        <v>117</v>
      </c>
      <c r="BG214" s="25">
        <f t="shared" si="366"/>
        <v>80</v>
      </c>
      <c r="BH214" s="25">
        <f t="shared" si="367"/>
        <v>45</v>
      </c>
      <c r="BI214" s="25">
        <f t="shared" si="368"/>
        <v>82</v>
      </c>
      <c r="BJ214" s="25">
        <f t="shared" si="369"/>
        <v>39</v>
      </c>
      <c r="BK214" s="25">
        <f t="shared" si="370"/>
        <v>28</v>
      </c>
      <c r="BL214" s="25">
        <f t="shared" si="371"/>
        <v>31</v>
      </c>
      <c r="BM214" s="26">
        <f t="shared" si="372"/>
        <v>95</v>
      </c>
      <c r="BN214" s="25">
        <f t="shared" si="373"/>
        <v>54</v>
      </c>
      <c r="BO214" s="25">
        <f t="shared" si="374"/>
        <v>44</v>
      </c>
      <c r="BP214" s="25">
        <f t="shared" si="375"/>
        <v>35</v>
      </c>
      <c r="BQ214" s="25">
        <f t="shared" si="376"/>
        <v>13</v>
      </c>
      <c r="BR214" s="25">
        <f t="shared" si="377"/>
        <v>98</v>
      </c>
      <c r="BS214" s="25">
        <f t="shared" si="378"/>
        <v>94</v>
      </c>
      <c r="BT214" s="32">
        <f t="shared" si="379"/>
        <v>13</v>
      </c>
      <c r="BU214" s="33">
        <f t="shared" si="380"/>
        <v>37</v>
      </c>
      <c r="BV214" s="33">
        <f t="shared" si="381"/>
        <v>83</v>
      </c>
      <c r="BW214" s="33">
        <f t="shared" si="382"/>
        <v>52</v>
      </c>
      <c r="BX214" s="33">
        <f t="shared" si="383"/>
        <v>18</v>
      </c>
      <c r="BY214" s="33">
        <f t="shared" si="384"/>
        <v>52</v>
      </c>
      <c r="BZ214" s="33">
        <f t="shared" si="385"/>
        <v>41</v>
      </c>
      <c r="CA214" s="32">
        <f t="shared" si="386"/>
        <v>47</v>
      </c>
      <c r="CB214" s="33">
        <f t="shared" si="387"/>
        <v>14</v>
      </c>
      <c r="CC214" s="33">
        <f t="shared" si="388"/>
        <v>157</v>
      </c>
      <c r="CD214" s="33">
        <f t="shared" si="389"/>
        <v>78</v>
      </c>
      <c r="CE214" s="33">
        <f t="shared" si="390"/>
        <v>50</v>
      </c>
      <c r="CF214" s="33">
        <f t="shared" si="391"/>
        <v>37</v>
      </c>
      <c r="CG214" s="33">
        <f t="shared" si="392"/>
        <v>70</v>
      </c>
      <c r="CH214" s="38">
        <f t="shared" si="393"/>
        <v>79</v>
      </c>
      <c r="CI214" s="39">
        <f t="shared" si="394"/>
        <v>39</v>
      </c>
      <c r="CJ214" s="39">
        <f t="shared" si="395"/>
        <v>101</v>
      </c>
      <c r="CK214" s="39">
        <f t="shared" si="396"/>
        <v>20</v>
      </c>
      <c r="CL214" s="39">
        <f t="shared" si="397"/>
        <v>62</v>
      </c>
      <c r="CM214" s="39">
        <f t="shared" si="398"/>
        <v>81</v>
      </c>
      <c r="CN214" s="39">
        <f t="shared" si="399"/>
        <v>68</v>
      </c>
      <c r="CO214" s="38">
        <f t="shared" si="400"/>
        <v>52</v>
      </c>
      <c r="CP214" s="39">
        <f t="shared" si="401"/>
        <v>104</v>
      </c>
      <c r="CQ214" s="39">
        <f t="shared" si="402"/>
        <v>25</v>
      </c>
      <c r="CR214" s="39">
        <f t="shared" si="403"/>
        <v>84</v>
      </c>
      <c r="CS214" s="39">
        <f t="shared" si="404"/>
        <v>82</v>
      </c>
      <c r="CT214" s="39">
        <f t="shared" si="405"/>
        <v>43</v>
      </c>
      <c r="CU214" s="39">
        <f t="shared" si="406"/>
        <v>514</v>
      </c>
      <c r="CV214" s="44">
        <f t="shared" si="407"/>
        <v>0</v>
      </c>
      <c r="CW214" s="45"/>
      <c r="CX214" s="45">
        <f t="shared" si="408"/>
        <v>2958</v>
      </c>
      <c r="DA214" s="94">
        <v>44111</v>
      </c>
      <c r="DB214" s="39">
        <f t="shared" si="321"/>
        <v>2.495984708708868</v>
      </c>
      <c r="DC214" s="24">
        <f t="shared" si="322"/>
        <v>1.822557655910461</v>
      </c>
      <c r="DD214" s="25">
        <f t="shared" si="323"/>
        <v>1.1564478936625262</v>
      </c>
      <c r="DE214" s="25">
        <f t="shared" si="324"/>
        <v>0.40494357731728142</v>
      </c>
      <c r="DF214" s="25">
        <f t="shared" si="325"/>
        <v>1.889095181833526</v>
      </c>
      <c r="DG214" s="25">
        <f t="shared" si="326"/>
        <v>0.85158446848963665</v>
      </c>
      <c r="DH214" s="25">
        <f t="shared" si="327"/>
        <v>0.76513232596733338</v>
      </c>
      <c r="DI214" s="25">
        <f t="shared" si="328"/>
        <v>0.59133452569639333</v>
      </c>
      <c r="DJ214" s="26">
        <f t="shared" si="329"/>
        <v>1.6277719007241218</v>
      </c>
      <c r="DK214" s="25">
        <f t="shared" si="330"/>
        <v>1.0335852956925644</v>
      </c>
      <c r="DL214" s="25">
        <f t="shared" si="331"/>
        <v>0.56975762023105114</v>
      </c>
      <c r="DM214" s="25">
        <f t="shared" si="332"/>
        <v>1.1502846954621269</v>
      </c>
      <c r="DN214" s="25">
        <f t="shared" si="333"/>
        <v>0.538000789067824</v>
      </c>
      <c r="DO214" s="25">
        <f t="shared" si="334"/>
        <v>1.3948656211926971</v>
      </c>
      <c r="DP214" s="25">
        <f t="shared" si="335"/>
        <v>1.4150350396589881</v>
      </c>
      <c r="DQ214" s="32">
        <f t="shared" si="336"/>
        <v>1.1847157395909163</v>
      </c>
      <c r="DR214" s="33">
        <f t="shared" si="337"/>
        <v>1.0101302181225844</v>
      </c>
      <c r="DS214" s="33">
        <f t="shared" si="338"/>
        <v>1.0052320511578337</v>
      </c>
      <c r="DT214" s="33">
        <f t="shared" si="339"/>
        <v>1.2141739420740181</v>
      </c>
      <c r="DU214" s="33">
        <f t="shared" si="340"/>
        <v>0.80661781950238431</v>
      </c>
      <c r="DV214" s="33">
        <f t="shared" si="341"/>
        <v>0.81675907656457669</v>
      </c>
      <c r="DW214" s="33">
        <f t="shared" si="342"/>
        <v>0.8846226842990732</v>
      </c>
      <c r="DX214" s="32">
        <f t="shared" si="343"/>
        <v>1.0464324537407572</v>
      </c>
      <c r="DY214" s="33">
        <f t="shared" si="344"/>
        <v>0.74412361206355693</v>
      </c>
      <c r="DZ214" s="33">
        <f t="shared" si="345"/>
        <v>1.9434244666911806</v>
      </c>
      <c r="EA214" s="33">
        <f t="shared" si="346"/>
        <v>1.8675817645818005</v>
      </c>
      <c r="EB214" s="33">
        <f t="shared" si="347"/>
        <v>0.97146402762718342</v>
      </c>
      <c r="EC214" s="33">
        <f t="shared" si="348"/>
        <v>0.54636572591280752</v>
      </c>
      <c r="ED214" s="33">
        <f t="shared" si="349"/>
        <v>0.8024021232794647</v>
      </c>
      <c r="EE214" s="38">
        <f t="shared" si="350"/>
        <v>1.7482146119303432</v>
      </c>
      <c r="EF214" s="39">
        <f t="shared" si="351"/>
        <v>0.71035747021081586</v>
      </c>
      <c r="EG214" s="39">
        <f t="shared" si="352"/>
        <v>1.2990145316600383</v>
      </c>
      <c r="EH214" s="39">
        <f t="shared" si="353"/>
        <v>0.74050412359159024</v>
      </c>
      <c r="EI214" s="39">
        <f t="shared" si="354"/>
        <v>1.3369937250427837</v>
      </c>
      <c r="EJ214" s="39">
        <f t="shared" si="355"/>
        <v>1.2886273601763807</v>
      </c>
      <c r="EK214" s="39">
        <f t="shared" si="356"/>
        <v>0.99714875317023999</v>
      </c>
      <c r="EL214" s="38">
        <f t="shared" si="357"/>
        <v>1.5652828163515493</v>
      </c>
      <c r="EM214" s="39">
        <f t="shared" si="358"/>
        <v>1.3166749568423208</v>
      </c>
      <c r="EN214" s="39">
        <f t="shared" si="359"/>
        <v>1.1169356541817039</v>
      </c>
      <c r="EO214" s="39">
        <f t="shared" si="360"/>
        <v>2.1898556417030299</v>
      </c>
      <c r="EP214" s="39">
        <f t="shared" si="361"/>
        <v>1.699119340377599</v>
      </c>
      <c r="EQ214" s="39">
        <f t="shared" si="362"/>
        <v>0.58182245599600357</v>
      </c>
      <c r="ER214" s="44">
        <f t="shared" si="363"/>
        <v>501</v>
      </c>
      <c r="ES214" s="45"/>
      <c r="ET214" s="45">
        <f t="shared" si="364"/>
        <v>1</v>
      </c>
    </row>
    <row r="215" spans="2:150">
      <c r="B215" s="19">
        <v>44112</v>
      </c>
      <c r="C215" s="24">
        <v>2283</v>
      </c>
      <c r="D215" s="25">
        <v>3040</v>
      </c>
      <c r="E215" s="25">
        <v>5715</v>
      </c>
      <c r="F215" s="25">
        <v>5280</v>
      </c>
      <c r="G215" s="25">
        <v>3904</v>
      </c>
      <c r="H215" s="25">
        <v>1656</v>
      </c>
      <c r="I215" s="25">
        <v>1835</v>
      </c>
      <c r="J215" s="26">
        <v>6634</v>
      </c>
      <c r="K215" s="25">
        <v>2591</v>
      </c>
      <c r="L215" s="25">
        <v>2968</v>
      </c>
      <c r="M215" s="25">
        <v>1561</v>
      </c>
      <c r="N215" s="25">
        <v>943</v>
      </c>
      <c r="O215" s="25">
        <v>4065</v>
      </c>
      <c r="P215" s="25">
        <v>3470</v>
      </c>
      <c r="Q215" s="32">
        <v>1380</v>
      </c>
      <c r="R215" s="33">
        <v>4427</v>
      </c>
      <c r="S215" s="33">
        <v>3311</v>
      </c>
      <c r="T215" s="33">
        <v>4620</v>
      </c>
      <c r="U215" s="33">
        <v>1252</v>
      </c>
      <c r="V215" s="33">
        <v>2182</v>
      </c>
      <c r="W215" s="33">
        <v>1225</v>
      </c>
      <c r="X215" s="32">
        <v>2630</v>
      </c>
      <c r="Y215" s="33">
        <v>1423</v>
      </c>
      <c r="Z215" s="33">
        <v>6115</v>
      </c>
      <c r="AA215" s="33">
        <v>3795</v>
      </c>
      <c r="AB215" s="33">
        <v>2401</v>
      </c>
      <c r="AC215" s="33">
        <v>1507</v>
      </c>
      <c r="AD215" s="33">
        <v>2202</v>
      </c>
      <c r="AE215" s="38">
        <v>3845</v>
      </c>
      <c r="AF215" s="39">
        <v>2102</v>
      </c>
      <c r="AG215" s="39">
        <v>6511</v>
      </c>
      <c r="AH215" s="39">
        <v>849</v>
      </c>
      <c r="AI215" s="39">
        <v>957</v>
      </c>
      <c r="AJ215" s="39">
        <v>2592</v>
      </c>
      <c r="AK215" s="39">
        <v>6988</v>
      </c>
      <c r="AL215" s="38">
        <v>1695</v>
      </c>
      <c r="AM215" s="39">
        <v>4626</v>
      </c>
      <c r="AN215" s="39">
        <v>1037</v>
      </c>
      <c r="AO215" s="39">
        <v>3516</v>
      </c>
      <c r="AP215" s="39">
        <v>2723</v>
      </c>
      <c r="AQ215" s="39">
        <v>2851</v>
      </c>
      <c r="AR215" s="39">
        <v>20855</v>
      </c>
      <c r="AS215" s="44">
        <v>138</v>
      </c>
      <c r="AT215" s="45"/>
      <c r="AU215" s="45">
        <v>145700</v>
      </c>
      <c r="AV215" s="49" t="s">
        <v>491</v>
      </c>
      <c r="AW215" s="4"/>
      <c r="AZ215">
        <f t="shared" si="305"/>
        <v>3130</v>
      </c>
      <c r="BF215" s="24">
        <f t="shared" si="365"/>
        <v>71</v>
      </c>
      <c r="BG215" s="25">
        <f t="shared" si="366"/>
        <v>68</v>
      </c>
      <c r="BH215" s="25">
        <f t="shared" si="367"/>
        <v>49</v>
      </c>
      <c r="BI215" s="25">
        <f t="shared" si="368"/>
        <v>150</v>
      </c>
      <c r="BJ215" s="25">
        <f t="shared" si="369"/>
        <v>65</v>
      </c>
      <c r="BK215" s="25">
        <f t="shared" si="370"/>
        <v>21</v>
      </c>
      <c r="BL215" s="25">
        <f t="shared" si="371"/>
        <v>39</v>
      </c>
      <c r="BM215" s="26">
        <f t="shared" si="372"/>
        <v>80</v>
      </c>
      <c r="BN215" s="25">
        <f t="shared" si="373"/>
        <v>17</v>
      </c>
      <c r="BO215" s="25">
        <f t="shared" si="374"/>
        <v>28</v>
      </c>
      <c r="BP215" s="25">
        <f t="shared" si="375"/>
        <v>25</v>
      </c>
      <c r="BQ215" s="25">
        <f t="shared" si="376"/>
        <v>10</v>
      </c>
      <c r="BR215" s="25">
        <f t="shared" si="377"/>
        <v>117</v>
      </c>
      <c r="BS215" s="25">
        <f t="shared" si="378"/>
        <v>85</v>
      </c>
      <c r="BT215" s="32">
        <f t="shared" si="379"/>
        <v>25</v>
      </c>
      <c r="BU215" s="33">
        <f t="shared" si="380"/>
        <v>128</v>
      </c>
      <c r="BV215" s="33">
        <f t="shared" si="381"/>
        <v>90</v>
      </c>
      <c r="BW215" s="33">
        <f t="shared" si="382"/>
        <v>49</v>
      </c>
      <c r="BX215" s="33">
        <f t="shared" si="383"/>
        <v>14</v>
      </c>
      <c r="BY215" s="33">
        <f t="shared" si="384"/>
        <v>33</v>
      </c>
      <c r="BZ215" s="33">
        <f t="shared" si="385"/>
        <v>49</v>
      </c>
      <c r="CA215" s="32">
        <f t="shared" si="386"/>
        <v>54</v>
      </c>
      <c r="CB215" s="33">
        <f t="shared" si="387"/>
        <v>36</v>
      </c>
      <c r="CC215" s="33">
        <f t="shared" si="388"/>
        <v>193</v>
      </c>
      <c r="CD215" s="33">
        <f t="shared" si="389"/>
        <v>71</v>
      </c>
      <c r="CE215" s="33">
        <f t="shared" si="390"/>
        <v>85</v>
      </c>
      <c r="CF215" s="33">
        <f t="shared" si="391"/>
        <v>8</v>
      </c>
      <c r="CG215" s="33">
        <f t="shared" si="392"/>
        <v>66</v>
      </c>
      <c r="CH215" s="38">
        <f t="shared" si="393"/>
        <v>75</v>
      </c>
      <c r="CI215" s="39">
        <f t="shared" si="394"/>
        <v>56</v>
      </c>
      <c r="CJ215" s="39">
        <f t="shared" si="395"/>
        <v>101</v>
      </c>
      <c r="CK215" s="39">
        <f t="shared" si="396"/>
        <v>31</v>
      </c>
      <c r="CL215" s="39">
        <f t="shared" si="397"/>
        <v>43</v>
      </c>
      <c r="CM215" s="39">
        <f t="shared" si="398"/>
        <v>70</v>
      </c>
      <c r="CN215" s="39">
        <f t="shared" si="399"/>
        <v>70</v>
      </c>
      <c r="CO215" s="38">
        <f t="shared" si="400"/>
        <v>67</v>
      </c>
      <c r="CP215" s="39">
        <f t="shared" si="401"/>
        <v>142</v>
      </c>
      <c r="CQ215" s="39">
        <f t="shared" si="402"/>
        <v>26</v>
      </c>
      <c r="CR215" s="39">
        <f t="shared" si="403"/>
        <v>57</v>
      </c>
      <c r="CS215" s="39">
        <f t="shared" si="404"/>
        <v>95</v>
      </c>
      <c r="CT215" s="39">
        <f t="shared" si="405"/>
        <v>22</v>
      </c>
      <c r="CU215" s="39">
        <f t="shared" si="406"/>
        <v>549</v>
      </c>
      <c r="CV215" s="44">
        <f t="shared" si="407"/>
        <v>0</v>
      </c>
      <c r="CW215" s="45"/>
      <c r="CX215" s="45">
        <f t="shared" si="408"/>
        <v>3130</v>
      </c>
      <c r="DA215" s="94">
        <v>44112</v>
      </c>
      <c r="DB215" s="39">
        <f t="shared" si="321"/>
        <v>2.6382786678524495</v>
      </c>
      <c r="DC215" s="24">
        <f t="shared" si="322"/>
        <v>1.9773582260438818</v>
      </c>
      <c r="DD215" s="25">
        <f t="shared" si="323"/>
        <v>1.2563018282558769</v>
      </c>
      <c r="DE215" s="25">
        <f t="shared" si="324"/>
        <v>0.46046003549787651</v>
      </c>
      <c r="DF215" s="25">
        <f t="shared" si="325"/>
        <v>1.9994546941743161</v>
      </c>
      <c r="DG215" s="25">
        <f t="shared" si="326"/>
        <v>0.88808094571062124</v>
      </c>
      <c r="DH215" s="25">
        <f t="shared" si="327"/>
        <v>0.80006987509826188</v>
      </c>
      <c r="DI215" s="25">
        <f t="shared" si="328"/>
        <v>0.5986050321598736</v>
      </c>
      <c r="DJ215" s="26">
        <f t="shared" si="329"/>
        <v>1.6623666055493547</v>
      </c>
      <c r="DK215" s="25">
        <f t="shared" si="330"/>
        <v>1.024245669526668</v>
      </c>
      <c r="DL215" s="25">
        <f t="shared" si="331"/>
        <v>0.60522891176294535</v>
      </c>
      <c r="DM215" s="25">
        <f t="shared" si="332"/>
        <v>1.1536678857428977</v>
      </c>
      <c r="DN215" s="25">
        <f t="shared" si="333"/>
        <v>0.54452201075349449</v>
      </c>
      <c r="DO215" s="25">
        <f t="shared" si="334"/>
        <v>1.4816829835075951</v>
      </c>
      <c r="DP215" s="25">
        <f t="shared" si="335"/>
        <v>1.419420478831485</v>
      </c>
      <c r="DQ215" s="32">
        <f t="shared" si="336"/>
        <v>1.1942315286639356</v>
      </c>
      <c r="DR215" s="33">
        <f t="shared" si="337"/>
        <v>1.2086863487840847</v>
      </c>
      <c r="DS215" s="33">
        <f t="shared" si="338"/>
        <v>1.0945523689564964</v>
      </c>
      <c r="DT215" s="33">
        <f t="shared" si="339"/>
        <v>1.1507608636861277</v>
      </c>
      <c r="DU215" s="33">
        <f t="shared" si="340"/>
        <v>0.80661781950238431</v>
      </c>
      <c r="DV215" s="33">
        <f t="shared" si="341"/>
        <v>0.8665257586491566</v>
      </c>
      <c r="DW215" s="33">
        <f t="shared" si="342"/>
        <v>1.0100782649814872</v>
      </c>
      <c r="DX215" s="32">
        <f t="shared" si="343"/>
        <v>1.0631562600790798</v>
      </c>
      <c r="DY215" s="33">
        <f t="shared" si="344"/>
        <v>0.84625822548404506</v>
      </c>
      <c r="DZ215" s="33">
        <f t="shared" si="345"/>
        <v>2.0936158312056223</v>
      </c>
      <c r="EA215" s="33">
        <f t="shared" si="346"/>
        <v>1.955044271463042</v>
      </c>
      <c r="EB215" s="33">
        <f t="shared" si="347"/>
        <v>1.0863683749809363</v>
      </c>
      <c r="EC215" s="33">
        <f t="shared" si="348"/>
        <v>0.56520592335807673</v>
      </c>
      <c r="ED215" s="33">
        <f t="shared" si="349"/>
        <v>0.87320231062765274</v>
      </c>
      <c r="EE215" s="38">
        <f t="shared" si="350"/>
        <v>1.8565486887328311</v>
      </c>
      <c r="EF215" s="39">
        <f t="shared" si="351"/>
        <v>0.76535288725939499</v>
      </c>
      <c r="EG215" s="39">
        <f t="shared" si="352"/>
        <v>1.3632443117320283</v>
      </c>
      <c r="EH215" s="39">
        <f t="shared" si="353"/>
        <v>0.78696712742478803</v>
      </c>
      <c r="EI215" s="39">
        <f t="shared" si="354"/>
        <v>1.4974329720479178</v>
      </c>
      <c r="EJ215" s="39">
        <f t="shared" si="355"/>
        <v>1.4094361751929165</v>
      </c>
      <c r="EK215" s="39">
        <f t="shared" si="356"/>
        <v>1.027078968510263</v>
      </c>
      <c r="EL215" s="38">
        <f t="shared" si="357"/>
        <v>1.6231588196452202</v>
      </c>
      <c r="EM215" s="39">
        <f t="shared" si="358"/>
        <v>1.4410275916552067</v>
      </c>
      <c r="EN215" s="39">
        <f t="shared" si="359"/>
        <v>1.1497867028341069</v>
      </c>
      <c r="EO215" s="39">
        <f t="shared" si="360"/>
        <v>2.2275190065480448</v>
      </c>
      <c r="EP215" s="39">
        <f t="shared" si="361"/>
        <v>1.8154281047486847</v>
      </c>
      <c r="EQ215" s="39">
        <f t="shared" si="362"/>
        <v>0.60239193676353908</v>
      </c>
      <c r="ER215" s="44">
        <f t="shared" si="363"/>
        <v>530</v>
      </c>
      <c r="ES215" s="45"/>
      <c r="ET215" s="45">
        <f t="shared" si="364"/>
        <v>0.8571428571428571</v>
      </c>
    </row>
    <row r="216" spans="2:150">
      <c r="B216" s="19">
        <v>44113</v>
      </c>
      <c r="C216" s="24">
        <v>2389</v>
      </c>
      <c r="D216" s="25">
        <v>3091</v>
      </c>
      <c r="E216" s="25">
        <v>5749</v>
      </c>
      <c r="F216" s="25">
        <v>5459</v>
      </c>
      <c r="G216" s="25">
        <v>3965</v>
      </c>
      <c r="H216" s="25">
        <v>1676</v>
      </c>
      <c r="I216" s="25">
        <v>1881</v>
      </c>
      <c r="J216" s="26">
        <v>6684</v>
      </c>
      <c r="K216" s="25">
        <v>2628</v>
      </c>
      <c r="L216" s="25">
        <v>2996</v>
      </c>
      <c r="M216" s="25">
        <v>1629</v>
      </c>
      <c r="N216" s="25">
        <v>957</v>
      </c>
      <c r="O216" s="25">
        <v>4194</v>
      </c>
      <c r="P216" s="25">
        <v>3539</v>
      </c>
      <c r="Q216" s="32">
        <v>1407</v>
      </c>
      <c r="R216" s="33">
        <v>4479</v>
      </c>
      <c r="S216" s="33">
        <v>3441</v>
      </c>
      <c r="T216" s="33">
        <v>4742</v>
      </c>
      <c r="U216" s="33">
        <v>1269</v>
      </c>
      <c r="V216" s="33">
        <v>2223</v>
      </c>
      <c r="W216" s="33">
        <v>1273</v>
      </c>
      <c r="X216" s="32">
        <v>2678</v>
      </c>
      <c r="Y216" s="33">
        <v>1438</v>
      </c>
      <c r="Z216" s="33">
        <v>6296</v>
      </c>
      <c r="AA216" s="33">
        <v>3858</v>
      </c>
      <c r="AB216" s="33">
        <v>2433</v>
      </c>
      <c r="AC216" s="33">
        <v>1522</v>
      </c>
      <c r="AD216" s="33">
        <v>2274</v>
      </c>
      <c r="AE216" s="38">
        <v>3922</v>
      </c>
      <c r="AF216" s="39">
        <v>2140</v>
      </c>
      <c r="AG216" s="39">
        <v>6619</v>
      </c>
      <c r="AH216" s="39">
        <v>872</v>
      </c>
      <c r="AI216" s="39">
        <v>1003</v>
      </c>
      <c r="AJ216" s="39">
        <v>2662</v>
      </c>
      <c r="AK216" s="39">
        <v>7082</v>
      </c>
      <c r="AL216" s="38">
        <v>1754</v>
      </c>
      <c r="AM216" s="39">
        <v>4720</v>
      </c>
      <c r="AN216" s="39">
        <v>1053</v>
      </c>
      <c r="AO216" s="39">
        <v>3565</v>
      </c>
      <c r="AP216" s="39">
        <v>2870</v>
      </c>
      <c r="AQ216" s="39">
        <v>2882</v>
      </c>
      <c r="AR216" s="39">
        <v>21434</v>
      </c>
      <c r="AS216" s="44">
        <v>138</v>
      </c>
      <c r="AT216" s="45"/>
      <c r="AU216" s="45">
        <v>148886</v>
      </c>
      <c r="AV216" s="49" t="s">
        <v>492</v>
      </c>
      <c r="AW216" s="4"/>
      <c r="AZ216">
        <f t="shared" si="305"/>
        <v>3186</v>
      </c>
      <c r="BF216" s="24">
        <f t="shared" si="365"/>
        <v>106</v>
      </c>
      <c r="BG216" s="25">
        <f t="shared" si="366"/>
        <v>51</v>
      </c>
      <c r="BH216" s="25">
        <f t="shared" si="367"/>
        <v>34</v>
      </c>
      <c r="BI216" s="25">
        <f t="shared" si="368"/>
        <v>179</v>
      </c>
      <c r="BJ216" s="25">
        <f t="shared" si="369"/>
        <v>61</v>
      </c>
      <c r="BK216" s="25">
        <f t="shared" si="370"/>
        <v>20</v>
      </c>
      <c r="BL216" s="25">
        <f t="shared" si="371"/>
        <v>46</v>
      </c>
      <c r="BM216" s="26">
        <f t="shared" si="372"/>
        <v>50</v>
      </c>
      <c r="BN216" s="25">
        <f t="shared" si="373"/>
        <v>37</v>
      </c>
      <c r="BO216" s="25">
        <f t="shared" si="374"/>
        <v>28</v>
      </c>
      <c r="BP216" s="25">
        <f t="shared" si="375"/>
        <v>68</v>
      </c>
      <c r="BQ216" s="25">
        <f t="shared" si="376"/>
        <v>14</v>
      </c>
      <c r="BR216" s="25">
        <f t="shared" si="377"/>
        <v>129</v>
      </c>
      <c r="BS216" s="25">
        <f t="shared" si="378"/>
        <v>69</v>
      </c>
      <c r="BT216" s="32">
        <f t="shared" si="379"/>
        <v>27</v>
      </c>
      <c r="BU216" s="33">
        <f t="shared" si="380"/>
        <v>52</v>
      </c>
      <c r="BV216" s="33">
        <f t="shared" si="381"/>
        <v>130</v>
      </c>
      <c r="BW216" s="33">
        <f t="shared" si="382"/>
        <v>122</v>
      </c>
      <c r="BX216" s="33">
        <f t="shared" si="383"/>
        <v>17</v>
      </c>
      <c r="BY216" s="33">
        <f t="shared" si="384"/>
        <v>41</v>
      </c>
      <c r="BZ216" s="33">
        <f t="shared" si="385"/>
        <v>48</v>
      </c>
      <c r="CA216" s="32">
        <f t="shared" si="386"/>
        <v>48</v>
      </c>
      <c r="CB216" s="33">
        <f t="shared" si="387"/>
        <v>15</v>
      </c>
      <c r="CC216" s="33">
        <f t="shared" si="388"/>
        <v>181</v>
      </c>
      <c r="CD216" s="33">
        <f t="shared" si="389"/>
        <v>63</v>
      </c>
      <c r="CE216" s="33">
        <f t="shared" si="390"/>
        <v>32</v>
      </c>
      <c r="CF216" s="33">
        <f t="shared" si="391"/>
        <v>15</v>
      </c>
      <c r="CG216" s="33">
        <f t="shared" si="392"/>
        <v>72</v>
      </c>
      <c r="CH216" s="38">
        <f t="shared" si="393"/>
        <v>77</v>
      </c>
      <c r="CI216" s="39">
        <f t="shared" si="394"/>
        <v>38</v>
      </c>
      <c r="CJ216" s="39">
        <f t="shared" si="395"/>
        <v>108</v>
      </c>
      <c r="CK216" s="39">
        <f t="shared" si="396"/>
        <v>23</v>
      </c>
      <c r="CL216" s="39">
        <f t="shared" si="397"/>
        <v>46</v>
      </c>
      <c r="CM216" s="39">
        <f t="shared" si="398"/>
        <v>70</v>
      </c>
      <c r="CN216" s="39">
        <f t="shared" si="399"/>
        <v>94</v>
      </c>
      <c r="CO216" s="38">
        <f t="shared" si="400"/>
        <v>59</v>
      </c>
      <c r="CP216" s="39">
        <f t="shared" si="401"/>
        <v>94</v>
      </c>
      <c r="CQ216" s="39">
        <f t="shared" si="402"/>
        <v>16</v>
      </c>
      <c r="CR216" s="39">
        <f t="shared" si="403"/>
        <v>49</v>
      </c>
      <c r="CS216" s="39">
        <f t="shared" si="404"/>
        <v>147</v>
      </c>
      <c r="CT216" s="39">
        <f t="shared" si="405"/>
        <v>31</v>
      </c>
      <c r="CU216" s="39">
        <f t="shared" si="406"/>
        <v>579</v>
      </c>
      <c r="CV216" s="44">
        <f t="shared" si="407"/>
        <v>0</v>
      </c>
      <c r="CW216" s="45"/>
      <c r="CX216" s="45">
        <f t="shared" si="408"/>
        <v>3186</v>
      </c>
      <c r="DA216" s="94">
        <v>44113</v>
      </c>
      <c r="DB216" s="39">
        <f t="shared" si="321"/>
        <v>2.8341983354792464</v>
      </c>
      <c r="DC216" s="24">
        <f t="shared" si="322"/>
        <v>2.161366450919457</v>
      </c>
      <c r="DD216" s="25">
        <f t="shared" si="323"/>
        <v>1.284168042560998</v>
      </c>
      <c r="DE216" s="25">
        <f t="shared" si="324"/>
        <v>0.49311677560410888</v>
      </c>
      <c r="DF216" s="25">
        <f t="shared" si="325"/>
        <v>2.1244206125602112</v>
      </c>
      <c r="DG216" s="25">
        <f t="shared" si="326"/>
        <v>0.95412219020573585</v>
      </c>
      <c r="DH216" s="25">
        <f t="shared" si="327"/>
        <v>0.81404489475063324</v>
      </c>
      <c r="DI216" s="25">
        <f t="shared" si="328"/>
        <v>0.67131009679467601</v>
      </c>
      <c r="DJ216" s="26">
        <f t="shared" si="329"/>
        <v>1.6386965443531427</v>
      </c>
      <c r="DK216" s="25">
        <f t="shared" si="330"/>
        <v>1.0522645480243578</v>
      </c>
      <c r="DL216" s="25">
        <f t="shared" si="331"/>
        <v>0.62739846897037932</v>
      </c>
      <c r="DM216" s="25">
        <f t="shared" si="332"/>
        <v>1.326210590062217</v>
      </c>
      <c r="DN216" s="25">
        <f t="shared" si="333"/>
        <v>0.56082506496767104</v>
      </c>
      <c r="DO216" s="25">
        <f t="shared" si="334"/>
        <v>1.5844168622468913</v>
      </c>
      <c r="DP216" s="25">
        <f t="shared" si="335"/>
        <v>1.4238059180039822</v>
      </c>
      <c r="DQ216" s="32">
        <f t="shared" si="336"/>
        <v>1.265599946711581</v>
      </c>
      <c r="DR216" s="33">
        <f t="shared" si="337"/>
        <v>1.2414577489903518</v>
      </c>
      <c r="DS216" s="33">
        <f t="shared" si="338"/>
        <v>1.2398871233407616</v>
      </c>
      <c r="DT216" s="33">
        <f t="shared" si="339"/>
        <v>1.2925077447884707</v>
      </c>
      <c r="DU216" s="33">
        <f t="shared" si="340"/>
        <v>0.80661781950238431</v>
      </c>
      <c r="DV216" s="33">
        <f t="shared" si="341"/>
        <v>0.92214734450839297</v>
      </c>
      <c r="DW216" s="33">
        <f t="shared" si="342"/>
        <v>1.116232987097376</v>
      </c>
      <c r="DX216" s="32">
        <f t="shared" si="343"/>
        <v>1.137218831005937</v>
      </c>
      <c r="DY216" s="33">
        <f t="shared" si="344"/>
        <v>0.8499058902490626</v>
      </c>
      <c r="DZ216" s="33">
        <f t="shared" si="345"/>
        <v>2.2269754048693078</v>
      </c>
      <c r="EA216" s="33">
        <f t="shared" si="346"/>
        <v>1.8804438979466891</v>
      </c>
      <c r="EB216" s="33">
        <f t="shared" si="347"/>
        <v>1.1009925646441412</v>
      </c>
      <c r="EC216" s="33">
        <f t="shared" si="348"/>
        <v>0.47477297562078452</v>
      </c>
      <c r="ED216" s="33">
        <f t="shared" si="349"/>
        <v>0.97123333926360544</v>
      </c>
      <c r="EE216" s="38">
        <f t="shared" si="350"/>
        <v>1.9521375800291438</v>
      </c>
      <c r="EF216" s="39">
        <f t="shared" si="351"/>
        <v>0.82951420714940427</v>
      </c>
      <c r="EG216" s="39">
        <f t="shared" si="352"/>
        <v>1.3907713603343095</v>
      </c>
      <c r="EH216" s="39">
        <f t="shared" si="353"/>
        <v>0.81310256708096174</v>
      </c>
      <c r="EI216" s="39">
        <f t="shared" si="354"/>
        <v>1.6266756988020536</v>
      </c>
      <c r="EJ216" s="39">
        <f t="shared" si="355"/>
        <v>1.5302449902094521</v>
      </c>
      <c r="EK216" s="39">
        <f t="shared" si="356"/>
        <v>1.0948157716482099</v>
      </c>
      <c r="EL216" s="38">
        <f t="shared" si="357"/>
        <v>1.6652504584042533</v>
      </c>
      <c r="EM216" s="39">
        <f t="shared" si="358"/>
        <v>1.4834537847090148</v>
      </c>
      <c r="EN216" s="39">
        <f t="shared" si="359"/>
        <v>1.1638657236851369</v>
      </c>
      <c r="EO216" s="39">
        <f t="shared" si="360"/>
        <v>2.2759433327773504</v>
      </c>
      <c r="EP216" s="39">
        <f t="shared" si="361"/>
        <v>2.0531025362895989</v>
      </c>
      <c r="EQ216" s="39">
        <f t="shared" si="362"/>
        <v>0.67879286532867089</v>
      </c>
      <c r="ER216" s="44">
        <f t="shared" si="363"/>
        <v>508.71428571428572</v>
      </c>
      <c r="ES216" s="45"/>
      <c r="ET216" s="45">
        <f t="shared" si="364"/>
        <v>0.8571428571428571</v>
      </c>
    </row>
    <row r="217" spans="2:150">
      <c r="B217" s="19">
        <v>44114</v>
      </c>
      <c r="C217" s="24">
        <v>2504</v>
      </c>
      <c r="D217" s="25">
        <v>3166</v>
      </c>
      <c r="E217" s="25">
        <v>5767</v>
      </c>
      <c r="F217" s="25">
        <v>5549</v>
      </c>
      <c r="G217" s="25">
        <v>4011</v>
      </c>
      <c r="H217" s="25">
        <v>1713</v>
      </c>
      <c r="I217" s="25">
        <v>1923</v>
      </c>
      <c r="J217" s="26">
        <v>6840</v>
      </c>
      <c r="K217" s="25">
        <v>2673</v>
      </c>
      <c r="L217" s="25">
        <v>3029</v>
      </c>
      <c r="M217" s="25">
        <v>1676</v>
      </c>
      <c r="N217" s="25">
        <v>992</v>
      </c>
      <c r="O217" s="25">
        <v>4332</v>
      </c>
      <c r="P217" s="25">
        <v>3626</v>
      </c>
      <c r="Q217" s="32">
        <v>1421</v>
      </c>
      <c r="R217" s="33">
        <v>4550</v>
      </c>
      <c r="S217" s="33">
        <v>3528</v>
      </c>
      <c r="T217" s="33">
        <v>4840</v>
      </c>
      <c r="U217" s="33">
        <v>1283</v>
      </c>
      <c r="V217" s="33">
        <v>2247</v>
      </c>
      <c r="W217" s="33">
        <v>1314</v>
      </c>
      <c r="X217" s="32">
        <v>2793</v>
      </c>
      <c r="Y217" s="33">
        <v>1467</v>
      </c>
      <c r="Z217" s="33">
        <v>6502</v>
      </c>
      <c r="AA217" s="33">
        <v>3911</v>
      </c>
      <c r="AB217" s="33">
        <v>2482</v>
      </c>
      <c r="AC217" s="33">
        <v>1553</v>
      </c>
      <c r="AD217" s="33">
        <v>2352</v>
      </c>
      <c r="AE217" s="38">
        <v>4046</v>
      </c>
      <c r="AF217" s="39">
        <v>2204</v>
      </c>
      <c r="AG217" s="39">
        <v>6783</v>
      </c>
      <c r="AH217" s="39">
        <v>904</v>
      </c>
      <c r="AI217" s="39">
        <v>1057</v>
      </c>
      <c r="AJ217" s="39">
        <v>2821</v>
      </c>
      <c r="AK217" s="39">
        <v>7166</v>
      </c>
      <c r="AL217" s="38">
        <v>1830</v>
      </c>
      <c r="AM217" s="39">
        <v>4825</v>
      </c>
      <c r="AN217" s="39">
        <v>1069</v>
      </c>
      <c r="AO217" s="39">
        <v>3637</v>
      </c>
      <c r="AP217" s="39">
        <v>2969</v>
      </c>
      <c r="AQ217" s="39">
        <v>2912</v>
      </c>
      <c r="AR217" s="39">
        <v>21998</v>
      </c>
      <c r="AS217" s="44">
        <v>138</v>
      </c>
      <c r="AT217" s="45"/>
      <c r="AU217" s="45">
        <v>152403</v>
      </c>
      <c r="AV217" s="49" t="s">
        <v>493</v>
      </c>
      <c r="AW217" s="4"/>
      <c r="AZ217">
        <f t="shared" si="305"/>
        <v>3517</v>
      </c>
      <c r="BF217" s="24">
        <f t="shared" si="365"/>
        <v>115</v>
      </c>
      <c r="BG217" s="25">
        <f t="shared" si="366"/>
        <v>75</v>
      </c>
      <c r="BH217" s="25">
        <f t="shared" si="367"/>
        <v>18</v>
      </c>
      <c r="BI217" s="25">
        <f t="shared" si="368"/>
        <v>90</v>
      </c>
      <c r="BJ217" s="25">
        <f t="shared" si="369"/>
        <v>46</v>
      </c>
      <c r="BK217" s="25">
        <f t="shared" si="370"/>
        <v>37</v>
      </c>
      <c r="BL217" s="25">
        <f t="shared" si="371"/>
        <v>42</v>
      </c>
      <c r="BM217" s="26">
        <f t="shared" si="372"/>
        <v>156</v>
      </c>
      <c r="BN217" s="25">
        <f t="shared" si="373"/>
        <v>45</v>
      </c>
      <c r="BO217" s="25">
        <f t="shared" si="374"/>
        <v>33</v>
      </c>
      <c r="BP217" s="25">
        <f t="shared" si="375"/>
        <v>47</v>
      </c>
      <c r="BQ217" s="25">
        <f t="shared" si="376"/>
        <v>35</v>
      </c>
      <c r="BR217" s="25">
        <f t="shared" si="377"/>
        <v>138</v>
      </c>
      <c r="BS217" s="25">
        <f t="shared" si="378"/>
        <v>87</v>
      </c>
      <c r="BT217" s="32">
        <f t="shared" si="379"/>
        <v>14</v>
      </c>
      <c r="BU217" s="33">
        <f t="shared" si="380"/>
        <v>71</v>
      </c>
      <c r="BV217" s="33">
        <f t="shared" si="381"/>
        <v>87</v>
      </c>
      <c r="BW217" s="33">
        <f t="shared" si="382"/>
        <v>98</v>
      </c>
      <c r="BX217" s="33">
        <f t="shared" si="383"/>
        <v>14</v>
      </c>
      <c r="BY217" s="33">
        <f t="shared" si="384"/>
        <v>24</v>
      </c>
      <c r="BZ217" s="33">
        <f t="shared" si="385"/>
        <v>41</v>
      </c>
      <c r="CA217" s="32">
        <f t="shared" si="386"/>
        <v>115</v>
      </c>
      <c r="CB217" s="33">
        <f t="shared" si="387"/>
        <v>29</v>
      </c>
      <c r="CC217" s="33">
        <f t="shared" si="388"/>
        <v>206</v>
      </c>
      <c r="CD217" s="33">
        <f t="shared" si="389"/>
        <v>53</v>
      </c>
      <c r="CE217" s="33">
        <f t="shared" si="390"/>
        <v>49</v>
      </c>
      <c r="CF217" s="33">
        <f t="shared" si="391"/>
        <v>31</v>
      </c>
      <c r="CG217" s="33">
        <f t="shared" si="392"/>
        <v>78</v>
      </c>
      <c r="CH217" s="38">
        <f t="shared" si="393"/>
        <v>124</v>
      </c>
      <c r="CI217" s="39">
        <f t="shared" si="394"/>
        <v>64</v>
      </c>
      <c r="CJ217" s="39">
        <f t="shared" si="395"/>
        <v>164</v>
      </c>
      <c r="CK217" s="39">
        <f t="shared" si="396"/>
        <v>32</v>
      </c>
      <c r="CL217" s="39">
        <f t="shared" si="397"/>
        <v>54</v>
      </c>
      <c r="CM217" s="39">
        <f t="shared" si="398"/>
        <v>159</v>
      </c>
      <c r="CN217" s="39">
        <f t="shared" si="399"/>
        <v>84</v>
      </c>
      <c r="CO217" s="38">
        <f t="shared" si="400"/>
        <v>76</v>
      </c>
      <c r="CP217" s="39">
        <f t="shared" si="401"/>
        <v>105</v>
      </c>
      <c r="CQ217" s="39">
        <f t="shared" si="402"/>
        <v>16</v>
      </c>
      <c r="CR217" s="39">
        <f t="shared" si="403"/>
        <v>72</v>
      </c>
      <c r="CS217" s="39">
        <f t="shared" si="404"/>
        <v>99</v>
      </c>
      <c r="CT217" s="39">
        <f t="shared" si="405"/>
        <v>30</v>
      </c>
      <c r="CU217" s="39">
        <f t="shared" si="406"/>
        <v>564</v>
      </c>
      <c r="CV217" s="44">
        <f t="shared" si="407"/>
        <v>0</v>
      </c>
      <c r="CW217" s="45"/>
      <c r="CX217" s="45">
        <f t="shared" si="408"/>
        <v>3517</v>
      </c>
      <c r="DA217" s="94">
        <v>44114</v>
      </c>
      <c r="DB217" s="39">
        <f t="shared" si="321"/>
        <v>3.0110038891912341</v>
      </c>
      <c r="DC217" s="24">
        <f t="shared" si="322"/>
        <v>2.3658200341145408</v>
      </c>
      <c r="DD217" s="25">
        <f t="shared" si="323"/>
        <v>1.3677666854763613</v>
      </c>
      <c r="DE217" s="25">
        <f t="shared" si="324"/>
        <v>0.49801528662004374</v>
      </c>
      <c r="DF217" s="25">
        <f t="shared" si="325"/>
        <v>2.1487646226353849</v>
      </c>
      <c r="DG217" s="25">
        <f t="shared" si="326"/>
        <v>0.98540488496657963</v>
      </c>
      <c r="DH217" s="25">
        <f t="shared" si="327"/>
        <v>0.85247619879465453</v>
      </c>
      <c r="DI217" s="25">
        <f t="shared" si="328"/>
        <v>0.73916815712049166</v>
      </c>
      <c r="DJ217" s="26">
        <f t="shared" si="329"/>
        <v>1.8262362599846691</v>
      </c>
      <c r="DK217" s="25">
        <f t="shared" si="330"/>
        <v>1.0802834265220478</v>
      </c>
      <c r="DL217" s="25">
        <f t="shared" si="331"/>
        <v>0.67617149482673378</v>
      </c>
      <c r="DM217" s="25">
        <f t="shared" si="332"/>
        <v>1.4175567276430328</v>
      </c>
      <c r="DN217" s="25">
        <f t="shared" si="333"/>
        <v>0.6390797251957181</v>
      </c>
      <c r="DO217" s="25">
        <f t="shared" si="334"/>
        <v>1.6799159607932792</v>
      </c>
      <c r="DP217" s="25">
        <f t="shared" si="335"/>
        <v>1.4457331138664662</v>
      </c>
      <c r="DQ217" s="32">
        <f t="shared" si="336"/>
        <v>1.2418104740290328</v>
      </c>
      <c r="DR217" s="33">
        <f t="shared" si="337"/>
        <v>1.3339887613374588</v>
      </c>
      <c r="DS217" s="33">
        <f t="shared" si="338"/>
        <v>1.2747069082453251</v>
      </c>
      <c r="DT217" s="33">
        <f t="shared" si="339"/>
        <v>1.4566357123806575</v>
      </c>
      <c r="DU217" s="33">
        <f t="shared" si="340"/>
        <v>0.8243847318262254</v>
      </c>
      <c r="DV217" s="33">
        <f t="shared" si="341"/>
        <v>0.93385715205770592</v>
      </c>
      <c r="DW217" s="33">
        <f t="shared" si="342"/>
        <v>1.1902196116023893</v>
      </c>
      <c r="DX217" s="32">
        <f t="shared" si="343"/>
        <v>1.347460967830564</v>
      </c>
      <c r="DY217" s="33">
        <f t="shared" si="344"/>
        <v>0.9265068503144287</v>
      </c>
      <c r="DZ217" s="33">
        <f t="shared" si="345"/>
        <v>2.3901143008074079</v>
      </c>
      <c r="EA217" s="33">
        <f t="shared" si="346"/>
        <v>1.9190302980413543</v>
      </c>
      <c r="EB217" s="33">
        <f t="shared" si="347"/>
        <v>1.119795094211119</v>
      </c>
      <c r="EC217" s="33">
        <f t="shared" si="348"/>
        <v>0.53882964693469981</v>
      </c>
      <c r="ED217" s="33">
        <f t="shared" si="349"/>
        <v>1.0837874832530325</v>
      </c>
      <c r="EE217" s="38">
        <f t="shared" si="350"/>
        <v>2.0753410399221695</v>
      </c>
      <c r="EF217" s="39">
        <f t="shared" si="351"/>
        <v>0.92346471127406049</v>
      </c>
      <c r="EG217" s="39">
        <f t="shared" si="352"/>
        <v>1.5126768612872696</v>
      </c>
      <c r="EH217" s="39">
        <f t="shared" si="353"/>
        <v>0.83343013125798582</v>
      </c>
      <c r="EI217" s="39">
        <f t="shared" si="354"/>
        <v>1.8183114660581858</v>
      </c>
      <c r="EJ217" s="39">
        <f t="shared" si="355"/>
        <v>1.8750534830691479</v>
      </c>
      <c r="EK217" s="39">
        <f t="shared" si="356"/>
        <v>1.1751547707187977</v>
      </c>
      <c r="EL217" s="38">
        <f t="shared" si="357"/>
        <v>1.7678488278793971</v>
      </c>
      <c r="EM217" s="39">
        <f t="shared" si="358"/>
        <v>1.5331948386341692</v>
      </c>
      <c r="EN217" s="39">
        <f t="shared" si="359"/>
        <v>1.1685587306354801</v>
      </c>
      <c r="EO217" s="39">
        <f t="shared" si="360"/>
        <v>2.4292870325034839</v>
      </c>
      <c r="EP217" s="39">
        <f t="shared" si="361"/>
        <v>2.2477932940411987</v>
      </c>
      <c r="EQ217" s="39">
        <f t="shared" si="362"/>
        <v>0.74931679938879259</v>
      </c>
      <c r="ER217" s="44">
        <f t="shared" si="363"/>
        <v>522.42857142857144</v>
      </c>
      <c r="ES217" s="45"/>
      <c r="ET217" s="45">
        <f t="shared" si="364"/>
        <v>0</v>
      </c>
    </row>
    <row r="218" spans="2:150">
      <c r="B218" s="19">
        <v>44115</v>
      </c>
      <c r="C218" s="24">
        <v>2578</v>
      </c>
      <c r="D218" s="25">
        <v>3208</v>
      </c>
      <c r="E218" s="25">
        <v>5789</v>
      </c>
      <c r="F218" s="25">
        <v>5712</v>
      </c>
      <c r="G218" s="25">
        <v>4047</v>
      </c>
      <c r="H218" s="25">
        <v>1734</v>
      </c>
      <c r="I218" s="25">
        <v>1947</v>
      </c>
      <c r="J218" s="26">
        <v>6933</v>
      </c>
      <c r="K218" s="25">
        <v>2673</v>
      </c>
      <c r="L218" s="25">
        <v>3047</v>
      </c>
      <c r="M218" s="25">
        <v>1705</v>
      </c>
      <c r="N218" s="25">
        <v>1010</v>
      </c>
      <c r="O218" s="25">
        <v>4426</v>
      </c>
      <c r="P218" s="25">
        <v>3711</v>
      </c>
      <c r="Q218" s="32">
        <v>1466</v>
      </c>
      <c r="R218" s="33">
        <v>4597</v>
      </c>
      <c r="S218" s="33">
        <v>3638</v>
      </c>
      <c r="T218" s="33">
        <v>4915</v>
      </c>
      <c r="U218" s="33">
        <v>1320</v>
      </c>
      <c r="V218" s="33">
        <v>2269</v>
      </c>
      <c r="W218" s="33">
        <v>1360</v>
      </c>
      <c r="X218" s="32">
        <v>2837</v>
      </c>
      <c r="Y218" s="33">
        <v>1497</v>
      </c>
      <c r="Z218" s="33">
        <v>6641</v>
      </c>
      <c r="AA218" s="33">
        <v>3989</v>
      </c>
      <c r="AB218" s="33">
        <v>2518</v>
      </c>
      <c r="AC218" s="33">
        <v>1575</v>
      </c>
      <c r="AD218" s="33">
        <v>2415</v>
      </c>
      <c r="AE218" s="38">
        <v>4161</v>
      </c>
      <c r="AF218" s="39">
        <v>2230</v>
      </c>
      <c r="AG218" s="39">
        <v>6906</v>
      </c>
      <c r="AH218" s="39">
        <v>922</v>
      </c>
      <c r="AI218" s="39">
        <v>1110</v>
      </c>
      <c r="AJ218" s="39">
        <v>2904</v>
      </c>
      <c r="AK218" s="39">
        <v>7202</v>
      </c>
      <c r="AL218" s="38">
        <v>1852</v>
      </c>
      <c r="AM218" s="39">
        <v>4980</v>
      </c>
      <c r="AN218" s="39">
        <v>1088</v>
      </c>
      <c r="AO218" s="39">
        <v>3689</v>
      </c>
      <c r="AP218" s="39">
        <v>3066</v>
      </c>
      <c r="AQ218" s="39">
        <v>2941</v>
      </c>
      <c r="AR218" s="39">
        <v>22537</v>
      </c>
      <c r="AS218" s="44">
        <v>138</v>
      </c>
      <c r="AT218" s="45"/>
      <c r="AU218" s="45">
        <v>155283</v>
      </c>
      <c r="AV218" s="49" t="s">
        <v>494</v>
      </c>
      <c r="AW218" s="4"/>
      <c r="AZ218">
        <f t="shared" si="305"/>
        <v>2880</v>
      </c>
      <c r="BF218" s="24">
        <f t="shared" si="365"/>
        <v>74</v>
      </c>
      <c r="BG218" s="25">
        <f t="shared" si="366"/>
        <v>42</v>
      </c>
      <c r="BH218" s="25">
        <f t="shared" si="367"/>
        <v>22</v>
      </c>
      <c r="BI218" s="25">
        <f t="shared" si="368"/>
        <v>163</v>
      </c>
      <c r="BJ218" s="25">
        <f t="shared" si="369"/>
        <v>36</v>
      </c>
      <c r="BK218" s="25">
        <f t="shared" si="370"/>
        <v>21</v>
      </c>
      <c r="BL218" s="25">
        <f t="shared" si="371"/>
        <v>24</v>
      </c>
      <c r="BM218" s="26">
        <f t="shared" si="372"/>
        <v>93</v>
      </c>
      <c r="BN218" s="25">
        <f t="shared" si="373"/>
        <v>0</v>
      </c>
      <c r="BO218" s="25">
        <f t="shared" si="374"/>
        <v>18</v>
      </c>
      <c r="BP218" s="25">
        <f t="shared" si="375"/>
        <v>29</v>
      </c>
      <c r="BQ218" s="25">
        <f t="shared" si="376"/>
        <v>18</v>
      </c>
      <c r="BR218" s="25">
        <f t="shared" si="377"/>
        <v>94</v>
      </c>
      <c r="BS218" s="25">
        <f t="shared" si="378"/>
        <v>85</v>
      </c>
      <c r="BT218" s="32">
        <f t="shared" si="379"/>
        <v>45</v>
      </c>
      <c r="BU218" s="33">
        <f t="shared" si="380"/>
        <v>47</v>
      </c>
      <c r="BV218" s="33">
        <f t="shared" si="381"/>
        <v>110</v>
      </c>
      <c r="BW218" s="33">
        <f t="shared" si="382"/>
        <v>75</v>
      </c>
      <c r="BX218" s="33">
        <f t="shared" si="383"/>
        <v>37</v>
      </c>
      <c r="BY218" s="33">
        <f t="shared" si="384"/>
        <v>22</v>
      </c>
      <c r="BZ218" s="33">
        <f t="shared" si="385"/>
        <v>46</v>
      </c>
      <c r="CA218" s="32">
        <f t="shared" si="386"/>
        <v>44</v>
      </c>
      <c r="CB218" s="33">
        <f t="shared" si="387"/>
        <v>30</v>
      </c>
      <c r="CC218" s="33">
        <f t="shared" si="388"/>
        <v>139</v>
      </c>
      <c r="CD218" s="33">
        <f t="shared" si="389"/>
        <v>78</v>
      </c>
      <c r="CE218" s="33">
        <f t="shared" si="390"/>
        <v>36</v>
      </c>
      <c r="CF218" s="33">
        <f t="shared" si="391"/>
        <v>22</v>
      </c>
      <c r="CG218" s="33">
        <f t="shared" si="392"/>
        <v>63</v>
      </c>
      <c r="CH218" s="38">
        <f t="shared" si="393"/>
        <v>115</v>
      </c>
      <c r="CI218" s="39">
        <f t="shared" si="394"/>
        <v>26</v>
      </c>
      <c r="CJ218" s="39">
        <f t="shared" si="395"/>
        <v>123</v>
      </c>
      <c r="CK218" s="39">
        <f t="shared" si="396"/>
        <v>18</v>
      </c>
      <c r="CL218" s="39">
        <f t="shared" si="397"/>
        <v>53</v>
      </c>
      <c r="CM218" s="39">
        <f t="shared" si="398"/>
        <v>83</v>
      </c>
      <c r="CN218" s="39">
        <f t="shared" si="399"/>
        <v>36</v>
      </c>
      <c r="CO218" s="38">
        <f t="shared" si="400"/>
        <v>22</v>
      </c>
      <c r="CP218" s="39">
        <f t="shared" si="401"/>
        <v>155</v>
      </c>
      <c r="CQ218" s="39">
        <f t="shared" si="402"/>
        <v>19</v>
      </c>
      <c r="CR218" s="39">
        <f t="shared" si="403"/>
        <v>52</v>
      </c>
      <c r="CS218" s="39">
        <f t="shared" si="404"/>
        <v>97</v>
      </c>
      <c r="CT218" s="39">
        <f t="shared" si="405"/>
        <v>29</v>
      </c>
      <c r="CU218" s="39">
        <f t="shared" si="406"/>
        <v>539</v>
      </c>
      <c r="CV218" s="44">
        <f t="shared" si="407"/>
        <v>0</v>
      </c>
      <c r="CW218" s="45"/>
      <c r="CX218" s="45">
        <f t="shared" si="408"/>
        <v>2880</v>
      </c>
      <c r="DA218" s="94">
        <v>44115</v>
      </c>
      <c r="DB218" s="39">
        <f t="shared" si="321"/>
        <v>3.1862166000769871</v>
      </c>
      <c r="DC218" s="24">
        <f t="shared" si="322"/>
        <v>2.5556697899385474</v>
      </c>
      <c r="DD218" s="25">
        <f t="shared" si="323"/>
        <v>1.388666346205202</v>
      </c>
      <c r="DE218" s="25">
        <f t="shared" si="324"/>
        <v>0.49311677560410888</v>
      </c>
      <c r="DF218" s="25">
        <f t="shared" si="325"/>
        <v>2.3224185611716286</v>
      </c>
      <c r="DG218" s="25">
        <f t="shared" si="326"/>
        <v>1.0271151446477047</v>
      </c>
      <c r="DH218" s="25">
        <f t="shared" si="327"/>
        <v>0.89090750283867592</v>
      </c>
      <c r="DI218" s="25">
        <f t="shared" si="328"/>
        <v>0.76582668081991923</v>
      </c>
      <c r="DJ218" s="26">
        <f t="shared" si="329"/>
        <v>1.9008879914496457</v>
      </c>
      <c r="DK218" s="25">
        <f t="shared" si="330"/>
        <v>1.03669850441453</v>
      </c>
      <c r="DL218" s="25">
        <f t="shared" si="331"/>
        <v>0.69612409631342431</v>
      </c>
      <c r="DM218" s="25">
        <f t="shared" si="332"/>
        <v>1.5021364846623069</v>
      </c>
      <c r="DN218" s="25">
        <f t="shared" si="333"/>
        <v>0.67494644446690644</v>
      </c>
      <c r="DO218" s="25">
        <f t="shared" si="334"/>
        <v>1.7667333231081772</v>
      </c>
      <c r="DP218" s="25">
        <f t="shared" si="335"/>
        <v>1.4413476746939695</v>
      </c>
      <c r="DQ218" s="32">
        <f t="shared" si="336"/>
        <v>1.4226104664164012</v>
      </c>
      <c r="DR218" s="33">
        <f t="shared" si="337"/>
        <v>1.3571215144242355</v>
      </c>
      <c r="DS218" s="33">
        <f t="shared" si="338"/>
        <v>1.3458603817459549</v>
      </c>
      <c r="DT218" s="33">
        <f t="shared" si="339"/>
        <v>1.4920724326562433</v>
      </c>
      <c r="DU218" s="33">
        <f t="shared" si="340"/>
        <v>0.94164635316357637</v>
      </c>
      <c r="DV218" s="33">
        <f t="shared" si="341"/>
        <v>0.97191402659297299</v>
      </c>
      <c r="DW218" s="33">
        <f t="shared" si="342"/>
        <v>1.2899407141961032</v>
      </c>
      <c r="DX218" s="32">
        <f t="shared" si="343"/>
        <v>1.4334691147133658</v>
      </c>
      <c r="DY218" s="33">
        <f t="shared" si="344"/>
        <v>0.99216481608474261</v>
      </c>
      <c r="DZ218" s="33">
        <f t="shared" si="345"/>
        <v>2.4626204767798971</v>
      </c>
      <c r="EA218" s="33">
        <f t="shared" si="346"/>
        <v>2.078520751765971</v>
      </c>
      <c r="EB218" s="33">
        <f t="shared" si="347"/>
        <v>1.1699351730563929</v>
      </c>
      <c r="EC218" s="33">
        <f t="shared" si="348"/>
        <v>0.59911827875956136</v>
      </c>
      <c r="ED218" s="33">
        <f t="shared" si="349"/>
        <v>1.1473261129244836</v>
      </c>
      <c r="EE218" s="38">
        <f t="shared" si="350"/>
        <v>2.2389042539180828</v>
      </c>
      <c r="EF218" s="39">
        <f t="shared" si="351"/>
        <v>0.9463794683776352</v>
      </c>
      <c r="EG218" s="39">
        <f t="shared" si="352"/>
        <v>1.601812066285133</v>
      </c>
      <c r="EH218" s="39">
        <f t="shared" si="353"/>
        <v>0.81019862934138687</v>
      </c>
      <c r="EI218" s="39">
        <f t="shared" si="354"/>
        <v>1.9520108385624644</v>
      </c>
      <c r="EJ218" s="39">
        <f t="shared" si="355"/>
        <v>2.0059296993370617</v>
      </c>
      <c r="EK218" s="39">
        <f t="shared" si="356"/>
        <v>1.1751547707187977</v>
      </c>
      <c r="EL218" s="38">
        <f t="shared" si="357"/>
        <v>1.7967868295262324</v>
      </c>
      <c r="EM218" s="39">
        <f t="shared" si="358"/>
        <v>1.6736401673640167</v>
      </c>
      <c r="EN218" s="39">
        <f t="shared" si="359"/>
        <v>1.1779447445361666</v>
      </c>
      <c r="EO218" s="39">
        <f t="shared" si="360"/>
        <v>2.2893945345077129</v>
      </c>
      <c r="EP218" s="39">
        <f t="shared" si="361"/>
        <v>2.2781347108336556</v>
      </c>
      <c r="EQ218" s="39">
        <f t="shared" si="362"/>
        <v>0.811025241691399</v>
      </c>
      <c r="ER218" s="44">
        <f t="shared" si="363"/>
        <v>544.57142857142856</v>
      </c>
      <c r="ES218" s="45"/>
      <c r="ET218" s="45">
        <f t="shared" si="364"/>
        <v>0.14285714285714285</v>
      </c>
    </row>
    <row r="219" spans="2:150">
      <c r="B219" s="20">
        <v>44116</v>
      </c>
      <c r="C219" s="27">
        <v>2630</v>
      </c>
      <c r="D219" s="28">
        <v>3256</v>
      </c>
      <c r="E219" s="28">
        <v>5806</v>
      </c>
      <c r="F219" s="28">
        <v>5811</v>
      </c>
      <c r="G219" s="28">
        <v>4088</v>
      </c>
      <c r="H219" s="28">
        <v>1734</v>
      </c>
      <c r="I219" s="28">
        <v>1979</v>
      </c>
      <c r="J219" s="29">
        <v>6970</v>
      </c>
      <c r="K219" s="28">
        <v>2735</v>
      </c>
      <c r="L219" s="28">
        <v>3063</v>
      </c>
      <c r="M219" s="28">
        <v>1709</v>
      </c>
      <c r="N219" s="28">
        <v>1042</v>
      </c>
      <c r="O219" s="28">
        <v>4495</v>
      </c>
      <c r="P219" s="28">
        <v>3752</v>
      </c>
      <c r="Q219" s="34">
        <v>1466</v>
      </c>
      <c r="R219" s="35">
        <v>4666</v>
      </c>
      <c r="S219" s="35">
        <v>3691</v>
      </c>
      <c r="T219" s="35">
        <v>4983</v>
      </c>
      <c r="U219" s="35">
        <v>1350</v>
      </c>
      <c r="V219" s="35">
        <v>2278</v>
      </c>
      <c r="W219" s="35">
        <v>1384</v>
      </c>
      <c r="X219" s="34">
        <v>2855</v>
      </c>
      <c r="Y219" s="35">
        <v>1527</v>
      </c>
      <c r="Z219" s="35">
        <v>6805</v>
      </c>
      <c r="AA219" s="35">
        <v>4017</v>
      </c>
      <c r="AB219" s="35">
        <v>2577</v>
      </c>
      <c r="AC219" s="35">
        <v>1593</v>
      </c>
      <c r="AD219" s="35">
        <v>2497</v>
      </c>
      <c r="AE219" s="40">
        <v>4189</v>
      </c>
      <c r="AF219" s="41">
        <v>2231</v>
      </c>
      <c r="AG219" s="41">
        <v>7016</v>
      </c>
      <c r="AH219" s="41">
        <v>924</v>
      </c>
      <c r="AI219" s="41">
        <v>1113</v>
      </c>
      <c r="AJ219" s="41">
        <v>2955</v>
      </c>
      <c r="AK219" s="41">
        <v>7220</v>
      </c>
      <c r="AL219" s="40">
        <v>1872</v>
      </c>
      <c r="AM219" s="41">
        <v>5032</v>
      </c>
      <c r="AN219" s="41">
        <v>1094</v>
      </c>
      <c r="AO219" s="41">
        <v>3763</v>
      </c>
      <c r="AP219" s="41">
        <v>3134</v>
      </c>
      <c r="AQ219" s="41">
        <v>2962</v>
      </c>
      <c r="AR219" s="41">
        <v>22950</v>
      </c>
      <c r="AS219" s="46">
        <v>138</v>
      </c>
      <c r="AT219" s="47"/>
      <c r="AU219" s="47">
        <v>157352</v>
      </c>
      <c r="AV219" s="50" t="s">
        <v>495</v>
      </c>
      <c r="AW219" s="4"/>
      <c r="AZ219">
        <f t="shared" si="305"/>
        <v>2069</v>
      </c>
      <c r="BF219" s="27">
        <f t="shared" si="365"/>
        <v>52</v>
      </c>
      <c r="BG219" s="28">
        <f t="shared" si="366"/>
        <v>48</v>
      </c>
      <c r="BH219" s="28">
        <f t="shared" si="367"/>
        <v>17</v>
      </c>
      <c r="BI219" s="28">
        <f t="shared" si="368"/>
        <v>99</v>
      </c>
      <c r="BJ219" s="28">
        <f t="shared" si="369"/>
        <v>41</v>
      </c>
      <c r="BK219" s="28">
        <f t="shared" si="370"/>
        <v>0</v>
      </c>
      <c r="BL219" s="28">
        <f t="shared" si="371"/>
        <v>32</v>
      </c>
      <c r="BM219" s="29">
        <f t="shared" si="372"/>
        <v>37</v>
      </c>
      <c r="BN219" s="28">
        <f t="shared" si="373"/>
        <v>62</v>
      </c>
      <c r="BO219" s="28">
        <f t="shared" si="374"/>
        <v>16</v>
      </c>
      <c r="BP219" s="28">
        <f t="shared" si="375"/>
        <v>4</v>
      </c>
      <c r="BQ219" s="28">
        <f t="shared" si="376"/>
        <v>32</v>
      </c>
      <c r="BR219" s="28">
        <f t="shared" si="377"/>
        <v>69</v>
      </c>
      <c r="BS219" s="28">
        <f t="shared" si="378"/>
        <v>41</v>
      </c>
      <c r="BT219" s="34">
        <f t="shared" si="379"/>
        <v>0</v>
      </c>
      <c r="BU219" s="35">
        <f t="shared" si="380"/>
        <v>69</v>
      </c>
      <c r="BV219" s="35">
        <f t="shared" si="381"/>
        <v>53</v>
      </c>
      <c r="BW219" s="35">
        <f t="shared" si="382"/>
        <v>68</v>
      </c>
      <c r="BX219" s="35">
        <f t="shared" si="383"/>
        <v>30</v>
      </c>
      <c r="BY219" s="35">
        <f t="shared" si="384"/>
        <v>9</v>
      </c>
      <c r="BZ219" s="35">
        <f t="shared" si="385"/>
        <v>24</v>
      </c>
      <c r="CA219" s="34">
        <f t="shared" si="386"/>
        <v>18</v>
      </c>
      <c r="CB219" s="35">
        <f t="shared" si="387"/>
        <v>30</v>
      </c>
      <c r="CC219" s="35">
        <f t="shared" si="388"/>
        <v>164</v>
      </c>
      <c r="CD219" s="35">
        <f t="shared" si="389"/>
        <v>28</v>
      </c>
      <c r="CE219" s="35">
        <f t="shared" si="390"/>
        <v>59</v>
      </c>
      <c r="CF219" s="35">
        <f t="shared" si="391"/>
        <v>18</v>
      </c>
      <c r="CG219" s="35">
        <f t="shared" si="392"/>
        <v>82</v>
      </c>
      <c r="CH219" s="40">
        <f t="shared" si="393"/>
        <v>28</v>
      </c>
      <c r="CI219" s="41">
        <f t="shared" si="394"/>
        <v>1</v>
      </c>
      <c r="CJ219" s="41">
        <f t="shared" si="395"/>
        <v>110</v>
      </c>
      <c r="CK219" s="41">
        <f t="shared" si="396"/>
        <v>2</v>
      </c>
      <c r="CL219" s="41">
        <f t="shared" si="397"/>
        <v>3</v>
      </c>
      <c r="CM219" s="41">
        <f t="shared" si="398"/>
        <v>51</v>
      </c>
      <c r="CN219" s="41">
        <f t="shared" si="399"/>
        <v>18</v>
      </c>
      <c r="CO219" s="40">
        <f t="shared" si="400"/>
        <v>20</v>
      </c>
      <c r="CP219" s="41">
        <f t="shared" si="401"/>
        <v>52</v>
      </c>
      <c r="CQ219" s="41">
        <f t="shared" si="402"/>
        <v>6</v>
      </c>
      <c r="CR219" s="41">
        <f t="shared" si="403"/>
        <v>74</v>
      </c>
      <c r="CS219" s="41">
        <f t="shared" si="404"/>
        <v>68</v>
      </c>
      <c r="CT219" s="41">
        <f t="shared" si="405"/>
        <v>21</v>
      </c>
      <c r="CU219" s="41">
        <f t="shared" si="406"/>
        <v>413</v>
      </c>
      <c r="CV219" s="46">
        <f t="shared" si="407"/>
        <v>0</v>
      </c>
      <c r="CW219" s="47"/>
      <c r="CX219" s="47">
        <f t="shared" si="408"/>
        <v>2069</v>
      </c>
      <c r="DA219" s="95">
        <v>44116</v>
      </c>
      <c r="DB219" s="41">
        <f t="shared" si="321"/>
        <v>3.2807252744335451</v>
      </c>
      <c r="DC219" s="27">
        <f t="shared" si="322"/>
        <v>2.5644320863611934</v>
      </c>
      <c r="DD219" s="28">
        <f t="shared" si="323"/>
        <v>1.4815537272222725</v>
      </c>
      <c r="DE219" s="28">
        <f t="shared" si="324"/>
        <v>0.51434365667315984</v>
      </c>
      <c r="DF219" s="28">
        <f t="shared" si="325"/>
        <v>2.4197946014723257</v>
      </c>
      <c r="DG219" s="28">
        <f t="shared" si="326"/>
        <v>1.0514461294616944</v>
      </c>
      <c r="DH219" s="28">
        <f t="shared" si="327"/>
        <v>0.88391999301249025</v>
      </c>
      <c r="DI219" s="28">
        <f t="shared" si="328"/>
        <v>0.828837736836748</v>
      </c>
      <c r="DJ219" s="29">
        <f t="shared" si="329"/>
        <v>1.8171323902938183</v>
      </c>
      <c r="DK219" s="28">
        <f t="shared" si="330"/>
        <v>1.1923589405128077</v>
      </c>
      <c r="DL219" s="28">
        <f t="shared" si="331"/>
        <v>0.70499191919639792</v>
      </c>
      <c r="DM219" s="28">
        <f t="shared" si="332"/>
        <v>1.5055196749430779</v>
      </c>
      <c r="DN219" s="28">
        <f t="shared" si="333"/>
        <v>0.75646171553778885</v>
      </c>
      <c r="DO219" s="28">
        <f t="shared" si="334"/>
        <v>1.8058011361498814</v>
      </c>
      <c r="DP219" s="28">
        <f t="shared" si="335"/>
        <v>1.455965805268959</v>
      </c>
      <c r="DQ219" s="34">
        <f t="shared" si="336"/>
        <v>1.384547310124324</v>
      </c>
      <c r="DR219" s="35">
        <f t="shared" si="337"/>
        <v>1.3995315617499928</v>
      </c>
      <c r="DS219" s="35">
        <f t="shared" si="338"/>
        <v>1.4003609146400542</v>
      </c>
      <c r="DT219" s="35">
        <f t="shared" si="339"/>
        <v>1.5200487907685478</v>
      </c>
      <c r="DU219" s="35">
        <f t="shared" si="340"/>
        <v>1.0233741498532454</v>
      </c>
      <c r="DV219" s="35">
        <f t="shared" si="341"/>
        <v>0.98362383414228594</v>
      </c>
      <c r="DW219" s="35">
        <f t="shared" si="342"/>
        <v>1.3414096703735037</v>
      </c>
      <c r="DX219" s="34">
        <f t="shared" si="343"/>
        <v>1.428690884330988</v>
      </c>
      <c r="DY219" s="35">
        <f t="shared" si="344"/>
        <v>1.0432321227949868</v>
      </c>
      <c r="DZ219" s="35">
        <f t="shared" si="345"/>
        <v>2.4522624516409701</v>
      </c>
      <c r="EA219" s="35">
        <f t="shared" si="346"/>
        <v>2.1042450184957477</v>
      </c>
      <c r="EB219" s="35">
        <f t="shared" si="347"/>
        <v>1.245145291324304</v>
      </c>
      <c r="EC219" s="35">
        <f t="shared" si="348"/>
        <v>0.66317495007347682</v>
      </c>
      <c r="ED219" s="35">
        <f t="shared" si="349"/>
        <v>1.2744033722673851</v>
      </c>
      <c r="EE219" s="40">
        <f t="shared" si="350"/>
        <v>2.2920091935271452</v>
      </c>
      <c r="EF219" s="41">
        <f t="shared" si="351"/>
        <v>0.93033913840513294</v>
      </c>
      <c r="EG219" s="41">
        <f t="shared" si="352"/>
        <v>1.6463796687840646</v>
      </c>
      <c r="EH219" s="41">
        <f t="shared" si="353"/>
        <v>0.81600650482053672</v>
      </c>
      <c r="EI219" s="41">
        <f t="shared" si="354"/>
        <v>1.9609241300627493</v>
      </c>
      <c r="EJ219" s="41">
        <f t="shared" si="355"/>
        <v>2.0613004062196407</v>
      </c>
      <c r="EK219" s="41">
        <f t="shared" si="356"/>
        <v>1.1767300452103779</v>
      </c>
      <c r="EL219" s="40">
        <f t="shared" si="357"/>
        <v>1.817832648905749</v>
      </c>
      <c r="EM219" s="41">
        <f t="shared" si="358"/>
        <v>1.7175293325920939</v>
      </c>
      <c r="EN219" s="41">
        <f t="shared" si="359"/>
        <v>1.1591727167347934</v>
      </c>
      <c r="EO219" s="41">
        <f t="shared" si="360"/>
        <v>2.251731169662698</v>
      </c>
      <c r="EP219" s="41">
        <f t="shared" si="361"/>
        <v>2.3691589612110273</v>
      </c>
      <c r="EQ219" s="41">
        <f t="shared" si="362"/>
        <v>0.85510270047897496</v>
      </c>
      <c r="ER219" s="46">
        <f t="shared" si="363"/>
        <v>577.14285714285711</v>
      </c>
      <c r="ES219" s="47"/>
      <c r="ET219" s="47">
        <f t="shared" si="364"/>
        <v>0.42857142857142855</v>
      </c>
    </row>
    <row r="220" spans="2:150">
      <c r="B220" s="19">
        <v>44117</v>
      </c>
      <c r="C220" s="24">
        <v>2731</v>
      </c>
      <c r="D220" s="25">
        <v>3305</v>
      </c>
      <c r="E220" s="25">
        <v>5835</v>
      </c>
      <c r="F220" s="25">
        <v>5967</v>
      </c>
      <c r="G220" s="25">
        <v>4152</v>
      </c>
      <c r="H220" s="25">
        <v>1768</v>
      </c>
      <c r="I220" s="25">
        <v>2012</v>
      </c>
      <c r="J220" s="26">
        <v>7059</v>
      </c>
      <c r="K220" s="25">
        <v>2766</v>
      </c>
      <c r="L220" s="25">
        <v>3091</v>
      </c>
      <c r="M220" s="25">
        <v>1773</v>
      </c>
      <c r="N220" s="25">
        <v>1071</v>
      </c>
      <c r="O220" s="25">
        <v>4667</v>
      </c>
      <c r="P220" s="25">
        <v>3818</v>
      </c>
      <c r="Q220" s="32">
        <v>1517</v>
      </c>
      <c r="R220" s="33">
        <v>4725</v>
      </c>
      <c r="S220" s="33">
        <v>3741</v>
      </c>
      <c r="T220" s="33">
        <v>5048</v>
      </c>
      <c r="U220" s="33">
        <v>1368</v>
      </c>
      <c r="V220" s="33">
        <v>2315</v>
      </c>
      <c r="W220" s="33">
        <v>1478</v>
      </c>
      <c r="X220" s="32">
        <v>2911</v>
      </c>
      <c r="Y220" s="33">
        <v>1543</v>
      </c>
      <c r="Z220" s="33">
        <v>6918</v>
      </c>
      <c r="AA220" s="33">
        <v>4101</v>
      </c>
      <c r="AB220" s="33">
        <v>2632</v>
      </c>
      <c r="AC220" s="33">
        <v>1617</v>
      </c>
      <c r="AD220" s="33">
        <v>2612</v>
      </c>
      <c r="AE220" s="38">
        <v>4304</v>
      </c>
      <c r="AF220" s="39">
        <v>2296</v>
      </c>
      <c r="AG220" s="39">
        <v>7138</v>
      </c>
      <c r="AH220" s="39">
        <v>949</v>
      </c>
      <c r="AI220" s="39">
        <v>1171</v>
      </c>
      <c r="AJ220" s="39">
        <v>3011</v>
      </c>
      <c r="AK220" s="39">
        <v>7310</v>
      </c>
      <c r="AL220" s="38">
        <v>1955</v>
      </c>
      <c r="AM220" s="39">
        <v>5143</v>
      </c>
      <c r="AN220" s="39">
        <v>1113</v>
      </c>
      <c r="AO220" s="39">
        <v>3802</v>
      </c>
      <c r="AP220" s="39">
        <v>3163</v>
      </c>
      <c r="AQ220" s="39">
        <v>2978</v>
      </c>
      <c r="AR220" s="39">
        <v>23449</v>
      </c>
      <c r="AS220" s="44">
        <v>138</v>
      </c>
      <c r="AT220" s="45"/>
      <c r="AU220" s="45">
        <v>160461</v>
      </c>
      <c r="AV220" s="49" t="s">
        <v>496</v>
      </c>
      <c r="AW220" s="4"/>
      <c r="AZ220">
        <f t="shared" si="305"/>
        <v>3109</v>
      </c>
      <c r="BF220" s="24">
        <f t="shared" si="365"/>
        <v>101</v>
      </c>
      <c r="BG220" s="25">
        <f t="shared" si="366"/>
        <v>49</v>
      </c>
      <c r="BH220" s="25">
        <f t="shared" si="367"/>
        <v>29</v>
      </c>
      <c r="BI220" s="25">
        <f t="shared" si="368"/>
        <v>156</v>
      </c>
      <c r="BJ220" s="25">
        <f t="shared" si="369"/>
        <v>64</v>
      </c>
      <c r="BK220" s="25">
        <f t="shared" si="370"/>
        <v>34</v>
      </c>
      <c r="BL220" s="25">
        <f t="shared" si="371"/>
        <v>33</v>
      </c>
      <c r="BM220" s="26">
        <f t="shared" si="372"/>
        <v>89</v>
      </c>
      <c r="BN220" s="25">
        <f t="shared" si="373"/>
        <v>31</v>
      </c>
      <c r="BO220" s="25">
        <f t="shared" si="374"/>
        <v>28</v>
      </c>
      <c r="BP220" s="25">
        <f t="shared" si="375"/>
        <v>64</v>
      </c>
      <c r="BQ220" s="25">
        <f t="shared" si="376"/>
        <v>29</v>
      </c>
      <c r="BR220" s="25">
        <f t="shared" si="377"/>
        <v>172</v>
      </c>
      <c r="BS220" s="25">
        <f t="shared" si="378"/>
        <v>66</v>
      </c>
      <c r="BT220" s="32">
        <f t="shared" si="379"/>
        <v>51</v>
      </c>
      <c r="BU220" s="33">
        <f t="shared" si="380"/>
        <v>59</v>
      </c>
      <c r="BV220" s="33">
        <f t="shared" si="381"/>
        <v>50</v>
      </c>
      <c r="BW220" s="33">
        <f t="shared" si="382"/>
        <v>65</v>
      </c>
      <c r="BX220" s="33">
        <f t="shared" si="383"/>
        <v>18</v>
      </c>
      <c r="BY220" s="33">
        <f t="shared" si="384"/>
        <v>37</v>
      </c>
      <c r="BZ220" s="33">
        <f t="shared" si="385"/>
        <v>94</v>
      </c>
      <c r="CA220" s="32">
        <f t="shared" si="386"/>
        <v>56</v>
      </c>
      <c r="CB220" s="33">
        <f t="shared" si="387"/>
        <v>16</v>
      </c>
      <c r="CC220" s="33">
        <f t="shared" si="388"/>
        <v>113</v>
      </c>
      <c r="CD220" s="33">
        <f t="shared" si="389"/>
        <v>84</v>
      </c>
      <c r="CE220" s="33">
        <f t="shared" si="390"/>
        <v>55</v>
      </c>
      <c r="CF220" s="33">
        <f t="shared" si="391"/>
        <v>24</v>
      </c>
      <c r="CG220" s="33">
        <f t="shared" si="392"/>
        <v>115</v>
      </c>
      <c r="CH220" s="38">
        <f t="shared" si="393"/>
        <v>115</v>
      </c>
      <c r="CI220" s="39">
        <f t="shared" si="394"/>
        <v>65</v>
      </c>
      <c r="CJ220" s="39">
        <f t="shared" si="395"/>
        <v>122</v>
      </c>
      <c r="CK220" s="39">
        <f t="shared" si="396"/>
        <v>25</v>
      </c>
      <c r="CL220" s="39">
        <f t="shared" si="397"/>
        <v>58</v>
      </c>
      <c r="CM220" s="39">
        <f t="shared" si="398"/>
        <v>56</v>
      </c>
      <c r="CN220" s="39">
        <f t="shared" si="399"/>
        <v>90</v>
      </c>
      <c r="CO220" s="38">
        <f t="shared" si="400"/>
        <v>83</v>
      </c>
      <c r="CP220" s="39">
        <f t="shared" si="401"/>
        <v>111</v>
      </c>
      <c r="CQ220" s="39">
        <f t="shared" si="402"/>
        <v>19</v>
      </c>
      <c r="CR220" s="39">
        <f t="shared" si="403"/>
        <v>39</v>
      </c>
      <c r="CS220" s="39">
        <f t="shared" si="404"/>
        <v>29</v>
      </c>
      <c r="CT220" s="39">
        <f t="shared" si="405"/>
        <v>16</v>
      </c>
      <c r="CU220" s="39">
        <f t="shared" si="406"/>
        <v>499</v>
      </c>
      <c r="CV220" s="44">
        <f t="shared" si="407"/>
        <v>0</v>
      </c>
      <c r="CW220" s="45"/>
      <c r="CX220" s="45">
        <f t="shared" si="408"/>
        <v>3109</v>
      </c>
      <c r="DA220" s="94">
        <v>44117</v>
      </c>
      <c r="DB220" s="39">
        <f t="shared" si="321"/>
        <v>3.3911623770524444</v>
      </c>
      <c r="DC220" s="24">
        <f t="shared" si="322"/>
        <v>2.7630441386078464</v>
      </c>
      <c r="DD220" s="25">
        <f t="shared" si="323"/>
        <v>1.5187086796291007</v>
      </c>
      <c r="DE220" s="25">
        <f t="shared" si="324"/>
        <v>0.53557053774221097</v>
      </c>
      <c r="DF220" s="25">
        <f t="shared" si="325"/>
        <v>2.5755962659534415</v>
      </c>
      <c r="DG220" s="25">
        <f t="shared" si="326"/>
        <v>1.0862046791959652</v>
      </c>
      <c r="DH220" s="25">
        <f t="shared" si="327"/>
        <v>0.93632631670888289</v>
      </c>
      <c r="DI220" s="25">
        <f t="shared" si="328"/>
        <v>0.87003727346313608</v>
      </c>
      <c r="DJ220" s="26">
        <f t="shared" si="329"/>
        <v>1.8735763823770932</v>
      </c>
      <c r="DK220" s="25">
        <f t="shared" si="330"/>
        <v>1.2577363236740844</v>
      </c>
      <c r="DL220" s="25">
        <f t="shared" si="331"/>
        <v>0.74268016644903556</v>
      </c>
      <c r="DM220" s="25">
        <f t="shared" si="332"/>
        <v>1.5562675291546422</v>
      </c>
      <c r="DN220" s="25">
        <f t="shared" si="333"/>
        <v>0.83471637576583602</v>
      </c>
      <c r="DO220" s="25">
        <f t="shared" si="334"/>
        <v>1.9490497839694634</v>
      </c>
      <c r="DP220" s="25">
        <f t="shared" si="335"/>
        <v>1.5012820100514266</v>
      </c>
      <c r="DQ220" s="32">
        <f t="shared" si="336"/>
        <v>1.5938946697307508</v>
      </c>
      <c r="DR220" s="33">
        <f t="shared" si="337"/>
        <v>1.4670020915864248</v>
      </c>
      <c r="DS220" s="33">
        <f t="shared" si="338"/>
        <v>1.4563753512256563</v>
      </c>
      <c r="DT220" s="33">
        <f t="shared" si="339"/>
        <v>1.5424298772583915</v>
      </c>
      <c r="DU220" s="33">
        <f t="shared" si="340"/>
        <v>1.0091606199941723</v>
      </c>
      <c r="DV220" s="33">
        <f t="shared" si="341"/>
        <v>1.0568101313254918</v>
      </c>
      <c r="DW220" s="33">
        <f t="shared" si="342"/>
        <v>1.6180553098270321</v>
      </c>
      <c r="DX220" s="32">
        <f t="shared" si="343"/>
        <v>1.507531685640223</v>
      </c>
      <c r="DY220" s="33">
        <f t="shared" si="344"/>
        <v>1.0942994295052308</v>
      </c>
      <c r="DZ220" s="33">
        <f t="shared" si="345"/>
        <v>2.5674954813115329</v>
      </c>
      <c r="EA220" s="33">
        <f t="shared" si="346"/>
        <v>2.1505486986093461</v>
      </c>
      <c r="EB220" s="33">
        <f t="shared" si="347"/>
        <v>1.2827503504582594</v>
      </c>
      <c r="EC220" s="33">
        <f t="shared" si="348"/>
        <v>0.73476770036549988</v>
      </c>
      <c r="ED220" s="33">
        <f t="shared" si="349"/>
        <v>1.4432345882515258</v>
      </c>
      <c r="EE220" s="38">
        <f t="shared" si="350"/>
        <v>2.4194610485888952</v>
      </c>
      <c r="EF220" s="39">
        <f t="shared" si="351"/>
        <v>1.0517873510540787</v>
      </c>
      <c r="EG220" s="39">
        <f t="shared" si="352"/>
        <v>1.7420689329729475</v>
      </c>
      <c r="EH220" s="39">
        <f t="shared" si="353"/>
        <v>0.77244743872691379</v>
      </c>
      <c r="EI220" s="39">
        <f t="shared" si="354"/>
        <v>2.0589703365658871</v>
      </c>
      <c r="EJ220" s="39">
        <f t="shared" si="355"/>
        <v>2.1569407181077311</v>
      </c>
      <c r="EK220" s="39">
        <f t="shared" si="356"/>
        <v>1.2933003575873097</v>
      </c>
      <c r="EL220" s="38">
        <f t="shared" si="357"/>
        <v>1.9020159264238155</v>
      </c>
      <c r="EM220" s="39">
        <f t="shared" si="358"/>
        <v>1.8272522456622875</v>
      </c>
      <c r="EN220" s="39">
        <f t="shared" si="359"/>
        <v>1.1685587306354801</v>
      </c>
      <c r="EO220" s="39">
        <f t="shared" si="360"/>
        <v>2.2463506889705527</v>
      </c>
      <c r="EP220" s="39">
        <f t="shared" si="361"/>
        <v>2.4045572808022273</v>
      </c>
      <c r="EQ220" s="39">
        <f t="shared" si="362"/>
        <v>0.86979518674150047</v>
      </c>
      <c r="ER220" s="44">
        <f t="shared" si="363"/>
        <v>579</v>
      </c>
      <c r="ES220" s="45"/>
      <c r="ET220" s="45">
        <f t="shared" si="364"/>
        <v>0.5714285714285714</v>
      </c>
    </row>
    <row r="221" spans="2:150">
      <c r="B221" s="19">
        <v>44118</v>
      </c>
      <c r="C221" s="24">
        <v>2862</v>
      </c>
      <c r="D221" s="25">
        <v>3423</v>
      </c>
      <c r="E221" s="25">
        <v>5893</v>
      </c>
      <c r="F221" s="25">
        <v>6052</v>
      </c>
      <c r="G221" s="25">
        <v>4248</v>
      </c>
      <c r="H221" s="25">
        <v>1812</v>
      </c>
      <c r="I221" s="25">
        <v>2051</v>
      </c>
      <c r="J221" s="26">
        <v>7165</v>
      </c>
      <c r="K221" s="25">
        <v>2801</v>
      </c>
      <c r="L221" s="25">
        <v>3115</v>
      </c>
      <c r="M221" s="25">
        <v>1817</v>
      </c>
      <c r="N221" s="25">
        <v>1097</v>
      </c>
      <c r="O221" s="25">
        <v>4865</v>
      </c>
      <c r="P221" s="25">
        <v>3904</v>
      </c>
      <c r="Q221" s="32">
        <v>1540</v>
      </c>
      <c r="R221" s="33">
        <v>4854</v>
      </c>
      <c r="S221" s="33">
        <v>3936</v>
      </c>
      <c r="T221" s="33">
        <v>5129</v>
      </c>
      <c r="U221" s="33">
        <v>1418</v>
      </c>
      <c r="V221" s="33">
        <v>2347</v>
      </c>
      <c r="W221" s="33">
        <v>1572</v>
      </c>
      <c r="X221" s="32">
        <v>2974</v>
      </c>
      <c r="Y221" s="33">
        <v>1573</v>
      </c>
      <c r="Z221" s="33">
        <v>7075</v>
      </c>
      <c r="AA221" s="33">
        <v>4183</v>
      </c>
      <c r="AB221" s="33">
        <v>2701</v>
      </c>
      <c r="AC221" s="33">
        <v>1638</v>
      </c>
      <c r="AD221" s="33">
        <v>2723</v>
      </c>
      <c r="AE221" s="38">
        <v>4407</v>
      </c>
      <c r="AF221" s="39">
        <v>2346</v>
      </c>
      <c r="AG221" s="39">
        <v>7301</v>
      </c>
      <c r="AH221" s="39">
        <v>992</v>
      </c>
      <c r="AI221" s="39">
        <v>1224</v>
      </c>
      <c r="AJ221" s="39">
        <v>3161</v>
      </c>
      <c r="AK221" s="39">
        <v>7483</v>
      </c>
      <c r="AL221" s="38">
        <v>2038</v>
      </c>
      <c r="AM221" s="39">
        <v>5248</v>
      </c>
      <c r="AN221" s="39">
        <v>1145</v>
      </c>
      <c r="AO221" s="39">
        <v>3849</v>
      </c>
      <c r="AP221" s="39">
        <v>3259</v>
      </c>
      <c r="AQ221" s="39">
        <v>2999</v>
      </c>
      <c r="AR221" s="39">
        <v>24118</v>
      </c>
      <c r="AS221" s="44">
        <v>139</v>
      </c>
      <c r="AT221" s="45"/>
      <c r="AU221" s="45">
        <v>164477</v>
      </c>
      <c r="AV221" s="49" t="s">
        <v>497</v>
      </c>
      <c r="AW221" s="4"/>
      <c r="AZ221">
        <f t="shared" si="305"/>
        <v>4016</v>
      </c>
      <c r="BF221" s="24">
        <f t="shared" si="365"/>
        <v>131</v>
      </c>
      <c r="BG221" s="25">
        <f t="shared" si="366"/>
        <v>118</v>
      </c>
      <c r="BH221" s="25">
        <f t="shared" si="367"/>
        <v>58</v>
      </c>
      <c r="BI221" s="25">
        <f t="shared" si="368"/>
        <v>85</v>
      </c>
      <c r="BJ221" s="25">
        <f t="shared" si="369"/>
        <v>96</v>
      </c>
      <c r="BK221" s="25">
        <f t="shared" si="370"/>
        <v>44</v>
      </c>
      <c r="BL221" s="25">
        <f t="shared" si="371"/>
        <v>39</v>
      </c>
      <c r="BM221" s="26">
        <f t="shared" si="372"/>
        <v>106</v>
      </c>
      <c r="BN221" s="25">
        <f t="shared" si="373"/>
        <v>35</v>
      </c>
      <c r="BO221" s="25">
        <f t="shared" si="374"/>
        <v>24</v>
      </c>
      <c r="BP221" s="25">
        <f t="shared" si="375"/>
        <v>44</v>
      </c>
      <c r="BQ221" s="25">
        <f t="shared" si="376"/>
        <v>26</v>
      </c>
      <c r="BR221" s="25">
        <f t="shared" si="377"/>
        <v>198</v>
      </c>
      <c r="BS221" s="25">
        <f t="shared" si="378"/>
        <v>86</v>
      </c>
      <c r="BT221" s="32">
        <f t="shared" si="379"/>
        <v>23</v>
      </c>
      <c r="BU221" s="33">
        <f t="shared" si="380"/>
        <v>129</v>
      </c>
      <c r="BV221" s="33">
        <f t="shared" si="381"/>
        <v>195</v>
      </c>
      <c r="BW221" s="33">
        <f t="shared" si="382"/>
        <v>81</v>
      </c>
      <c r="BX221" s="33">
        <f t="shared" si="383"/>
        <v>50</v>
      </c>
      <c r="BY221" s="33">
        <f t="shared" si="384"/>
        <v>32</v>
      </c>
      <c r="BZ221" s="33">
        <f t="shared" si="385"/>
        <v>94</v>
      </c>
      <c r="CA221" s="32">
        <f t="shared" si="386"/>
        <v>63</v>
      </c>
      <c r="CB221" s="33">
        <f t="shared" si="387"/>
        <v>30</v>
      </c>
      <c r="CC221" s="33">
        <f t="shared" si="388"/>
        <v>157</v>
      </c>
      <c r="CD221" s="33">
        <f t="shared" si="389"/>
        <v>82</v>
      </c>
      <c r="CE221" s="33">
        <f t="shared" si="390"/>
        <v>69</v>
      </c>
      <c r="CF221" s="33">
        <f t="shared" si="391"/>
        <v>21</v>
      </c>
      <c r="CG221" s="33">
        <f t="shared" si="392"/>
        <v>111</v>
      </c>
      <c r="CH221" s="38">
        <f t="shared" si="393"/>
        <v>103</v>
      </c>
      <c r="CI221" s="39">
        <f t="shared" si="394"/>
        <v>50</v>
      </c>
      <c r="CJ221" s="39">
        <f t="shared" si="395"/>
        <v>163</v>
      </c>
      <c r="CK221" s="39">
        <f t="shared" si="396"/>
        <v>43</v>
      </c>
      <c r="CL221" s="39">
        <f t="shared" si="397"/>
        <v>53</v>
      </c>
      <c r="CM221" s="39">
        <f t="shared" si="398"/>
        <v>150</v>
      </c>
      <c r="CN221" s="39">
        <f t="shared" si="399"/>
        <v>173</v>
      </c>
      <c r="CO221" s="38">
        <f t="shared" si="400"/>
        <v>83</v>
      </c>
      <c r="CP221" s="39">
        <f t="shared" si="401"/>
        <v>105</v>
      </c>
      <c r="CQ221" s="39">
        <f t="shared" si="402"/>
        <v>32</v>
      </c>
      <c r="CR221" s="39">
        <f t="shared" si="403"/>
        <v>47</v>
      </c>
      <c r="CS221" s="39">
        <f t="shared" si="404"/>
        <v>96</v>
      </c>
      <c r="CT221" s="39">
        <f t="shared" si="405"/>
        <v>21</v>
      </c>
      <c r="CU221" s="39">
        <f t="shared" si="406"/>
        <v>669</v>
      </c>
      <c r="CV221" s="44">
        <f t="shared" si="407"/>
        <v>1</v>
      </c>
      <c r="CW221" s="45"/>
      <c r="CX221" s="45">
        <f t="shared" si="408"/>
        <v>4016</v>
      </c>
      <c r="DA221" s="94">
        <v>44118</v>
      </c>
      <c r="DB221" s="39">
        <f t="shared" si="321"/>
        <v>3.5313325457610469</v>
      </c>
      <c r="DC221" s="24">
        <f t="shared" si="322"/>
        <v>3.0142299693903776</v>
      </c>
      <c r="DD221" s="25">
        <f t="shared" si="323"/>
        <v>1.6835837809344008</v>
      </c>
      <c r="DE221" s="25">
        <f t="shared" si="324"/>
        <v>0.58782132191218273</v>
      </c>
      <c r="DF221" s="25">
        <f t="shared" si="325"/>
        <v>2.601563210033627</v>
      </c>
      <c r="DG221" s="25">
        <f t="shared" si="326"/>
        <v>1.1348666488239445</v>
      </c>
      <c r="DH221" s="25">
        <f t="shared" si="327"/>
        <v>1.0516202288409469</v>
      </c>
      <c r="DI221" s="25">
        <f t="shared" si="328"/>
        <v>0.92093081870749793</v>
      </c>
      <c r="DJ221" s="26">
        <f t="shared" si="329"/>
        <v>2.010134427739855</v>
      </c>
      <c r="DK221" s="25">
        <f t="shared" si="330"/>
        <v>1.2670759498399811</v>
      </c>
      <c r="DL221" s="25">
        <f t="shared" si="331"/>
        <v>0.75598190077349581</v>
      </c>
      <c r="DM221" s="25">
        <f t="shared" si="332"/>
        <v>1.5630339097161843</v>
      </c>
      <c r="DN221" s="25">
        <f t="shared" si="333"/>
        <v>0.87058309503702425</v>
      </c>
      <c r="DO221" s="25">
        <f t="shared" si="334"/>
        <v>2.125578420676423</v>
      </c>
      <c r="DP221" s="25">
        <f t="shared" si="335"/>
        <v>1.5407509626038982</v>
      </c>
      <c r="DQ221" s="32">
        <f t="shared" si="336"/>
        <v>1.4606736227084789</v>
      </c>
      <c r="DR221" s="33">
        <f t="shared" si="337"/>
        <v>1.6019431512592892</v>
      </c>
      <c r="DS221" s="33">
        <f t="shared" si="338"/>
        <v>1.6743774828020541</v>
      </c>
      <c r="DT221" s="33">
        <f t="shared" si="339"/>
        <v>1.5890571407788989</v>
      </c>
      <c r="DU221" s="33">
        <f t="shared" si="340"/>
        <v>1.0837816517543049</v>
      </c>
      <c r="DV221" s="33">
        <f t="shared" si="341"/>
        <v>1.0773022945367894</v>
      </c>
      <c r="DW221" s="33">
        <f t="shared" si="342"/>
        <v>1.84323199310316</v>
      </c>
      <c r="DX221" s="32">
        <f t="shared" si="343"/>
        <v>1.4955861096842784</v>
      </c>
      <c r="DY221" s="33">
        <f t="shared" si="344"/>
        <v>1.1636050600405621</v>
      </c>
      <c r="DZ221" s="33">
        <f t="shared" si="345"/>
        <v>2.6633072138466081</v>
      </c>
      <c r="EA221" s="33">
        <f t="shared" si="346"/>
        <v>2.1634108319742347</v>
      </c>
      <c r="EB221" s="33">
        <f t="shared" si="347"/>
        <v>1.3140878997365557</v>
      </c>
      <c r="EC221" s="33">
        <f t="shared" si="348"/>
        <v>0.79882437167941522</v>
      </c>
      <c r="ED221" s="33">
        <f t="shared" si="349"/>
        <v>1.561234900498506</v>
      </c>
      <c r="EE221" s="38">
        <f t="shared" si="350"/>
        <v>2.5256709278070208</v>
      </c>
      <c r="EF221" s="39">
        <f t="shared" si="351"/>
        <v>1.1365719523373052</v>
      </c>
      <c r="EG221" s="39">
        <f t="shared" si="352"/>
        <v>1.8561095628966844</v>
      </c>
      <c r="EH221" s="39">
        <f t="shared" si="353"/>
        <v>0.83343013125798582</v>
      </c>
      <c r="EI221" s="39">
        <f t="shared" si="354"/>
        <v>2.2060396463205931</v>
      </c>
      <c r="EJ221" s="39">
        <f t="shared" si="355"/>
        <v>2.4413448034591592</v>
      </c>
      <c r="EK221" s="39">
        <f t="shared" si="356"/>
        <v>1.447677257762165</v>
      </c>
      <c r="EL221" s="38">
        <f t="shared" si="357"/>
        <v>2.036183024968234</v>
      </c>
      <c r="EM221" s="39">
        <f t="shared" si="358"/>
        <v>1.878456271761711</v>
      </c>
      <c r="EN221" s="39">
        <f t="shared" si="359"/>
        <v>1.215488800138913</v>
      </c>
      <c r="EO221" s="39">
        <f t="shared" si="360"/>
        <v>2.2302092468941175</v>
      </c>
      <c r="EP221" s="39">
        <f t="shared" si="361"/>
        <v>2.4879961769814845</v>
      </c>
      <c r="EQ221" s="39">
        <f t="shared" si="362"/>
        <v>0.87861067849901564</v>
      </c>
      <c r="ER221" s="44">
        <f t="shared" si="363"/>
        <v>562.14285714285711</v>
      </c>
      <c r="ES221" s="45"/>
      <c r="ET221" s="45">
        <f t="shared" si="364"/>
        <v>0.7142857142857143</v>
      </c>
    </row>
    <row r="222" spans="2:150">
      <c r="B222" s="19">
        <v>44119</v>
      </c>
      <c r="C222" s="24">
        <v>2988</v>
      </c>
      <c r="D222" s="25">
        <v>3504</v>
      </c>
      <c r="E222" s="25">
        <v>5927</v>
      </c>
      <c r="F222" s="25">
        <v>6202</v>
      </c>
      <c r="G222" s="25">
        <v>4301</v>
      </c>
      <c r="H222" s="25">
        <v>1845</v>
      </c>
      <c r="I222" s="25">
        <v>2100</v>
      </c>
      <c r="J222" s="26">
        <v>7295</v>
      </c>
      <c r="K222" s="25">
        <v>2851</v>
      </c>
      <c r="L222" s="25">
        <v>3156</v>
      </c>
      <c r="M222" s="25">
        <v>1859</v>
      </c>
      <c r="N222" s="25">
        <v>1127</v>
      </c>
      <c r="O222" s="25">
        <v>5092</v>
      </c>
      <c r="P222" s="25">
        <v>3987</v>
      </c>
      <c r="Q222" s="32">
        <v>1580</v>
      </c>
      <c r="R222" s="33">
        <v>4937</v>
      </c>
      <c r="S222" s="33">
        <v>3994</v>
      </c>
      <c r="T222" s="33">
        <v>5243</v>
      </c>
      <c r="U222" s="33">
        <v>1448</v>
      </c>
      <c r="V222" s="33">
        <v>2379</v>
      </c>
      <c r="W222" s="33">
        <v>1655</v>
      </c>
      <c r="X222" s="32">
        <v>3034</v>
      </c>
      <c r="Y222" s="33">
        <v>1587</v>
      </c>
      <c r="Z222" s="33">
        <v>7275</v>
      </c>
      <c r="AA222" s="33">
        <v>4284</v>
      </c>
      <c r="AB222" s="33">
        <v>2777</v>
      </c>
      <c r="AC222" s="33">
        <v>1655</v>
      </c>
      <c r="AD222" s="33">
        <v>2846</v>
      </c>
      <c r="AE222" s="38">
        <v>4500</v>
      </c>
      <c r="AF222" s="39">
        <v>2423</v>
      </c>
      <c r="AG222" s="39">
        <v>7438</v>
      </c>
      <c r="AH222" s="39">
        <v>1048</v>
      </c>
      <c r="AI222" s="39">
        <v>1259</v>
      </c>
      <c r="AJ222" s="39">
        <v>3290</v>
      </c>
      <c r="AK222" s="39">
        <v>7599</v>
      </c>
      <c r="AL222" s="38">
        <v>2090</v>
      </c>
      <c r="AM222" s="39">
        <v>5423</v>
      </c>
      <c r="AN222" s="39">
        <v>1169</v>
      </c>
      <c r="AO222" s="39">
        <v>3915</v>
      </c>
      <c r="AP222" s="39">
        <v>3355</v>
      </c>
      <c r="AQ222" s="39">
        <v>3017</v>
      </c>
      <c r="AR222" s="39">
        <v>24895</v>
      </c>
      <c r="AS222" s="44">
        <v>141</v>
      </c>
      <c r="AT222" s="45"/>
      <c r="AU222" s="45">
        <v>168490</v>
      </c>
      <c r="AV222" s="49" t="s">
        <v>498</v>
      </c>
      <c r="AW222" s="4"/>
      <c r="AZ222">
        <f t="shared" si="305"/>
        <v>4013</v>
      </c>
      <c r="BF222" s="24">
        <f t="shared" si="365"/>
        <v>126</v>
      </c>
      <c r="BG222" s="25">
        <f t="shared" si="366"/>
        <v>81</v>
      </c>
      <c r="BH222" s="25">
        <f t="shared" si="367"/>
        <v>34</v>
      </c>
      <c r="BI222" s="25">
        <f t="shared" si="368"/>
        <v>150</v>
      </c>
      <c r="BJ222" s="25">
        <f t="shared" si="369"/>
        <v>53</v>
      </c>
      <c r="BK222" s="25">
        <f t="shared" si="370"/>
        <v>33</v>
      </c>
      <c r="BL222" s="25">
        <f t="shared" si="371"/>
        <v>49</v>
      </c>
      <c r="BM222" s="26">
        <f t="shared" si="372"/>
        <v>130</v>
      </c>
      <c r="BN222" s="25">
        <f t="shared" si="373"/>
        <v>50</v>
      </c>
      <c r="BO222" s="25">
        <f t="shared" si="374"/>
        <v>41</v>
      </c>
      <c r="BP222" s="25">
        <f t="shared" si="375"/>
        <v>42</v>
      </c>
      <c r="BQ222" s="25">
        <f t="shared" si="376"/>
        <v>30</v>
      </c>
      <c r="BR222" s="25">
        <f t="shared" si="377"/>
        <v>227</v>
      </c>
      <c r="BS222" s="25">
        <f t="shared" si="378"/>
        <v>83</v>
      </c>
      <c r="BT222" s="32">
        <f t="shared" si="379"/>
        <v>40</v>
      </c>
      <c r="BU222" s="33">
        <f t="shared" si="380"/>
        <v>83</v>
      </c>
      <c r="BV222" s="33">
        <f t="shared" si="381"/>
        <v>58</v>
      </c>
      <c r="BW222" s="33">
        <f t="shared" si="382"/>
        <v>114</v>
      </c>
      <c r="BX222" s="33">
        <f t="shared" si="383"/>
        <v>30</v>
      </c>
      <c r="BY222" s="33">
        <f t="shared" si="384"/>
        <v>32</v>
      </c>
      <c r="BZ222" s="33">
        <f t="shared" si="385"/>
        <v>83</v>
      </c>
      <c r="CA222" s="32">
        <f t="shared" si="386"/>
        <v>60</v>
      </c>
      <c r="CB222" s="33">
        <f t="shared" si="387"/>
        <v>14</v>
      </c>
      <c r="CC222" s="33">
        <f t="shared" si="388"/>
        <v>200</v>
      </c>
      <c r="CD222" s="33">
        <f t="shared" si="389"/>
        <v>101</v>
      </c>
      <c r="CE222" s="33">
        <f t="shared" si="390"/>
        <v>76</v>
      </c>
      <c r="CF222" s="33">
        <f t="shared" si="391"/>
        <v>17</v>
      </c>
      <c r="CG222" s="33">
        <f t="shared" si="392"/>
        <v>123</v>
      </c>
      <c r="CH222" s="38">
        <f t="shared" si="393"/>
        <v>93</v>
      </c>
      <c r="CI222" s="39">
        <f t="shared" si="394"/>
        <v>77</v>
      </c>
      <c r="CJ222" s="39">
        <f t="shared" si="395"/>
        <v>137</v>
      </c>
      <c r="CK222" s="39">
        <f t="shared" si="396"/>
        <v>56</v>
      </c>
      <c r="CL222" s="39">
        <f t="shared" si="397"/>
        <v>35</v>
      </c>
      <c r="CM222" s="39">
        <f t="shared" si="398"/>
        <v>129</v>
      </c>
      <c r="CN222" s="39">
        <f t="shared" si="399"/>
        <v>116</v>
      </c>
      <c r="CO222" s="38">
        <f t="shared" si="400"/>
        <v>52</v>
      </c>
      <c r="CP222" s="39">
        <f t="shared" si="401"/>
        <v>175</v>
      </c>
      <c r="CQ222" s="39">
        <f t="shared" si="402"/>
        <v>24</v>
      </c>
      <c r="CR222" s="39">
        <f t="shared" si="403"/>
        <v>66</v>
      </c>
      <c r="CS222" s="39">
        <f t="shared" si="404"/>
        <v>96</v>
      </c>
      <c r="CT222" s="39">
        <f t="shared" si="405"/>
        <v>18</v>
      </c>
      <c r="CU222" s="39">
        <f t="shared" si="406"/>
        <v>777</v>
      </c>
      <c r="CV222" s="44">
        <f t="shared" si="407"/>
        <v>2</v>
      </c>
      <c r="CW222" s="45"/>
      <c r="CX222" s="45">
        <f t="shared" si="408"/>
        <v>4013</v>
      </c>
      <c r="DA222" s="94">
        <v>44119</v>
      </c>
      <c r="DB222" s="39">
        <f t="shared" si="321"/>
        <v>3.7840636075235272</v>
      </c>
      <c r="DC222" s="24">
        <f t="shared" si="322"/>
        <v>3.2245250835338926</v>
      </c>
      <c r="DD222" s="25">
        <f t="shared" si="323"/>
        <v>1.7811155310023246</v>
      </c>
      <c r="DE222" s="25">
        <f t="shared" si="324"/>
        <v>0.62374373602903832</v>
      </c>
      <c r="DF222" s="25">
        <f t="shared" si="325"/>
        <v>2.6762181742641618</v>
      </c>
      <c r="DG222" s="25">
        <f t="shared" si="326"/>
        <v>1.1817906909652103</v>
      </c>
      <c r="DH222" s="25">
        <f t="shared" si="327"/>
        <v>1.1214953271028036</v>
      </c>
      <c r="DI222" s="25">
        <f t="shared" si="328"/>
        <v>1.0081768962692608</v>
      </c>
      <c r="DJ222" s="26">
        <f t="shared" si="329"/>
        <v>2.135767829473596</v>
      </c>
      <c r="DK222" s="25">
        <f t="shared" si="330"/>
        <v>1.3884910899966376</v>
      </c>
      <c r="DL222" s="25">
        <f t="shared" si="331"/>
        <v>0.7892362365846467</v>
      </c>
      <c r="DM222" s="25">
        <f t="shared" si="332"/>
        <v>1.6137817639277487</v>
      </c>
      <c r="DN222" s="25">
        <f t="shared" si="333"/>
        <v>0.91623164683671843</v>
      </c>
      <c r="DO222" s="25">
        <f t="shared" si="334"/>
        <v>2.3035540134219641</v>
      </c>
      <c r="DP222" s="25">
        <f t="shared" si="335"/>
        <v>1.4837402533614392</v>
      </c>
      <c r="DQ222" s="32">
        <f t="shared" si="336"/>
        <v>1.6129262478767896</v>
      </c>
      <c r="DR222" s="33">
        <f t="shared" si="337"/>
        <v>1.655919575128435</v>
      </c>
      <c r="DS222" s="33">
        <f t="shared" si="338"/>
        <v>1.6849748086425733</v>
      </c>
      <c r="DT222" s="33">
        <f t="shared" si="339"/>
        <v>1.6935022110648361</v>
      </c>
      <c r="DU222" s="33">
        <f t="shared" si="340"/>
        <v>1.0944417991486095</v>
      </c>
      <c r="DV222" s="33">
        <f t="shared" si="341"/>
        <v>1.1095042652973999</v>
      </c>
      <c r="DW222" s="33">
        <f t="shared" si="342"/>
        <v>2.010506100679712</v>
      </c>
      <c r="DX222" s="32">
        <f t="shared" si="343"/>
        <v>1.5577031046551908</v>
      </c>
      <c r="DY222" s="33">
        <f t="shared" si="344"/>
        <v>1.1417190714504573</v>
      </c>
      <c r="DZ222" s="33">
        <f t="shared" si="345"/>
        <v>2.7500556743851221</v>
      </c>
      <c r="EA222" s="33">
        <f t="shared" si="346"/>
        <v>2.2817424589312085</v>
      </c>
      <c r="EB222" s="33">
        <f t="shared" si="347"/>
        <v>1.3997438677638987</v>
      </c>
      <c r="EC222" s="33">
        <f t="shared" si="348"/>
        <v>0.84780888503711527</v>
      </c>
      <c r="ED222" s="33">
        <f t="shared" si="349"/>
        <v>1.7282507270634624</v>
      </c>
      <c r="EE222" s="38">
        <f t="shared" si="350"/>
        <v>2.6361292021938709</v>
      </c>
      <c r="EF222" s="39">
        <f t="shared" si="351"/>
        <v>1.262603116406966</v>
      </c>
      <c r="EG222" s="39">
        <f t="shared" si="352"/>
        <v>1.9504880152473634</v>
      </c>
      <c r="EH222" s="39">
        <f t="shared" si="353"/>
        <v>0.92926007666395638</v>
      </c>
      <c r="EI222" s="39">
        <f t="shared" si="354"/>
        <v>2.299629207073588</v>
      </c>
      <c r="EJ222" s="39">
        <f t="shared" si="355"/>
        <v>2.6401759781738741</v>
      </c>
      <c r="EK222" s="39">
        <f t="shared" si="356"/>
        <v>1.5705486681054173</v>
      </c>
      <c r="EL222" s="38">
        <f t="shared" si="357"/>
        <v>1.9414768377604092</v>
      </c>
      <c r="EM222" s="39">
        <f t="shared" si="358"/>
        <v>2.0086607952716737</v>
      </c>
      <c r="EN222" s="39">
        <f t="shared" si="359"/>
        <v>1.2061027862382263</v>
      </c>
      <c r="EO222" s="39">
        <f t="shared" si="360"/>
        <v>2.2328994872401902</v>
      </c>
      <c r="EP222" s="39">
        <f t="shared" si="361"/>
        <v>2.5941911357550844</v>
      </c>
      <c r="EQ222" s="39">
        <f t="shared" si="362"/>
        <v>0.8668566894889953</v>
      </c>
      <c r="ER222" s="44">
        <f t="shared" si="363"/>
        <v>595.14285714285711</v>
      </c>
      <c r="ES222" s="45"/>
      <c r="ET222" s="45">
        <f t="shared" si="364"/>
        <v>0.7142857142857143</v>
      </c>
    </row>
    <row r="223" spans="2:150">
      <c r="B223" s="19">
        <v>44120</v>
      </c>
      <c r="C223" s="24">
        <v>3109</v>
      </c>
      <c r="D223" s="25">
        <v>3570</v>
      </c>
      <c r="E223" s="25">
        <v>5973</v>
      </c>
      <c r="F223" s="25">
        <v>6355</v>
      </c>
      <c r="G223" s="25">
        <v>4407</v>
      </c>
      <c r="H223" s="25">
        <v>1888</v>
      </c>
      <c r="I223" s="25">
        <v>2156</v>
      </c>
      <c r="J223" s="26">
        <v>7411</v>
      </c>
      <c r="K223" s="25">
        <v>2882</v>
      </c>
      <c r="L223" s="25">
        <v>3187</v>
      </c>
      <c r="M223" s="25">
        <v>1912</v>
      </c>
      <c r="N223" s="25">
        <v>1143</v>
      </c>
      <c r="O223" s="25">
        <v>5359</v>
      </c>
      <c r="P223" s="25">
        <v>4084</v>
      </c>
      <c r="Q223" s="32">
        <v>1613</v>
      </c>
      <c r="R223" s="33">
        <v>4989</v>
      </c>
      <c r="S223" s="33">
        <v>4127</v>
      </c>
      <c r="T223" s="33">
        <v>5280</v>
      </c>
      <c r="U223" s="33">
        <v>1476</v>
      </c>
      <c r="V223" s="33">
        <v>2412</v>
      </c>
      <c r="W223" s="33">
        <v>1774</v>
      </c>
      <c r="X223" s="32">
        <v>3114</v>
      </c>
      <c r="Y223" s="33">
        <v>1636</v>
      </c>
      <c r="Z223" s="33">
        <v>7451</v>
      </c>
      <c r="AA223" s="33">
        <v>4356</v>
      </c>
      <c r="AB223" s="33">
        <v>2893</v>
      </c>
      <c r="AC223" s="33">
        <v>1676</v>
      </c>
      <c r="AD223" s="33">
        <v>2952</v>
      </c>
      <c r="AE223" s="38">
        <v>4610</v>
      </c>
      <c r="AF223" s="39">
        <v>2497</v>
      </c>
      <c r="AG223" s="39">
        <v>7583</v>
      </c>
      <c r="AH223" s="39">
        <v>1092</v>
      </c>
      <c r="AI223" s="39">
        <v>1331</v>
      </c>
      <c r="AJ223" s="39">
        <v>3424</v>
      </c>
      <c r="AK223" s="39">
        <v>7732</v>
      </c>
      <c r="AL223" s="38">
        <v>2216</v>
      </c>
      <c r="AM223" s="39">
        <v>5570</v>
      </c>
      <c r="AN223" s="39">
        <v>1179</v>
      </c>
      <c r="AO223" s="39">
        <v>3975</v>
      </c>
      <c r="AP223" s="39">
        <v>3447</v>
      </c>
      <c r="AQ223" s="39">
        <v>3046</v>
      </c>
      <c r="AR223" s="39">
        <v>25487</v>
      </c>
      <c r="AS223" s="44">
        <v>142</v>
      </c>
      <c r="AT223" s="45"/>
      <c r="AU223" s="45">
        <v>172516</v>
      </c>
      <c r="AV223" s="49" t="s">
        <v>499</v>
      </c>
      <c r="AW223" s="4"/>
      <c r="AZ223">
        <f t="shared" si="305"/>
        <v>4026</v>
      </c>
      <c r="BF223" s="24">
        <f t="shared" si="365"/>
        <v>121</v>
      </c>
      <c r="BG223" s="25">
        <f t="shared" si="366"/>
        <v>66</v>
      </c>
      <c r="BH223" s="25">
        <f t="shared" si="367"/>
        <v>46</v>
      </c>
      <c r="BI223" s="25">
        <f t="shared" si="368"/>
        <v>153</v>
      </c>
      <c r="BJ223" s="25">
        <f t="shared" si="369"/>
        <v>106</v>
      </c>
      <c r="BK223" s="25">
        <f t="shared" si="370"/>
        <v>43</v>
      </c>
      <c r="BL223" s="25">
        <f t="shared" si="371"/>
        <v>56</v>
      </c>
      <c r="BM223" s="26">
        <f t="shared" si="372"/>
        <v>116</v>
      </c>
      <c r="BN223" s="25">
        <f t="shared" si="373"/>
        <v>31</v>
      </c>
      <c r="BO223" s="25">
        <f t="shared" si="374"/>
        <v>31</v>
      </c>
      <c r="BP223" s="25">
        <f t="shared" si="375"/>
        <v>53</v>
      </c>
      <c r="BQ223" s="25">
        <f t="shared" si="376"/>
        <v>16</v>
      </c>
      <c r="BR223" s="25">
        <f t="shared" si="377"/>
        <v>267</v>
      </c>
      <c r="BS223" s="25">
        <f t="shared" si="378"/>
        <v>97</v>
      </c>
      <c r="BT223" s="32">
        <f t="shared" si="379"/>
        <v>33</v>
      </c>
      <c r="BU223" s="33">
        <f t="shared" si="380"/>
        <v>52</v>
      </c>
      <c r="BV223" s="33">
        <f t="shared" si="381"/>
        <v>133</v>
      </c>
      <c r="BW223" s="33">
        <f t="shared" si="382"/>
        <v>37</v>
      </c>
      <c r="BX223" s="33">
        <f t="shared" si="383"/>
        <v>28</v>
      </c>
      <c r="BY223" s="33">
        <f t="shared" si="384"/>
        <v>33</v>
      </c>
      <c r="BZ223" s="33">
        <f t="shared" si="385"/>
        <v>119</v>
      </c>
      <c r="CA223" s="32">
        <f t="shared" si="386"/>
        <v>80</v>
      </c>
      <c r="CB223" s="33">
        <f t="shared" si="387"/>
        <v>49</v>
      </c>
      <c r="CC223" s="33">
        <f t="shared" si="388"/>
        <v>176</v>
      </c>
      <c r="CD223" s="33">
        <f t="shared" si="389"/>
        <v>72</v>
      </c>
      <c r="CE223" s="33">
        <f t="shared" si="390"/>
        <v>116</v>
      </c>
      <c r="CF223" s="33">
        <f t="shared" si="391"/>
        <v>21</v>
      </c>
      <c r="CG223" s="33">
        <f t="shared" si="392"/>
        <v>106</v>
      </c>
      <c r="CH223" s="38">
        <f t="shared" si="393"/>
        <v>110</v>
      </c>
      <c r="CI223" s="39">
        <f t="shared" si="394"/>
        <v>74</v>
      </c>
      <c r="CJ223" s="39">
        <f t="shared" si="395"/>
        <v>145</v>
      </c>
      <c r="CK223" s="39">
        <f t="shared" si="396"/>
        <v>44</v>
      </c>
      <c r="CL223" s="39">
        <f t="shared" si="397"/>
        <v>72</v>
      </c>
      <c r="CM223" s="39">
        <f t="shared" si="398"/>
        <v>134</v>
      </c>
      <c r="CN223" s="39">
        <f t="shared" si="399"/>
        <v>133</v>
      </c>
      <c r="CO223" s="38">
        <f t="shared" si="400"/>
        <v>126</v>
      </c>
      <c r="CP223" s="39">
        <f t="shared" si="401"/>
        <v>147</v>
      </c>
      <c r="CQ223" s="39">
        <f t="shared" si="402"/>
        <v>10</v>
      </c>
      <c r="CR223" s="39">
        <f t="shared" si="403"/>
        <v>60</v>
      </c>
      <c r="CS223" s="39">
        <f t="shared" si="404"/>
        <v>92</v>
      </c>
      <c r="CT223" s="39">
        <f t="shared" si="405"/>
        <v>29</v>
      </c>
      <c r="CU223" s="39">
        <f t="shared" si="406"/>
        <v>592</v>
      </c>
      <c r="CV223" s="44">
        <f t="shared" si="407"/>
        <v>1</v>
      </c>
      <c r="CW223" s="45"/>
      <c r="CX223" s="45">
        <f t="shared" si="408"/>
        <v>4026</v>
      </c>
      <c r="DA223" s="94">
        <v>44120</v>
      </c>
      <c r="DB223" s="39">
        <f t="shared" si="321"/>
        <v>3.8238846781793807</v>
      </c>
      <c r="DC223" s="24">
        <f t="shared" si="322"/>
        <v>3.4494240250484847</v>
      </c>
      <c r="DD223" s="25">
        <f t="shared" si="323"/>
        <v>1.8484588822397003</v>
      </c>
      <c r="DE223" s="25">
        <f t="shared" si="324"/>
        <v>0.67272884618838702</v>
      </c>
      <c r="DF223" s="25">
        <f t="shared" si="325"/>
        <v>2.6518741641889871</v>
      </c>
      <c r="DG223" s="25">
        <f t="shared" si="326"/>
        <v>1.2791146302211687</v>
      </c>
      <c r="DH223" s="25">
        <f t="shared" si="327"/>
        <v>1.2123329548432178</v>
      </c>
      <c r="DI223" s="25">
        <f t="shared" si="328"/>
        <v>1.0857289652130502</v>
      </c>
      <c r="DJ223" s="26">
        <f t="shared" si="329"/>
        <v>2.2049572391240622</v>
      </c>
      <c r="DK223" s="25">
        <f t="shared" si="330"/>
        <v>1.3978307161625343</v>
      </c>
      <c r="DL223" s="25">
        <f t="shared" si="331"/>
        <v>0.80697188235059381</v>
      </c>
      <c r="DM223" s="25">
        <f t="shared" si="332"/>
        <v>1.7118942820701064</v>
      </c>
      <c r="DN223" s="25">
        <f t="shared" si="333"/>
        <v>0.93905592273656546</v>
      </c>
      <c r="DO223" s="25">
        <f t="shared" si="334"/>
        <v>2.5943921771768732</v>
      </c>
      <c r="DP223" s="25">
        <f t="shared" si="335"/>
        <v>1.5144383275689173</v>
      </c>
      <c r="DQ223" s="32">
        <f t="shared" si="336"/>
        <v>1.5605894079751828</v>
      </c>
      <c r="DR223" s="33">
        <f t="shared" si="337"/>
        <v>1.6944741636063962</v>
      </c>
      <c r="DS223" s="33">
        <f t="shared" si="338"/>
        <v>1.7985175855052804</v>
      </c>
      <c r="DT223" s="33">
        <f t="shared" si="339"/>
        <v>1.7177483880955</v>
      </c>
      <c r="DU223" s="33">
        <f t="shared" si="340"/>
        <v>1.0944417991486095</v>
      </c>
      <c r="DV223" s="33">
        <f t="shared" si="341"/>
        <v>1.1417062360580104</v>
      </c>
      <c r="DW223" s="33">
        <f t="shared" si="342"/>
        <v>2.3064525986997655</v>
      </c>
      <c r="DX223" s="32">
        <f t="shared" si="343"/>
        <v>1.6891044401705828</v>
      </c>
      <c r="DY223" s="33">
        <f t="shared" si="344"/>
        <v>1.2912733268161722</v>
      </c>
      <c r="DZ223" s="33">
        <f t="shared" si="345"/>
        <v>2.8393936412083671</v>
      </c>
      <c r="EA223" s="33">
        <f t="shared" si="346"/>
        <v>2.2045696587418773</v>
      </c>
      <c r="EB223" s="33">
        <f t="shared" si="347"/>
        <v>1.5752341437223576</v>
      </c>
      <c r="EC223" s="33">
        <f t="shared" si="348"/>
        <v>0.9043294773729228</v>
      </c>
      <c r="ED223" s="33">
        <f t="shared" si="349"/>
        <v>1.8408048710528895</v>
      </c>
      <c r="EE223" s="38">
        <f t="shared" si="350"/>
        <v>2.7210971055683713</v>
      </c>
      <c r="EF223" s="39">
        <f t="shared" si="351"/>
        <v>1.3473877176901925</v>
      </c>
      <c r="EG223" s="39">
        <f t="shared" si="352"/>
        <v>2.0396232202452267</v>
      </c>
      <c r="EH223" s="39">
        <f t="shared" si="353"/>
        <v>1.0076663956324776</v>
      </c>
      <c r="EI223" s="39">
        <f t="shared" si="354"/>
        <v>2.5447447233314318</v>
      </c>
      <c r="EJ223" s="39">
        <f t="shared" si="355"/>
        <v>2.8843104585197898</v>
      </c>
      <c r="EK223" s="39">
        <f t="shared" si="356"/>
        <v>1.7060222743813109</v>
      </c>
      <c r="EL223" s="38">
        <f t="shared" si="357"/>
        <v>2.1571964864004549</v>
      </c>
      <c r="EM223" s="39">
        <f t="shared" si="358"/>
        <v>2.1081429031219825</v>
      </c>
      <c r="EN223" s="39">
        <f t="shared" si="359"/>
        <v>1.1732517375858234</v>
      </c>
      <c r="EO223" s="39">
        <f t="shared" si="360"/>
        <v>2.1844751610108846</v>
      </c>
      <c r="EP223" s="39">
        <f t="shared" si="361"/>
        <v>2.6548739693399983</v>
      </c>
      <c r="EQ223" s="39">
        <f t="shared" si="362"/>
        <v>0.89918015926655104</v>
      </c>
      <c r="ER223" s="44">
        <f t="shared" si="363"/>
        <v>619.14285714285711</v>
      </c>
      <c r="ES223" s="45"/>
      <c r="ET223" s="45">
        <f t="shared" si="364"/>
        <v>0.7142857142857143</v>
      </c>
    </row>
    <row r="224" spans="2:150">
      <c r="B224" s="19">
        <v>44121</v>
      </c>
      <c r="C224" s="24">
        <v>3262</v>
      </c>
      <c r="D224" s="25">
        <v>3661</v>
      </c>
      <c r="E224" s="25">
        <v>6016</v>
      </c>
      <c r="F224" s="25">
        <v>6523</v>
      </c>
      <c r="G224" s="25">
        <v>4523</v>
      </c>
      <c r="H224" s="25">
        <v>1924</v>
      </c>
      <c r="I224" s="25">
        <v>2203</v>
      </c>
      <c r="J224" s="26">
        <v>7526</v>
      </c>
      <c r="K224" s="25">
        <v>2933</v>
      </c>
      <c r="L224" s="25">
        <v>3242</v>
      </c>
      <c r="M224" s="25">
        <v>1953</v>
      </c>
      <c r="N224" s="25">
        <v>1156</v>
      </c>
      <c r="O224" s="25">
        <v>5530</v>
      </c>
      <c r="P224" s="25">
        <v>4176</v>
      </c>
      <c r="Q224" s="32">
        <v>1652</v>
      </c>
      <c r="R224" s="33">
        <v>5110</v>
      </c>
      <c r="S224" s="33">
        <v>4265</v>
      </c>
      <c r="T224" s="33">
        <v>5341</v>
      </c>
      <c r="U224" s="33">
        <v>1502</v>
      </c>
      <c r="V224" s="33">
        <v>2438</v>
      </c>
      <c r="W224" s="33">
        <v>1885</v>
      </c>
      <c r="X224" s="32">
        <v>3214</v>
      </c>
      <c r="Y224" s="33">
        <v>1637</v>
      </c>
      <c r="Z224" s="33">
        <v>7746</v>
      </c>
      <c r="AA224" s="33">
        <v>4466</v>
      </c>
      <c r="AB224" s="33">
        <v>2944</v>
      </c>
      <c r="AC224" s="33">
        <v>1693</v>
      </c>
      <c r="AD224" s="33">
        <v>3075</v>
      </c>
      <c r="AE224" s="38">
        <v>4719</v>
      </c>
      <c r="AF224" s="39">
        <v>2586</v>
      </c>
      <c r="AG224" s="39">
        <v>7710</v>
      </c>
      <c r="AH224" s="39">
        <v>1132</v>
      </c>
      <c r="AI224" s="39">
        <v>1411</v>
      </c>
      <c r="AJ224" s="39">
        <v>3490</v>
      </c>
      <c r="AK224" s="39">
        <v>7830</v>
      </c>
      <c r="AL224" s="38">
        <v>2259</v>
      </c>
      <c r="AM224" s="39">
        <v>5772</v>
      </c>
      <c r="AN224" s="39">
        <v>1189</v>
      </c>
      <c r="AO224" s="39">
        <v>4044</v>
      </c>
      <c r="AP224" s="39">
        <v>3584</v>
      </c>
      <c r="AQ224" s="39">
        <v>3070</v>
      </c>
      <c r="AR224" s="39">
        <v>25933</v>
      </c>
      <c r="AS224" s="44">
        <v>143</v>
      </c>
      <c r="AT224" s="45"/>
      <c r="AU224" s="45">
        <v>176468</v>
      </c>
      <c r="AV224" s="49" t="s">
        <v>500</v>
      </c>
      <c r="AW224" s="4"/>
      <c r="AZ224">
        <f t="shared" si="305"/>
        <v>3952</v>
      </c>
      <c r="BF224" s="24">
        <f t="shared" si="365"/>
        <v>153</v>
      </c>
      <c r="BG224" s="25">
        <f t="shared" si="366"/>
        <v>91</v>
      </c>
      <c r="BH224" s="25">
        <f t="shared" si="367"/>
        <v>43</v>
      </c>
      <c r="BI224" s="25">
        <f t="shared" si="368"/>
        <v>168</v>
      </c>
      <c r="BJ224" s="25">
        <f t="shared" si="369"/>
        <v>116</v>
      </c>
      <c r="BK224" s="25">
        <f t="shared" si="370"/>
        <v>36</v>
      </c>
      <c r="BL224" s="25">
        <f t="shared" si="371"/>
        <v>47</v>
      </c>
      <c r="BM224" s="26">
        <f t="shared" si="372"/>
        <v>115</v>
      </c>
      <c r="BN224" s="25">
        <f t="shared" si="373"/>
        <v>51</v>
      </c>
      <c r="BO224" s="25">
        <f t="shared" si="374"/>
        <v>55</v>
      </c>
      <c r="BP224" s="25">
        <f t="shared" si="375"/>
        <v>41</v>
      </c>
      <c r="BQ224" s="25">
        <f t="shared" si="376"/>
        <v>13</v>
      </c>
      <c r="BR224" s="25">
        <f t="shared" si="377"/>
        <v>171</v>
      </c>
      <c r="BS224" s="25">
        <f t="shared" si="378"/>
        <v>92</v>
      </c>
      <c r="BT224" s="32">
        <f t="shared" si="379"/>
        <v>39</v>
      </c>
      <c r="BU224" s="33">
        <f t="shared" si="380"/>
        <v>121</v>
      </c>
      <c r="BV224" s="33">
        <f t="shared" si="381"/>
        <v>138</v>
      </c>
      <c r="BW224" s="33">
        <f t="shared" si="382"/>
        <v>61</v>
      </c>
      <c r="BX224" s="33">
        <f t="shared" si="383"/>
        <v>26</v>
      </c>
      <c r="BY224" s="33">
        <f t="shared" si="384"/>
        <v>26</v>
      </c>
      <c r="BZ224" s="33">
        <f t="shared" si="385"/>
        <v>111</v>
      </c>
      <c r="CA224" s="32">
        <f t="shared" si="386"/>
        <v>100</v>
      </c>
      <c r="CB224" s="33">
        <f t="shared" si="387"/>
        <v>1</v>
      </c>
      <c r="CC224" s="33">
        <f t="shared" si="388"/>
        <v>295</v>
      </c>
      <c r="CD224" s="33">
        <f t="shared" si="389"/>
        <v>110</v>
      </c>
      <c r="CE224" s="33">
        <f t="shared" si="390"/>
        <v>51</v>
      </c>
      <c r="CF224" s="33">
        <f t="shared" si="391"/>
        <v>17</v>
      </c>
      <c r="CG224" s="33">
        <f t="shared" si="392"/>
        <v>123</v>
      </c>
      <c r="CH224" s="38">
        <f t="shared" si="393"/>
        <v>109</v>
      </c>
      <c r="CI224" s="39">
        <f t="shared" si="394"/>
        <v>89</v>
      </c>
      <c r="CJ224" s="39">
        <f t="shared" si="395"/>
        <v>127</v>
      </c>
      <c r="CK224" s="39">
        <f t="shared" si="396"/>
        <v>40</v>
      </c>
      <c r="CL224" s="39">
        <f t="shared" si="397"/>
        <v>80</v>
      </c>
      <c r="CM224" s="39">
        <f t="shared" si="398"/>
        <v>66</v>
      </c>
      <c r="CN224" s="39">
        <f t="shared" si="399"/>
        <v>98</v>
      </c>
      <c r="CO224" s="38">
        <f t="shared" si="400"/>
        <v>43</v>
      </c>
      <c r="CP224" s="39">
        <f t="shared" si="401"/>
        <v>202</v>
      </c>
      <c r="CQ224" s="39">
        <f t="shared" si="402"/>
        <v>10</v>
      </c>
      <c r="CR224" s="39">
        <f t="shared" si="403"/>
        <v>69</v>
      </c>
      <c r="CS224" s="39">
        <f t="shared" si="404"/>
        <v>137</v>
      </c>
      <c r="CT224" s="39">
        <f t="shared" si="405"/>
        <v>24</v>
      </c>
      <c r="CU224" s="39">
        <f t="shared" si="406"/>
        <v>446</v>
      </c>
      <c r="CV224" s="44">
        <f t="shared" si="407"/>
        <v>1</v>
      </c>
      <c r="CW224" s="45"/>
      <c r="CX224" s="45">
        <f t="shared" si="408"/>
        <v>3952</v>
      </c>
      <c r="DA224" s="94">
        <v>44121</v>
      </c>
      <c r="DB224" s="39">
        <f t="shared" si="321"/>
        <v>3.9513121042781107</v>
      </c>
      <c r="DC224" s="24">
        <f t="shared" si="322"/>
        <v>3.7969951164801272</v>
      </c>
      <c r="DD224" s="25">
        <f t="shared" si="323"/>
        <v>1.9459906323076246</v>
      </c>
      <c r="DE224" s="25">
        <f t="shared" si="324"/>
        <v>0.73804232640085177</v>
      </c>
      <c r="DF224" s="25">
        <f t="shared" si="325"/>
        <v>2.7654795445398008</v>
      </c>
      <c r="DG224" s="25">
        <f t="shared" si="326"/>
        <v>1.4251005391051064</v>
      </c>
      <c r="DH224" s="25">
        <f t="shared" si="327"/>
        <v>1.2717267883657961</v>
      </c>
      <c r="DI224" s="25">
        <f t="shared" si="328"/>
        <v>1.1705515406203197</v>
      </c>
      <c r="DJ224" s="26">
        <f t="shared" si="329"/>
        <v>2.2741466487745279</v>
      </c>
      <c r="DK224" s="25">
        <f t="shared" si="330"/>
        <v>1.5161326475972254</v>
      </c>
      <c r="DL224" s="25">
        <f t="shared" si="331"/>
        <v>0.88899924401809927</v>
      </c>
      <c r="DM224" s="25">
        <f t="shared" si="332"/>
        <v>1.7863244682470676</v>
      </c>
      <c r="DN224" s="25">
        <f t="shared" si="333"/>
        <v>0.95535897695074201</v>
      </c>
      <c r="DO224" s="25">
        <f t="shared" si="334"/>
        <v>2.7231712646106385</v>
      </c>
      <c r="DP224" s="25">
        <f t="shared" si="335"/>
        <v>1.5465982148338941</v>
      </c>
      <c r="DQ224" s="32">
        <f t="shared" si="336"/>
        <v>1.7271157167530224</v>
      </c>
      <c r="DR224" s="33">
        <f t="shared" si="337"/>
        <v>1.8313429527031586</v>
      </c>
      <c r="DS224" s="33">
        <f t="shared" si="338"/>
        <v>1.9317411103575235</v>
      </c>
      <c r="DT224" s="33">
        <f t="shared" si="339"/>
        <v>1.7904869191874919</v>
      </c>
      <c r="DU224" s="33">
        <f t="shared" si="340"/>
        <v>1.1370823887258281</v>
      </c>
      <c r="DV224" s="33">
        <f t="shared" si="341"/>
        <v>1.1241415247340412</v>
      </c>
      <c r="DW224" s="33">
        <f t="shared" si="342"/>
        <v>2.5863150479143813</v>
      </c>
      <c r="DX224" s="32">
        <f t="shared" si="343"/>
        <v>1.9089030377599654</v>
      </c>
      <c r="DY224" s="33">
        <f t="shared" si="344"/>
        <v>1.1636050600405621</v>
      </c>
      <c r="DZ224" s="33">
        <f t="shared" si="345"/>
        <v>2.9986482777193699</v>
      </c>
      <c r="EA224" s="33">
        <f t="shared" si="346"/>
        <v>2.37949467250436</v>
      </c>
      <c r="EB224" s="33">
        <f t="shared" si="347"/>
        <v>1.6337309023751774</v>
      </c>
      <c r="EC224" s="33">
        <f t="shared" si="348"/>
        <v>0.93824183277440754</v>
      </c>
      <c r="ED224" s="33">
        <f t="shared" si="349"/>
        <v>1.9824052457492656</v>
      </c>
      <c r="EE224" s="38">
        <f t="shared" si="350"/>
        <v>2.6382533997782338</v>
      </c>
      <c r="EF224" s="39">
        <f t="shared" si="351"/>
        <v>1.4848762603116408</v>
      </c>
      <c r="EG224" s="39">
        <f t="shared" si="352"/>
        <v>2.1051638121554204</v>
      </c>
      <c r="EH224" s="39">
        <f t="shared" si="353"/>
        <v>1.0570333372052503</v>
      </c>
      <c r="EI224" s="39">
        <f t="shared" si="354"/>
        <v>2.8388833428408442</v>
      </c>
      <c r="EJ224" s="39">
        <f t="shared" si="355"/>
        <v>2.9145126622739239</v>
      </c>
      <c r="EK224" s="39">
        <f t="shared" si="356"/>
        <v>1.7154739213307919</v>
      </c>
      <c r="EL224" s="38">
        <f t="shared" si="357"/>
        <v>2.0624902991926297</v>
      </c>
      <c r="EM224" s="39">
        <f t="shared" si="358"/>
        <v>2.258829037071715</v>
      </c>
      <c r="EN224" s="39">
        <f t="shared" si="359"/>
        <v>1.1591727167347934</v>
      </c>
      <c r="EO224" s="39">
        <f t="shared" si="360"/>
        <v>2.0983874699365641</v>
      </c>
      <c r="EP224" s="39">
        <f t="shared" si="361"/>
        <v>2.8697923382865698</v>
      </c>
      <c r="EQ224" s="39">
        <f t="shared" si="362"/>
        <v>0.93150362904410677</v>
      </c>
      <c r="ER224" s="44">
        <f t="shared" si="363"/>
        <v>625.71428571428567</v>
      </c>
      <c r="ES224" s="45"/>
      <c r="ET224" s="45">
        <f t="shared" si="364"/>
        <v>0.7142857142857143</v>
      </c>
    </row>
    <row r="225" spans="2:150">
      <c r="B225" s="19">
        <v>44122</v>
      </c>
      <c r="C225" s="24">
        <v>3393</v>
      </c>
      <c r="D225" s="25">
        <v>3764</v>
      </c>
      <c r="E225" s="25">
        <v>6049</v>
      </c>
      <c r="F225" s="25">
        <v>6603</v>
      </c>
      <c r="G225" s="25">
        <v>4590</v>
      </c>
      <c r="H225" s="25">
        <v>1950</v>
      </c>
      <c r="I225" s="25">
        <v>2290</v>
      </c>
      <c r="J225" s="26">
        <v>7773</v>
      </c>
      <c r="K225" s="25">
        <v>2979</v>
      </c>
      <c r="L225" s="25">
        <v>3282</v>
      </c>
      <c r="M225" s="25">
        <v>1984</v>
      </c>
      <c r="N225" s="25">
        <v>1198</v>
      </c>
      <c r="O225" s="25">
        <v>5659</v>
      </c>
      <c r="P225" s="25">
        <v>4230</v>
      </c>
      <c r="Q225" s="32">
        <v>1702</v>
      </c>
      <c r="R225" s="33">
        <v>5166</v>
      </c>
      <c r="S225" s="33">
        <v>4492</v>
      </c>
      <c r="T225" s="33">
        <v>5395</v>
      </c>
      <c r="U225" s="33">
        <v>1534</v>
      </c>
      <c r="V225" s="33">
        <v>2458</v>
      </c>
      <c r="W225" s="33">
        <v>1950</v>
      </c>
      <c r="X225" s="32">
        <v>3272</v>
      </c>
      <c r="Y225" s="33">
        <v>1683</v>
      </c>
      <c r="Z225" s="33">
        <v>7876</v>
      </c>
      <c r="AA225" s="33">
        <v>4541</v>
      </c>
      <c r="AB225" s="33">
        <v>3003</v>
      </c>
      <c r="AC225" s="33">
        <v>1703</v>
      </c>
      <c r="AD225" s="33">
        <v>3169</v>
      </c>
      <c r="AE225" s="38">
        <v>4825</v>
      </c>
      <c r="AF225" s="39">
        <v>2687</v>
      </c>
      <c r="AG225" s="39">
        <v>7855</v>
      </c>
      <c r="AH225" s="39">
        <v>1165</v>
      </c>
      <c r="AI225" s="39">
        <v>1466</v>
      </c>
      <c r="AJ225" s="39">
        <v>3587</v>
      </c>
      <c r="AK225" s="39">
        <v>7903</v>
      </c>
      <c r="AL225" s="38">
        <v>2307</v>
      </c>
      <c r="AM225" s="39">
        <v>5955</v>
      </c>
      <c r="AN225" s="39">
        <v>1210</v>
      </c>
      <c r="AO225" s="39">
        <v>4115</v>
      </c>
      <c r="AP225" s="39">
        <v>3696</v>
      </c>
      <c r="AQ225" s="39">
        <v>3083</v>
      </c>
      <c r="AR225" s="39">
        <v>26703</v>
      </c>
      <c r="AS225" s="44">
        <v>143</v>
      </c>
      <c r="AT225" s="45"/>
      <c r="AU225" s="45">
        <v>180388</v>
      </c>
      <c r="AV225" s="49" t="s">
        <v>501</v>
      </c>
      <c r="AW225" s="4"/>
      <c r="AZ225">
        <f t="shared" si="305"/>
        <v>3920</v>
      </c>
      <c r="BF225" s="24">
        <f t="shared" si="365"/>
        <v>131</v>
      </c>
      <c r="BG225" s="25">
        <f t="shared" si="366"/>
        <v>103</v>
      </c>
      <c r="BH225" s="25">
        <f t="shared" si="367"/>
        <v>33</v>
      </c>
      <c r="BI225" s="25">
        <f t="shared" si="368"/>
        <v>80</v>
      </c>
      <c r="BJ225" s="25">
        <f t="shared" si="369"/>
        <v>67</v>
      </c>
      <c r="BK225" s="25">
        <f t="shared" si="370"/>
        <v>26</v>
      </c>
      <c r="BL225" s="25">
        <f t="shared" si="371"/>
        <v>87</v>
      </c>
      <c r="BM225" s="26">
        <f t="shared" si="372"/>
        <v>247</v>
      </c>
      <c r="BN225" s="25">
        <f t="shared" si="373"/>
        <v>46</v>
      </c>
      <c r="BO225" s="25">
        <f t="shared" si="374"/>
        <v>40</v>
      </c>
      <c r="BP225" s="25">
        <f t="shared" si="375"/>
        <v>31</v>
      </c>
      <c r="BQ225" s="25">
        <f t="shared" si="376"/>
        <v>42</v>
      </c>
      <c r="BR225" s="25">
        <f t="shared" si="377"/>
        <v>129</v>
      </c>
      <c r="BS225" s="25">
        <f t="shared" si="378"/>
        <v>54</v>
      </c>
      <c r="BT225" s="32">
        <f t="shared" si="379"/>
        <v>50</v>
      </c>
      <c r="BU225" s="33">
        <f t="shared" si="380"/>
        <v>56</v>
      </c>
      <c r="BV225" s="33">
        <f t="shared" si="381"/>
        <v>227</v>
      </c>
      <c r="BW225" s="33">
        <f t="shared" si="382"/>
        <v>54</v>
      </c>
      <c r="BX225" s="33">
        <f t="shared" si="383"/>
        <v>32</v>
      </c>
      <c r="BY225" s="33">
        <f t="shared" si="384"/>
        <v>20</v>
      </c>
      <c r="BZ225" s="33">
        <f t="shared" si="385"/>
        <v>65</v>
      </c>
      <c r="CA225" s="32">
        <f t="shared" si="386"/>
        <v>58</v>
      </c>
      <c r="CB225" s="33">
        <f t="shared" si="387"/>
        <v>46</v>
      </c>
      <c r="CC225" s="33">
        <f t="shared" si="388"/>
        <v>130</v>
      </c>
      <c r="CD225" s="33">
        <f t="shared" si="389"/>
        <v>75</v>
      </c>
      <c r="CE225" s="33">
        <f t="shared" si="390"/>
        <v>59</v>
      </c>
      <c r="CF225" s="33">
        <f t="shared" si="391"/>
        <v>10</v>
      </c>
      <c r="CG225" s="33">
        <f t="shared" si="392"/>
        <v>94</v>
      </c>
      <c r="CH225" s="38">
        <f t="shared" si="393"/>
        <v>106</v>
      </c>
      <c r="CI225" s="39">
        <f t="shared" si="394"/>
        <v>101</v>
      </c>
      <c r="CJ225" s="39">
        <f t="shared" si="395"/>
        <v>145</v>
      </c>
      <c r="CK225" s="39">
        <f t="shared" si="396"/>
        <v>33</v>
      </c>
      <c r="CL225" s="39">
        <f t="shared" si="397"/>
        <v>55</v>
      </c>
      <c r="CM225" s="39">
        <f t="shared" si="398"/>
        <v>97</v>
      </c>
      <c r="CN225" s="39">
        <f t="shared" si="399"/>
        <v>73</v>
      </c>
      <c r="CO225" s="38">
        <f t="shared" si="400"/>
        <v>48</v>
      </c>
      <c r="CP225" s="39">
        <f t="shared" si="401"/>
        <v>183</v>
      </c>
      <c r="CQ225" s="39">
        <f t="shared" si="402"/>
        <v>21</v>
      </c>
      <c r="CR225" s="39">
        <f t="shared" si="403"/>
        <v>71</v>
      </c>
      <c r="CS225" s="39">
        <f t="shared" si="404"/>
        <v>112</v>
      </c>
      <c r="CT225" s="39">
        <f t="shared" si="405"/>
        <v>13</v>
      </c>
      <c r="CU225" s="39">
        <f t="shared" si="406"/>
        <v>770</v>
      </c>
      <c r="CV225" s="44">
        <f t="shared" si="407"/>
        <v>0</v>
      </c>
      <c r="CW225" s="45"/>
      <c r="CX225" s="45">
        <f t="shared" si="408"/>
        <v>3920</v>
      </c>
      <c r="DA225" s="94">
        <v>44122</v>
      </c>
      <c r="DB225" s="39">
        <f t="shared" si="321"/>
        <v>4.181743366473313</v>
      </c>
      <c r="DC225" s="24">
        <f t="shared" si="322"/>
        <v>4.024814823468934</v>
      </c>
      <c r="DD225" s="25">
        <f t="shared" si="323"/>
        <v>2.1456985014943259</v>
      </c>
      <c r="DE225" s="25">
        <f t="shared" si="324"/>
        <v>0.75437069645396782</v>
      </c>
      <c r="DF225" s="25">
        <f t="shared" si="325"/>
        <v>2.721660326404487</v>
      </c>
      <c r="DG225" s="25">
        <f t="shared" si="326"/>
        <v>1.4894038561135077</v>
      </c>
      <c r="DH225" s="25">
        <f t="shared" si="327"/>
        <v>1.3276268669752818</v>
      </c>
      <c r="DI225" s="25">
        <f t="shared" si="328"/>
        <v>1.347467197898339</v>
      </c>
      <c r="DJ225" s="26">
        <f t="shared" si="329"/>
        <v>2.5563666091909028</v>
      </c>
      <c r="DK225" s="25">
        <f t="shared" si="330"/>
        <v>1.5628307784267088</v>
      </c>
      <c r="DL225" s="25">
        <f t="shared" si="331"/>
        <v>0.93112140271222366</v>
      </c>
      <c r="DM225" s="25">
        <f t="shared" si="332"/>
        <v>1.8438387030201739</v>
      </c>
      <c r="DN225" s="25">
        <f t="shared" si="333"/>
        <v>1.0270924154931185</v>
      </c>
      <c r="DO225" s="25">
        <f t="shared" si="334"/>
        <v>2.860632088275894</v>
      </c>
      <c r="DP225" s="25">
        <f t="shared" si="335"/>
        <v>1.5261328320289087</v>
      </c>
      <c r="DQ225" s="32">
        <f t="shared" si="336"/>
        <v>1.8508209747022748</v>
      </c>
      <c r="DR225" s="33">
        <f t="shared" si="337"/>
        <v>1.844837058670445</v>
      </c>
      <c r="DS225" s="33">
        <f t="shared" si="338"/>
        <v>2.1557988566999322</v>
      </c>
      <c r="DT225" s="33">
        <f t="shared" si="339"/>
        <v>1.7848916475650312</v>
      </c>
      <c r="DU225" s="33">
        <f t="shared" si="340"/>
        <v>1.2117034204859607</v>
      </c>
      <c r="DV225" s="33">
        <f t="shared" si="341"/>
        <v>1.1417062360580104</v>
      </c>
      <c r="DW225" s="33">
        <f t="shared" si="342"/>
        <v>2.7568059652520209</v>
      </c>
      <c r="DX225" s="32">
        <f t="shared" si="343"/>
        <v>1.9662418023485002</v>
      </c>
      <c r="DY225" s="33">
        <f t="shared" si="344"/>
        <v>1.2766826677561025</v>
      </c>
      <c r="DZ225" s="33">
        <f t="shared" si="345"/>
        <v>3.0025325371464677</v>
      </c>
      <c r="EA225" s="33">
        <f t="shared" si="346"/>
        <v>2.5261229928640883</v>
      </c>
      <c r="EB225" s="33">
        <f t="shared" si="347"/>
        <v>1.6943168309798833</v>
      </c>
      <c r="EC225" s="33">
        <f t="shared" si="348"/>
        <v>0.95708203021967675</v>
      </c>
      <c r="ED225" s="33">
        <f t="shared" si="349"/>
        <v>2.1076671156729829</v>
      </c>
      <c r="EE225" s="38">
        <f t="shared" si="350"/>
        <v>2.6956067345560215</v>
      </c>
      <c r="EF225" s="39">
        <f t="shared" si="351"/>
        <v>1.6246562786434464</v>
      </c>
      <c r="EG225" s="39">
        <f t="shared" si="352"/>
        <v>2.2296909367847881</v>
      </c>
      <c r="EH225" s="39">
        <f t="shared" si="353"/>
        <v>1.1005924032988732</v>
      </c>
      <c r="EI225" s="39">
        <f t="shared" si="354"/>
        <v>2.936929549343982</v>
      </c>
      <c r="EJ225" s="39">
        <f t="shared" si="355"/>
        <v>3.0529394294803711</v>
      </c>
      <c r="EK225" s="39">
        <f t="shared" si="356"/>
        <v>1.7926623714182195</v>
      </c>
      <c r="EL225" s="38">
        <f t="shared" si="357"/>
        <v>2.1598272138228944</v>
      </c>
      <c r="EM225" s="39">
        <f t="shared" si="358"/>
        <v>2.4592562249466017</v>
      </c>
      <c r="EN225" s="39">
        <f t="shared" si="359"/>
        <v>1.1685587306354801</v>
      </c>
      <c r="EO225" s="39">
        <f t="shared" si="360"/>
        <v>2.1602629978962322</v>
      </c>
      <c r="EP225" s="39">
        <f t="shared" si="361"/>
        <v>3.0442554848431982</v>
      </c>
      <c r="EQ225" s="39">
        <f t="shared" si="362"/>
        <v>0.937380623549117</v>
      </c>
      <c r="ER225" s="44">
        <f t="shared" si="363"/>
        <v>623</v>
      </c>
      <c r="ES225" s="45"/>
      <c r="ET225" s="45">
        <f t="shared" si="364"/>
        <v>0.7142857142857143</v>
      </c>
    </row>
    <row r="226" spans="2:150">
      <c r="B226" s="20">
        <v>44123</v>
      </c>
      <c r="C226" s="27">
        <v>3453</v>
      </c>
      <c r="D226" s="28">
        <v>3789</v>
      </c>
      <c r="E226" s="28">
        <v>6095</v>
      </c>
      <c r="F226" s="28">
        <v>6676</v>
      </c>
      <c r="G226" s="28">
        <v>4689</v>
      </c>
      <c r="H226" s="28">
        <v>1950</v>
      </c>
      <c r="I226" s="28">
        <v>2326</v>
      </c>
      <c r="J226" s="29">
        <v>7912</v>
      </c>
      <c r="K226" s="28">
        <v>3007</v>
      </c>
      <c r="L226" s="28">
        <v>3305</v>
      </c>
      <c r="M226" s="28">
        <v>1984</v>
      </c>
      <c r="N226" s="28">
        <v>1220</v>
      </c>
      <c r="O226" s="28">
        <v>5744</v>
      </c>
      <c r="P226" s="28">
        <v>4313</v>
      </c>
      <c r="Q226" s="34">
        <v>1704</v>
      </c>
      <c r="R226" s="35">
        <v>5219</v>
      </c>
      <c r="S226" s="35">
        <v>4548</v>
      </c>
      <c r="T226" s="35">
        <v>5453</v>
      </c>
      <c r="U226" s="35">
        <v>1548</v>
      </c>
      <c r="V226" s="35">
        <v>2472</v>
      </c>
      <c r="W226" s="35">
        <v>1996</v>
      </c>
      <c r="X226" s="34">
        <v>3281</v>
      </c>
      <c r="Y226" s="35">
        <v>1696</v>
      </c>
      <c r="Z226" s="35">
        <v>8001</v>
      </c>
      <c r="AA226" s="35">
        <v>4576</v>
      </c>
      <c r="AB226" s="35">
        <v>3089</v>
      </c>
      <c r="AC226" s="35">
        <v>1711</v>
      </c>
      <c r="AD226" s="35">
        <v>3223</v>
      </c>
      <c r="AE226" s="40">
        <v>4846</v>
      </c>
      <c r="AF226" s="41">
        <v>2769</v>
      </c>
      <c r="AG226" s="41">
        <v>7980</v>
      </c>
      <c r="AH226" s="41">
        <v>1195</v>
      </c>
      <c r="AI226" s="41">
        <v>1492</v>
      </c>
      <c r="AJ226" s="41">
        <v>3639</v>
      </c>
      <c r="AK226" s="41">
        <v>7941</v>
      </c>
      <c r="AL226" s="40">
        <v>2344</v>
      </c>
      <c r="AM226" s="41">
        <v>6021</v>
      </c>
      <c r="AN226" s="41">
        <v>1221</v>
      </c>
      <c r="AO226" s="41">
        <v>4157</v>
      </c>
      <c r="AP226" s="41">
        <v>3750</v>
      </c>
      <c r="AQ226" s="41">
        <v>3092</v>
      </c>
      <c r="AR226" s="41">
        <v>27284</v>
      </c>
      <c r="AS226" s="46">
        <v>143</v>
      </c>
      <c r="AT226" s="47"/>
      <c r="AU226" s="47">
        <v>182854</v>
      </c>
      <c r="AV226" s="50" t="s">
        <v>502</v>
      </c>
      <c r="AW226" s="4"/>
      <c r="AZ226">
        <f t="shared" si="305"/>
        <v>2466</v>
      </c>
      <c r="BF226" s="27">
        <f t="shared" si="365"/>
        <v>60</v>
      </c>
      <c r="BG226" s="28">
        <f t="shared" si="366"/>
        <v>25</v>
      </c>
      <c r="BH226" s="28">
        <f t="shared" si="367"/>
        <v>46</v>
      </c>
      <c r="BI226" s="28">
        <f t="shared" si="368"/>
        <v>73</v>
      </c>
      <c r="BJ226" s="28">
        <f t="shared" si="369"/>
        <v>99</v>
      </c>
      <c r="BK226" s="28">
        <f t="shared" si="370"/>
        <v>0</v>
      </c>
      <c r="BL226" s="28">
        <f t="shared" si="371"/>
        <v>36</v>
      </c>
      <c r="BM226" s="29">
        <f t="shared" si="372"/>
        <v>139</v>
      </c>
      <c r="BN226" s="28">
        <f t="shared" si="373"/>
        <v>28</v>
      </c>
      <c r="BO226" s="28">
        <f t="shared" si="374"/>
        <v>23</v>
      </c>
      <c r="BP226" s="28">
        <f t="shared" si="375"/>
        <v>0</v>
      </c>
      <c r="BQ226" s="28">
        <f t="shared" si="376"/>
        <v>22</v>
      </c>
      <c r="BR226" s="28">
        <f t="shared" si="377"/>
        <v>85</v>
      </c>
      <c r="BS226" s="28">
        <f t="shared" si="378"/>
        <v>83</v>
      </c>
      <c r="BT226" s="34">
        <f t="shared" si="379"/>
        <v>2</v>
      </c>
      <c r="BU226" s="35">
        <f t="shared" si="380"/>
        <v>53</v>
      </c>
      <c r="BV226" s="35">
        <f t="shared" si="381"/>
        <v>56</v>
      </c>
      <c r="BW226" s="35">
        <f t="shared" si="382"/>
        <v>58</v>
      </c>
      <c r="BX226" s="35">
        <f t="shared" si="383"/>
        <v>14</v>
      </c>
      <c r="BY226" s="35">
        <f t="shared" si="384"/>
        <v>14</v>
      </c>
      <c r="BZ226" s="35">
        <f t="shared" si="385"/>
        <v>46</v>
      </c>
      <c r="CA226" s="34">
        <f t="shared" si="386"/>
        <v>9</v>
      </c>
      <c r="CB226" s="35">
        <f t="shared" si="387"/>
        <v>13</v>
      </c>
      <c r="CC226" s="35">
        <f t="shared" si="388"/>
        <v>125</v>
      </c>
      <c r="CD226" s="35">
        <f t="shared" si="389"/>
        <v>35</v>
      </c>
      <c r="CE226" s="35">
        <f t="shared" si="390"/>
        <v>86</v>
      </c>
      <c r="CF226" s="35">
        <f t="shared" si="391"/>
        <v>8</v>
      </c>
      <c r="CG226" s="35">
        <f t="shared" si="392"/>
        <v>54</v>
      </c>
      <c r="CH226" s="40">
        <f t="shared" si="393"/>
        <v>21</v>
      </c>
      <c r="CI226" s="41">
        <f t="shared" si="394"/>
        <v>82</v>
      </c>
      <c r="CJ226" s="41">
        <f t="shared" si="395"/>
        <v>125</v>
      </c>
      <c r="CK226" s="41">
        <f t="shared" si="396"/>
        <v>30</v>
      </c>
      <c r="CL226" s="41">
        <f t="shared" si="397"/>
        <v>26</v>
      </c>
      <c r="CM226" s="41">
        <f t="shared" si="398"/>
        <v>52</v>
      </c>
      <c r="CN226" s="41">
        <f t="shared" si="399"/>
        <v>38</v>
      </c>
      <c r="CO226" s="40">
        <f t="shared" si="400"/>
        <v>37</v>
      </c>
      <c r="CP226" s="41">
        <f t="shared" si="401"/>
        <v>66</v>
      </c>
      <c r="CQ226" s="41">
        <f t="shared" si="402"/>
        <v>11</v>
      </c>
      <c r="CR226" s="41">
        <f t="shared" si="403"/>
        <v>42</v>
      </c>
      <c r="CS226" s="41">
        <f t="shared" si="404"/>
        <v>54</v>
      </c>
      <c r="CT226" s="41">
        <f t="shared" si="405"/>
        <v>9</v>
      </c>
      <c r="CU226" s="41">
        <f t="shared" si="406"/>
        <v>581</v>
      </c>
      <c r="CV226" s="46">
        <f t="shared" si="407"/>
        <v>0</v>
      </c>
      <c r="CW226" s="47"/>
      <c r="CX226" s="47">
        <f t="shared" si="408"/>
        <v>2466</v>
      </c>
      <c r="DA226" s="95">
        <v>44123</v>
      </c>
      <c r="DB226" s="41">
        <f t="shared" si="321"/>
        <v>4.1918313710394628</v>
      </c>
      <c r="DC226" s="27">
        <f t="shared" si="322"/>
        <v>4.1212000841180458</v>
      </c>
      <c r="DD226" s="28">
        <f t="shared" si="323"/>
        <v>2.175886900324874</v>
      </c>
      <c r="DE226" s="28">
        <f t="shared" si="324"/>
        <v>0.80662148062393968</v>
      </c>
      <c r="DF226" s="28">
        <f t="shared" si="325"/>
        <v>2.7784630165798938</v>
      </c>
      <c r="DG226" s="28">
        <f t="shared" si="326"/>
        <v>1.628438055050591</v>
      </c>
      <c r="DH226" s="28">
        <f t="shared" si="327"/>
        <v>1.3276268669752818</v>
      </c>
      <c r="DI226" s="28">
        <f t="shared" si="328"/>
        <v>1.3910902366792204</v>
      </c>
      <c r="DJ226" s="29">
        <f t="shared" si="329"/>
        <v>2.732981681193408</v>
      </c>
      <c r="DK226" s="28">
        <f t="shared" si="330"/>
        <v>1.5783968220365365</v>
      </c>
      <c r="DL226" s="28">
        <f t="shared" si="331"/>
        <v>0.95550791564040094</v>
      </c>
      <c r="DM226" s="28">
        <f t="shared" si="332"/>
        <v>1.8438387030201739</v>
      </c>
      <c r="DN226" s="28">
        <f t="shared" si="333"/>
        <v>1.0596985239214716</v>
      </c>
      <c r="DO226" s="28">
        <f t="shared" si="334"/>
        <v>2.8635260003530574</v>
      </c>
      <c r="DP226" s="28">
        <f t="shared" si="335"/>
        <v>1.6050707371338524</v>
      </c>
      <c r="DQ226" s="34">
        <f t="shared" si="336"/>
        <v>1.8508209747022748</v>
      </c>
      <c r="DR226" s="35">
        <f t="shared" si="337"/>
        <v>1.8891748354201006</v>
      </c>
      <c r="DS226" s="35">
        <f t="shared" si="338"/>
        <v>2.1860769305299876</v>
      </c>
      <c r="DT226" s="35">
        <f t="shared" si="339"/>
        <v>1.7718360137792888</v>
      </c>
      <c r="DU226" s="35">
        <f t="shared" si="340"/>
        <v>1.201043273091656</v>
      </c>
      <c r="DV226" s="35">
        <f t="shared" si="341"/>
        <v>1.1329238803960258</v>
      </c>
      <c r="DW226" s="35">
        <f t="shared" si="342"/>
        <v>2.8726111166511723</v>
      </c>
      <c r="DX226" s="34">
        <f t="shared" si="343"/>
        <v>1.9614635719661222</v>
      </c>
      <c r="DY226" s="35">
        <f t="shared" si="344"/>
        <v>1.3095116506412594</v>
      </c>
      <c r="DZ226" s="35">
        <f t="shared" si="345"/>
        <v>3.0141853154277607</v>
      </c>
      <c r="EA226" s="35">
        <f t="shared" si="346"/>
        <v>2.5029711528072891</v>
      </c>
      <c r="EB226" s="35">
        <f t="shared" si="347"/>
        <v>1.8259345379487277</v>
      </c>
      <c r="EC226" s="35">
        <f t="shared" si="348"/>
        <v>0.96085006970873055</v>
      </c>
      <c r="ED226" s="35">
        <f t="shared" si="349"/>
        <v>2.1457902934758537</v>
      </c>
      <c r="EE226" s="40">
        <f t="shared" si="350"/>
        <v>2.5936452505066212</v>
      </c>
      <c r="EF226" s="41">
        <f t="shared" si="351"/>
        <v>1.8079743354720439</v>
      </c>
      <c r="EG226" s="41">
        <f t="shared" si="352"/>
        <v>2.3162045181062436</v>
      </c>
      <c r="EH226" s="41">
        <f t="shared" si="353"/>
        <v>1.1877105354861193</v>
      </c>
      <c r="EI226" s="41">
        <f t="shared" si="354"/>
        <v>3.0572589845978322</v>
      </c>
      <c r="EJ226" s="41">
        <f t="shared" si="355"/>
        <v>3.1536134419941511</v>
      </c>
      <c r="EK226" s="41">
        <f t="shared" si="356"/>
        <v>1.8304689592161434</v>
      </c>
      <c r="EL226" s="40">
        <f t="shared" si="357"/>
        <v>2.2071803074268068</v>
      </c>
      <c r="EM226" s="41">
        <f t="shared" si="358"/>
        <v>2.5207010562659096</v>
      </c>
      <c r="EN226" s="41">
        <f t="shared" si="359"/>
        <v>1.1826377514865101</v>
      </c>
      <c r="EO226" s="41">
        <f t="shared" si="360"/>
        <v>2.1952361223951748</v>
      </c>
      <c r="EP226" s="41">
        <f t="shared" si="361"/>
        <v>3.0821822558337697</v>
      </c>
      <c r="EQ226" s="41">
        <f t="shared" si="362"/>
        <v>0.93150362904410677</v>
      </c>
      <c r="ER226" s="46">
        <f t="shared" si="363"/>
        <v>626.85714285714289</v>
      </c>
      <c r="ES226" s="47"/>
      <c r="ET226" s="47">
        <f t="shared" si="364"/>
        <v>-0.2857142857142857</v>
      </c>
    </row>
    <row r="227" spans="2:150">
      <c r="B227" s="19">
        <v>44124</v>
      </c>
      <c r="C227" s="24">
        <v>3573</v>
      </c>
      <c r="D227" s="25">
        <v>3894</v>
      </c>
      <c r="E227" s="25">
        <v>6135</v>
      </c>
      <c r="F227" s="25">
        <v>6777</v>
      </c>
      <c r="G227" s="25">
        <v>4771</v>
      </c>
      <c r="H227" s="25">
        <v>2004</v>
      </c>
      <c r="I227" s="25">
        <v>2377</v>
      </c>
      <c r="J227" s="26">
        <v>7969</v>
      </c>
      <c r="K227" s="25">
        <v>3032</v>
      </c>
      <c r="L227" s="25">
        <v>3334</v>
      </c>
      <c r="M227" s="25">
        <v>2056</v>
      </c>
      <c r="N227" s="25">
        <v>1257</v>
      </c>
      <c r="O227" s="25">
        <v>5972</v>
      </c>
      <c r="P227" s="25">
        <v>4404</v>
      </c>
      <c r="Q227" s="32">
        <v>1745</v>
      </c>
      <c r="R227" s="33">
        <v>5281</v>
      </c>
      <c r="S227" s="33">
        <v>4605</v>
      </c>
      <c r="T227" s="33">
        <v>5513</v>
      </c>
      <c r="U227" s="33">
        <v>1564</v>
      </c>
      <c r="V227" s="33">
        <v>2507</v>
      </c>
      <c r="W227" s="33">
        <v>2081</v>
      </c>
      <c r="X227" s="32">
        <v>3352</v>
      </c>
      <c r="Y227" s="33">
        <v>1741</v>
      </c>
      <c r="Z227" s="33">
        <v>8215</v>
      </c>
      <c r="AA227" s="33">
        <v>4674</v>
      </c>
      <c r="AB227" s="33">
        <v>3168</v>
      </c>
      <c r="AC227" s="33">
        <v>1741</v>
      </c>
      <c r="AD227" s="33">
        <v>3309</v>
      </c>
      <c r="AE227" s="38">
        <v>4928</v>
      </c>
      <c r="AF227" s="39">
        <v>2813</v>
      </c>
      <c r="AG227" s="39">
        <v>8112</v>
      </c>
      <c r="AH227" s="39">
        <v>1198</v>
      </c>
      <c r="AI227" s="39">
        <v>1526</v>
      </c>
      <c r="AJ227" s="39">
        <v>3677</v>
      </c>
      <c r="AK227" s="39">
        <v>8038</v>
      </c>
      <c r="AL227" s="38">
        <v>2439</v>
      </c>
      <c r="AM227" s="39">
        <v>6168</v>
      </c>
      <c r="AN227" s="39">
        <v>1235</v>
      </c>
      <c r="AO227" s="39">
        <v>4189</v>
      </c>
      <c r="AP227" s="39">
        <v>3784</v>
      </c>
      <c r="AQ227" s="39">
        <v>3124</v>
      </c>
      <c r="AR227" s="39">
        <v>27829</v>
      </c>
      <c r="AS227" s="44">
        <v>143</v>
      </c>
      <c r="AT227" s="45"/>
      <c r="AU227" s="45">
        <v>186254</v>
      </c>
      <c r="AV227" s="49" t="s">
        <v>503</v>
      </c>
      <c r="AW227" s="4"/>
      <c r="AZ227">
        <f t="shared" si="305"/>
        <v>3400</v>
      </c>
      <c r="BF227" s="24">
        <f t="shared" si="365"/>
        <v>120</v>
      </c>
      <c r="BG227" s="25">
        <f t="shared" si="366"/>
        <v>105</v>
      </c>
      <c r="BH227" s="25">
        <f t="shared" si="367"/>
        <v>40</v>
      </c>
      <c r="BI227" s="25">
        <f t="shared" si="368"/>
        <v>101</v>
      </c>
      <c r="BJ227" s="25">
        <f t="shared" si="369"/>
        <v>82</v>
      </c>
      <c r="BK227" s="25">
        <f t="shared" si="370"/>
        <v>54</v>
      </c>
      <c r="BL227" s="25">
        <f t="shared" si="371"/>
        <v>51</v>
      </c>
      <c r="BM227" s="26">
        <f t="shared" si="372"/>
        <v>57</v>
      </c>
      <c r="BN227" s="25">
        <f t="shared" si="373"/>
        <v>25</v>
      </c>
      <c r="BO227" s="25">
        <f t="shared" si="374"/>
        <v>29</v>
      </c>
      <c r="BP227" s="25">
        <f t="shared" si="375"/>
        <v>72</v>
      </c>
      <c r="BQ227" s="25">
        <f t="shared" si="376"/>
        <v>37</v>
      </c>
      <c r="BR227" s="25">
        <f t="shared" si="377"/>
        <v>228</v>
      </c>
      <c r="BS227" s="25">
        <f t="shared" si="378"/>
        <v>91</v>
      </c>
      <c r="BT227" s="32">
        <f t="shared" si="379"/>
        <v>41</v>
      </c>
      <c r="BU227" s="33">
        <f t="shared" si="380"/>
        <v>62</v>
      </c>
      <c r="BV227" s="33">
        <f t="shared" si="381"/>
        <v>57</v>
      </c>
      <c r="BW227" s="33">
        <f t="shared" si="382"/>
        <v>60</v>
      </c>
      <c r="BX227" s="33">
        <f t="shared" si="383"/>
        <v>16</v>
      </c>
      <c r="BY227" s="33">
        <f t="shared" si="384"/>
        <v>35</v>
      </c>
      <c r="BZ227" s="33">
        <f t="shared" si="385"/>
        <v>85</v>
      </c>
      <c r="CA227" s="32">
        <f t="shared" si="386"/>
        <v>71</v>
      </c>
      <c r="CB227" s="33">
        <f t="shared" si="387"/>
        <v>45</v>
      </c>
      <c r="CC227" s="33">
        <f t="shared" si="388"/>
        <v>214</v>
      </c>
      <c r="CD227" s="33">
        <f t="shared" si="389"/>
        <v>98</v>
      </c>
      <c r="CE227" s="33">
        <f t="shared" si="390"/>
        <v>79</v>
      </c>
      <c r="CF227" s="33">
        <f t="shared" si="391"/>
        <v>30</v>
      </c>
      <c r="CG227" s="33">
        <f t="shared" si="392"/>
        <v>86</v>
      </c>
      <c r="CH227" s="38">
        <f t="shared" si="393"/>
        <v>82</v>
      </c>
      <c r="CI227" s="39">
        <f t="shared" si="394"/>
        <v>44</v>
      </c>
      <c r="CJ227" s="39">
        <f t="shared" si="395"/>
        <v>132</v>
      </c>
      <c r="CK227" s="39">
        <f t="shared" si="396"/>
        <v>3</v>
      </c>
      <c r="CL227" s="39">
        <f t="shared" si="397"/>
        <v>34</v>
      </c>
      <c r="CM227" s="39">
        <f t="shared" si="398"/>
        <v>38</v>
      </c>
      <c r="CN227" s="39">
        <f t="shared" si="399"/>
        <v>97</v>
      </c>
      <c r="CO227" s="38">
        <f t="shared" si="400"/>
        <v>95</v>
      </c>
      <c r="CP227" s="39">
        <f t="shared" si="401"/>
        <v>147</v>
      </c>
      <c r="CQ227" s="39">
        <f t="shared" si="402"/>
        <v>14</v>
      </c>
      <c r="CR227" s="39">
        <f t="shared" si="403"/>
        <v>32</v>
      </c>
      <c r="CS227" s="39">
        <f t="shared" si="404"/>
        <v>34</v>
      </c>
      <c r="CT227" s="39">
        <f t="shared" si="405"/>
        <v>32</v>
      </c>
      <c r="CU227" s="39">
        <f t="shared" si="406"/>
        <v>545</v>
      </c>
      <c r="CV227" s="44">
        <f t="shared" si="407"/>
        <v>0</v>
      </c>
      <c r="CW227" s="45"/>
      <c r="CX227" s="45">
        <f t="shared" si="408"/>
        <v>3400</v>
      </c>
      <c r="DA227" s="94">
        <v>44124</v>
      </c>
      <c r="DB227" s="39">
        <f t="shared" ref="DB227:DB283" si="409">SUM(CU214:CU227)/DB$6*1000</f>
        <v>4.2672259314812111</v>
      </c>
      <c r="DC227" s="24">
        <f t="shared" ref="DC227:EQ227" si="410">SUM(BF214:BF227)/DC$6*1000</f>
        <v>4.3168913708904828</v>
      </c>
      <c r="DD227" s="25">
        <f t="shared" si="410"/>
        <v>2.3268288944776132</v>
      </c>
      <c r="DE227" s="25">
        <f t="shared" si="410"/>
        <v>0.839278220730172</v>
      </c>
      <c r="DF227" s="25">
        <f t="shared" si="410"/>
        <v>2.8060528946650916</v>
      </c>
      <c r="DG227" s="25">
        <f t="shared" si="410"/>
        <v>1.6875275895988515</v>
      </c>
      <c r="DH227" s="25">
        <f t="shared" si="410"/>
        <v>1.3870207004978601</v>
      </c>
      <c r="DI227" s="25">
        <f t="shared" si="410"/>
        <v>1.4831833185499701</v>
      </c>
      <c r="DJ227" s="26">
        <f t="shared" si="410"/>
        <v>2.7493686466369396</v>
      </c>
      <c r="DK227" s="25">
        <f t="shared" si="410"/>
        <v>1.5939628656463645</v>
      </c>
      <c r="DL227" s="25">
        <f t="shared" si="410"/>
        <v>0.97102660568560473</v>
      </c>
      <c r="DM227" s="25">
        <f t="shared" si="410"/>
        <v>1.8776706058278836</v>
      </c>
      <c r="DN227" s="25">
        <f t="shared" si="410"/>
        <v>1.0988258540354949</v>
      </c>
      <c r="DO227" s="25">
        <f t="shared" si="410"/>
        <v>3.0704407138702314</v>
      </c>
      <c r="DP227" s="25">
        <f t="shared" si="410"/>
        <v>1.6269979329963367</v>
      </c>
      <c r="DQ227" s="32">
        <f t="shared" si="410"/>
        <v>1.9174314982134106</v>
      </c>
      <c r="DR227" s="33">
        <f t="shared" si="410"/>
        <v>1.9643562829521248</v>
      </c>
      <c r="DS227" s="33">
        <f t="shared" si="410"/>
        <v>2.2208967154345509</v>
      </c>
      <c r="DT227" s="33">
        <f t="shared" si="410"/>
        <v>1.8538999975753823</v>
      </c>
      <c r="DU227" s="33">
        <f t="shared" si="410"/>
        <v>1.2223635678802651</v>
      </c>
      <c r="DV227" s="33">
        <f t="shared" si="410"/>
        <v>1.2002552738045751</v>
      </c>
      <c r="DW227" s="33">
        <f t="shared" si="410"/>
        <v>3.043102033988812</v>
      </c>
      <c r="DX227" s="32">
        <f t="shared" si="410"/>
        <v>1.9662418023485002</v>
      </c>
      <c r="DY227" s="33">
        <f t="shared" si="410"/>
        <v>1.3423406335264165</v>
      </c>
      <c r="DZ227" s="33">
        <f t="shared" si="410"/>
        <v>3.1721451987963976</v>
      </c>
      <c r="EA227" s="33">
        <f t="shared" si="410"/>
        <v>2.6444546198210621</v>
      </c>
      <c r="EB227" s="33">
        <f t="shared" si="410"/>
        <v>1.8844312966015471</v>
      </c>
      <c r="EC227" s="33">
        <f t="shared" si="410"/>
        <v>1.0512830174460228</v>
      </c>
      <c r="ED227" s="33">
        <f t="shared" si="410"/>
        <v>2.2565290480460964</v>
      </c>
      <c r="EE227" s="38">
        <f t="shared" si="410"/>
        <v>2.6276324118564212</v>
      </c>
      <c r="EF227" s="39">
        <f t="shared" si="410"/>
        <v>1.846929422548121</v>
      </c>
      <c r="EG227" s="39">
        <f t="shared" si="410"/>
        <v>2.3633937442815833</v>
      </c>
      <c r="EH227" s="39">
        <f t="shared" si="410"/>
        <v>1.1615750958299453</v>
      </c>
      <c r="EI227" s="39">
        <f t="shared" si="410"/>
        <v>3.003779235596121</v>
      </c>
      <c r="EJ227" s="39">
        <f t="shared" si="410"/>
        <v>3.1108269866757947</v>
      </c>
      <c r="EK227" s="39">
        <f t="shared" si="410"/>
        <v>1.8714260959972275</v>
      </c>
      <c r="EL227" s="38">
        <f t="shared" si="410"/>
        <v>2.2703177655653564</v>
      </c>
      <c r="EM227" s="39">
        <f t="shared" si="410"/>
        <v>2.6157942475934108</v>
      </c>
      <c r="EN227" s="39">
        <f t="shared" si="410"/>
        <v>1.1685587306354801</v>
      </c>
      <c r="EO227" s="39">
        <f t="shared" si="410"/>
        <v>2.1898556417030299</v>
      </c>
      <c r="EP227" s="39">
        <f t="shared" si="410"/>
        <v>3.1302228324218264</v>
      </c>
      <c r="EQ227" s="39">
        <f t="shared" si="410"/>
        <v>0.9932120713467133</v>
      </c>
      <c r="ER227" s="44">
        <f t="shared" ref="ER227:ER272" si="411">AVERAGE(CU224:CU230)</f>
        <v>640.14285714285711</v>
      </c>
      <c r="ES227" s="45"/>
      <c r="ET227" s="45">
        <f t="shared" ref="ET227:ET272" si="412">AVERAGE(CV224:CV230)</f>
        <v>-0.14285714285714285</v>
      </c>
    </row>
    <row r="228" spans="2:150">
      <c r="B228" s="19">
        <v>44125</v>
      </c>
      <c r="C228" s="24">
        <v>3743</v>
      </c>
      <c r="D228" s="25">
        <v>4026</v>
      </c>
      <c r="E228" s="25">
        <v>6179</v>
      </c>
      <c r="F228" s="25">
        <v>6935</v>
      </c>
      <c r="G228" s="25">
        <v>4897</v>
      </c>
      <c r="H228" s="25">
        <v>2054</v>
      </c>
      <c r="I228" s="25">
        <v>2432</v>
      </c>
      <c r="J228" s="26">
        <v>8096</v>
      </c>
      <c r="K228" s="25">
        <v>3062</v>
      </c>
      <c r="L228" s="25">
        <v>3403</v>
      </c>
      <c r="M228" s="25">
        <v>2125</v>
      </c>
      <c r="N228" s="25">
        <v>1298</v>
      </c>
      <c r="O228" s="25">
        <v>6315</v>
      </c>
      <c r="P228" s="25">
        <v>4508</v>
      </c>
      <c r="Q228" s="32">
        <v>1782</v>
      </c>
      <c r="R228" s="33">
        <v>5409</v>
      </c>
      <c r="S228" s="33">
        <v>4806</v>
      </c>
      <c r="T228" s="33">
        <v>5584</v>
      </c>
      <c r="U228" s="33">
        <v>1588</v>
      </c>
      <c r="V228" s="33">
        <v>2541</v>
      </c>
      <c r="W228" s="33">
        <v>2178</v>
      </c>
      <c r="X228" s="32">
        <v>3395</v>
      </c>
      <c r="Y228" s="33">
        <v>1787</v>
      </c>
      <c r="Z228" s="33">
        <v>8446</v>
      </c>
      <c r="AA228" s="33">
        <v>4804</v>
      </c>
      <c r="AB228" s="33">
        <v>3231</v>
      </c>
      <c r="AC228" s="33">
        <v>1796</v>
      </c>
      <c r="AD228" s="33">
        <v>3543</v>
      </c>
      <c r="AE228" s="38">
        <v>5016</v>
      </c>
      <c r="AF228" s="39">
        <v>2858</v>
      </c>
      <c r="AG228" s="39">
        <v>8224</v>
      </c>
      <c r="AH228" s="39">
        <v>1262</v>
      </c>
      <c r="AI228" s="39">
        <v>1671</v>
      </c>
      <c r="AJ228" s="39">
        <v>3807</v>
      </c>
      <c r="AK228" s="39">
        <v>8236</v>
      </c>
      <c r="AL228" s="38">
        <v>2517</v>
      </c>
      <c r="AM228" s="39">
        <v>6344</v>
      </c>
      <c r="AN228" s="39">
        <v>1257</v>
      </c>
      <c r="AO228" s="39">
        <v>4272</v>
      </c>
      <c r="AP228" s="39">
        <v>3904</v>
      </c>
      <c r="AQ228" s="39">
        <v>3148</v>
      </c>
      <c r="AR228" s="39">
        <v>28479</v>
      </c>
      <c r="AS228" s="44">
        <v>144</v>
      </c>
      <c r="AT228" s="45"/>
      <c r="AU228" s="45">
        <v>191102</v>
      </c>
      <c r="AV228" s="49" t="s">
        <v>438</v>
      </c>
      <c r="AW228" s="4"/>
      <c r="AZ228">
        <f t="shared" si="305"/>
        <v>4848</v>
      </c>
      <c r="BF228" s="24">
        <f t="shared" si="365"/>
        <v>170</v>
      </c>
      <c r="BG228" s="25">
        <f t="shared" si="366"/>
        <v>132</v>
      </c>
      <c r="BH228" s="25">
        <f t="shared" si="367"/>
        <v>44</v>
      </c>
      <c r="BI228" s="25">
        <f t="shared" si="368"/>
        <v>158</v>
      </c>
      <c r="BJ228" s="25">
        <f t="shared" si="369"/>
        <v>126</v>
      </c>
      <c r="BK228" s="25">
        <f t="shared" si="370"/>
        <v>50</v>
      </c>
      <c r="BL228" s="25">
        <f t="shared" si="371"/>
        <v>55</v>
      </c>
      <c r="BM228" s="26">
        <f t="shared" si="372"/>
        <v>127</v>
      </c>
      <c r="BN228" s="25">
        <f t="shared" si="373"/>
        <v>30</v>
      </c>
      <c r="BO228" s="25">
        <f t="shared" si="374"/>
        <v>69</v>
      </c>
      <c r="BP228" s="25">
        <f t="shared" si="375"/>
        <v>69</v>
      </c>
      <c r="BQ228" s="25">
        <f t="shared" si="376"/>
        <v>41</v>
      </c>
      <c r="BR228" s="25">
        <f t="shared" si="377"/>
        <v>343</v>
      </c>
      <c r="BS228" s="25">
        <f t="shared" si="378"/>
        <v>104</v>
      </c>
      <c r="BT228" s="32">
        <f t="shared" si="379"/>
        <v>37</v>
      </c>
      <c r="BU228" s="33">
        <f t="shared" si="380"/>
        <v>128</v>
      </c>
      <c r="BV228" s="33">
        <f t="shared" si="381"/>
        <v>201</v>
      </c>
      <c r="BW228" s="33">
        <f t="shared" si="382"/>
        <v>71</v>
      </c>
      <c r="BX228" s="33">
        <f t="shared" si="383"/>
        <v>24</v>
      </c>
      <c r="BY228" s="33">
        <f t="shared" si="384"/>
        <v>34</v>
      </c>
      <c r="BZ228" s="33">
        <f t="shared" si="385"/>
        <v>97</v>
      </c>
      <c r="CA228" s="32">
        <f t="shared" si="386"/>
        <v>43</v>
      </c>
      <c r="CB228" s="33">
        <f t="shared" si="387"/>
        <v>46</v>
      </c>
      <c r="CC228" s="33">
        <f t="shared" si="388"/>
        <v>231</v>
      </c>
      <c r="CD228" s="33">
        <f t="shared" si="389"/>
        <v>130</v>
      </c>
      <c r="CE228" s="33">
        <f t="shared" si="390"/>
        <v>63</v>
      </c>
      <c r="CF228" s="33">
        <f t="shared" si="391"/>
        <v>55</v>
      </c>
      <c r="CG228" s="33">
        <f t="shared" si="392"/>
        <v>234</v>
      </c>
      <c r="CH228" s="38">
        <f t="shared" si="393"/>
        <v>88</v>
      </c>
      <c r="CI228" s="39">
        <f t="shared" si="394"/>
        <v>45</v>
      </c>
      <c r="CJ228" s="39">
        <f t="shared" si="395"/>
        <v>112</v>
      </c>
      <c r="CK228" s="39">
        <f t="shared" si="396"/>
        <v>64</v>
      </c>
      <c r="CL228" s="39">
        <f t="shared" si="397"/>
        <v>145</v>
      </c>
      <c r="CM228" s="39">
        <f t="shared" si="398"/>
        <v>130</v>
      </c>
      <c r="CN228" s="39">
        <f t="shared" si="399"/>
        <v>198</v>
      </c>
      <c r="CO228" s="38">
        <f t="shared" si="400"/>
        <v>78</v>
      </c>
      <c r="CP228" s="39">
        <f t="shared" si="401"/>
        <v>176</v>
      </c>
      <c r="CQ228" s="39">
        <f t="shared" si="402"/>
        <v>22</v>
      </c>
      <c r="CR228" s="39">
        <f t="shared" si="403"/>
        <v>83</v>
      </c>
      <c r="CS228" s="39">
        <f t="shared" si="404"/>
        <v>120</v>
      </c>
      <c r="CT228" s="39">
        <f t="shared" si="405"/>
        <v>24</v>
      </c>
      <c r="CU228" s="39">
        <f t="shared" si="406"/>
        <v>650</v>
      </c>
      <c r="CV228" s="44">
        <f t="shared" si="407"/>
        <v>1</v>
      </c>
      <c r="CW228" s="45"/>
      <c r="CX228" s="45">
        <f t="shared" si="408"/>
        <v>4848</v>
      </c>
      <c r="DA228" s="94">
        <v>44125</v>
      </c>
      <c r="DB228" s="39">
        <f t="shared" si="409"/>
        <v>4.3394348062704911</v>
      </c>
      <c r="DC228" s="24">
        <f t="shared" ref="DC228:EQ228" si="413">SUM(BF215:BF228)/DC$6*1000</f>
        <v>4.471691941023904</v>
      </c>
      <c r="DD228" s="25">
        <f t="shared" si="413"/>
        <v>2.4475824897998049</v>
      </c>
      <c r="DE228" s="25">
        <f t="shared" si="413"/>
        <v>0.83764538372486042</v>
      </c>
      <c r="DF228" s="25">
        <f t="shared" si="413"/>
        <v>2.9293958790459746</v>
      </c>
      <c r="DG228" s="25">
        <f t="shared" si="413"/>
        <v>1.83872728094293</v>
      </c>
      <c r="DH228" s="25">
        <f t="shared" si="413"/>
        <v>1.4638833085859027</v>
      </c>
      <c r="DI228" s="25">
        <f t="shared" si="413"/>
        <v>1.5413473702578122</v>
      </c>
      <c r="DJ228" s="26">
        <f t="shared" si="413"/>
        <v>2.8076334126583844</v>
      </c>
      <c r="DK228" s="25">
        <f t="shared" si="413"/>
        <v>1.5192458563191911</v>
      </c>
      <c r="DL228" s="25">
        <f t="shared" si="413"/>
        <v>1.0264504987041894</v>
      </c>
      <c r="DM228" s="25">
        <f t="shared" si="413"/>
        <v>1.9926990753740963</v>
      </c>
      <c r="DN228" s="25">
        <f t="shared" si="413"/>
        <v>1.1901229576348833</v>
      </c>
      <c r="DO228" s="25">
        <f t="shared" si="413"/>
        <v>3.4249449433227319</v>
      </c>
      <c r="DP228" s="25">
        <f t="shared" si="413"/>
        <v>1.6416160635713262</v>
      </c>
      <c r="DQ228" s="32">
        <f t="shared" si="413"/>
        <v>2.0316209670896437</v>
      </c>
      <c r="DR228" s="33">
        <f t="shared" si="413"/>
        <v>2.1397796605268486</v>
      </c>
      <c r="DS228" s="33">
        <f t="shared" si="413"/>
        <v>2.3995373510318769</v>
      </c>
      <c r="DT228" s="33">
        <f t="shared" si="413"/>
        <v>1.8893367178509681</v>
      </c>
      <c r="DU228" s="33">
        <f t="shared" si="413"/>
        <v>1.2436838626688744</v>
      </c>
      <c r="DV228" s="33">
        <f t="shared" si="413"/>
        <v>1.1475611398326668</v>
      </c>
      <c r="DW228" s="33">
        <f t="shared" si="413"/>
        <v>3.223243380609714</v>
      </c>
      <c r="DX228" s="32">
        <f t="shared" si="413"/>
        <v>1.9566853415837444</v>
      </c>
      <c r="DY228" s="33">
        <f t="shared" si="413"/>
        <v>1.4590659060069744</v>
      </c>
      <c r="DZ228" s="33">
        <f t="shared" si="413"/>
        <v>3.2679569313314722</v>
      </c>
      <c r="EA228" s="33">
        <f t="shared" si="413"/>
        <v>2.7782208068159013</v>
      </c>
      <c r="EB228" s="33">
        <f t="shared" si="413"/>
        <v>1.9115905059760707</v>
      </c>
      <c r="EC228" s="33">
        <f t="shared" si="413"/>
        <v>1.1191077282489921</v>
      </c>
      <c r="ED228" s="33">
        <f t="shared" si="413"/>
        <v>2.554252912792323</v>
      </c>
      <c r="EE228" s="38">
        <f t="shared" si="413"/>
        <v>2.646750190115684</v>
      </c>
      <c r="EF228" s="39">
        <f t="shared" si="413"/>
        <v>1.8606782768102659</v>
      </c>
      <c r="EG228" s="39">
        <f t="shared" si="413"/>
        <v>2.377812674501826</v>
      </c>
      <c r="EH228" s="39">
        <f t="shared" si="413"/>
        <v>1.2893483563712393</v>
      </c>
      <c r="EI228" s="39">
        <f t="shared" si="413"/>
        <v>3.3736808328579579</v>
      </c>
      <c r="EJ228" s="39">
        <f t="shared" si="413"/>
        <v>3.2341526520051747</v>
      </c>
      <c r="EK228" s="39">
        <f t="shared" si="413"/>
        <v>2.076211779902648</v>
      </c>
      <c r="EL228" s="38">
        <f t="shared" si="413"/>
        <v>2.3387166785487854</v>
      </c>
      <c r="EM228" s="39">
        <f t="shared" si="413"/>
        <v>2.7211282441407962</v>
      </c>
      <c r="EN228" s="39">
        <f t="shared" si="413"/>
        <v>1.1544797097844501</v>
      </c>
      <c r="EO228" s="39">
        <f t="shared" si="413"/>
        <v>2.1871654013569573</v>
      </c>
      <c r="EP228" s="39">
        <f t="shared" si="413"/>
        <v>3.2263039855979407</v>
      </c>
      <c r="EQ228" s="39">
        <f t="shared" si="413"/>
        <v>0.937380623549117</v>
      </c>
      <c r="ER228" s="44">
        <f t="shared" si="411"/>
        <v>677.57142857142856</v>
      </c>
      <c r="ES228" s="45"/>
      <c r="ET228" s="45">
        <f t="shared" si="412"/>
        <v>-0.2857142857142857</v>
      </c>
    </row>
    <row r="229" spans="2:150">
      <c r="B229" s="19">
        <v>44126</v>
      </c>
      <c r="C229" s="24">
        <v>3839</v>
      </c>
      <c r="D229" s="25">
        <v>4144</v>
      </c>
      <c r="E229" s="25">
        <v>6244</v>
      </c>
      <c r="F229" s="25">
        <v>7067</v>
      </c>
      <c r="G229" s="25">
        <v>5024</v>
      </c>
      <c r="H229" s="25">
        <v>2105</v>
      </c>
      <c r="I229" s="25">
        <v>2492</v>
      </c>
      <c r="J229" s="26">
        <v>8233</v>
      </c>
      <c r="K229" s="25">
        <v>3099</v>
      </c>
      <c r="L229" s="25">
        <v>3446</v>
      </c>
      <c r="M229" s="25">
        <v>2187</v>
      </c>
      <c r="N229" s="25">
        <v>1316</v>
      </c>
      <c r="O229" s="25">
        <v>6653</v>
      </c>
      <c r="P229" s="25">
        <v>4610</v>
      </c>
      <c r="Q229" s="32">
        <v>1822</v>
      </c>
      <c r="R229" s="33">
        <v>5546</v>
      </c>
      <c r="S229" s="33">
        <v>4913</v>
      </c>
      <c r="T229" s="33">
        <v>5651</v>
      </c>
      <c r="U229" s="33">
        <v>1617</v>
      </c>
      <c r="V229" s="33">
        <v>2565</v>
      </c>
      <c r="W229" s="33">
        <v>2299</v>
      </c>
      <c r="X229" s="32">
        <v>3515</v>
      </c>
      <c r="Y229" s="33">
        <v>1808</v>
      </c>
      <c r="Z229" s="33">
        <v>8757</v>
      </c>
      <c r="AA229" s="33">
        <v>5010</v>
      </c>
      <c r="AB229" s="33">
        <v>3359</v>
      </c>
      <c r="AC229" s="33">
        <v>1820</v>
      </c>
      <c r="AD229" s="33">
        <v>3694</v>
      </c>
      <c r="AE229" s="38">
        <v>5177</v>
      </c>
      <c r="AF229" s="39">
        <v>2929</v>
      </c>
      <c r="AG229" s="39">
        <v>8368</v>
      </c>
      <c r="AH229" s="39">
        <v>1298</v>
      </c>
      <c r="AI229" s="39">
        <v>1758</v>
      </c>
      <c r="AJ229" s="39">
        <v>3927</v>
      </c>
      <c r="AK229" s="39">
        <v>8348</v>
      </c>
      <c r="AL229" s="38">
        <v>2529</v>
      </c>
      <c r="AM229" s="39">
        <v>6549</v>
      </c>
      <c r="AN229" s="39">
        <v>1292</v>
      </c>
      <c r="AO229" s="39">
        <v>4368</v>
      </c>
      <c r="AP229" s="39">
        <v>4026</v>
      </c>
      <c r="AQ229" s="39">
        <v>3178</v>
      </c>
      <c r="AR229" s="39">
        <v>29283</v>
      </c>
      <c r="AS229" s="44">
        <v>139</v>
      </c>
      <c r="AT229" s="45"/>
      <c r="AU229" s="45">
        <v>196004</v>
      </c>
      <c r="AV229" s="49" t="s">
        <v>439</v>
      </c>
      <c r="AW229" s="4"/>
      <c r="AZ229">
        <f t="shared" si="305"/>
        <v>4902</v>
      </c>
      <c r="BF229" s="24">
        <f t="shared" si="365"/>
        <v>96</v>
      </c>
      <c r="BG229" s="25">
        <f t="shared" si="366"/>
        <v>118</v>
      </c>
      <c r="BH229" s="25">
        <f t="shared" si="367"/>
        <v>65</v>
      </c>
      <c r="BI229" s="25">
        <f t="shared" si="368"/>
        <v>132</v>
      </c>
      <c r="BJ229" s="25">
        <f t="shared" si="369"/>
        <v>127</v>
      </c>
      <c r="BK229" s="25">
        <f t="shared" si="370"/>
        <v>51</v>
      </c>
      <c r="BL229" s="25">
        <f t="shared" si="371"/>
        <v>60</v>
      </c>
      <c r="BM229" s="26">
        <f t="shared" si="372"/>
        <v>137</v>
      </c>
      <c r="BN229" s="25">
        <f t="shared" si="373"/>
        <v>37</v>
      </c>
      <c r="BO229" s="25">
        <f t="shared" si="374"/>
        <v>43</v>
      </c>
      <c r="BP229" s="25">
        <f t="shared" si="375"/>
        <v>62</v>
      </c>
      <c r="BQ229" s="25">
        <f t="shared" si="376"/>
        <v>18</v>
      </c>
      <c r="BR229" s="25">
        <f t="shared" si="377"/>
        <v>338</v>
      </c>
      <c r="BS229" s="25">
        <f t="shared" si="378"/>
        <v>102</v>
      </c>
      <c r="BT229" s="32">
        <f t="shared" si="379"/>
        <v>40</v>
      </c>
      <c r="BU229" s="33">
        <f t="shared" si="380"/>
        <v>137</v>
      </c>
      <c r="BV229" s="33">
        <f t="shared" si="381"/>
        <v>107</v>
      </c>
      <c r="BW229" s="33">
        <f t="shared" si="382"/>
        <v>67</v>
      </c>
      <c r="BX229" s="33">
        <f t="shared" si="383"/>
        <v>29</v>
      </c>
      <c r="BY229" s="33">
        <f t="shared" si="384"/>
        <v>24</v>
      </c>
      <c r="BZ229" s="33">
        <f t="shared" si="385"/>
        <v>121</v>
      </c>
      <c r="CA229" s="32">
        <f t="shared" si="386"/>
        <v>120</v>
      </c>
      <c r="CB229" s="33">
        <f t="shared" si="387"/>
        <v>21</v>
      </c>
      <c r="CC229" s="33">
        <f t="shared" si="388"/>
        <v>311</v>
      </c>
      <c r="CD229" s="33">
        <f t="shared" si="389"/>
        <v>206</v>
      </c>
      <c r="CE229" s="33">
        <f t="shared" si="390"/>
        <v>128</v>
      </c>
      <c r="CF229" s="33">
        <f t="shared" si="391"/>
        <v>24</v>
      </c>
      <c r="CG229" s="33">
        <f t="shared" si="392"/>
        <v>151</v>
      </c>
      <c r="CH229" s="38">
        <f t="shared" si="393"/>
        <v>161</v>
      </c>
      <c r="CI229" s="39">
        <f t="shared" si="394"/>
        <v>71</v>
      </c>
      <c r="CJ229" s="39">
        <f t="shared" si="395"/>
        <v>144</v>
      </c>
      <c r="CK229" s="39">
        <f t="shared" si="396"/>
        <v>36</v>
      </c>
      <c r="CL229" s="39">
        <f t="shared" si="397"/>
        <v>87</v>
      </c>
      <c r="CM229" s="39">
        <f t="shared" si="398"/>
        <v>120</v>
      </c>
      <c r="CN229" s="39">
        <f t="shared" si="399"/>
        <v>112</v>
      </c>
      <c r="CO229" s="38">
        <f t="shared" si="400"/>
        <v>12</v>
      </c>
      <c r="CP229" s="39">
        <f t="shared" si="401"/>
        <v>205</v>
      </c>
      <c r="CQ229" s="39">
        <f t="shared" si="402"/>
        <v>35</v>
      </c>
      <c r="CR229" s="39">
        <f t="shared" si="403"/>
        <v>96</v>
      </c>
      <c r="CS229" s="39">
        <f t="shared" si="404"/>
        <v>122</v>
      </c>
      <c r="CT229" s="39">
        <f t="shared" si="405"/>
        <v>30</v>
      </c>
      <c r="CU229" s="39">
        <f t="shared" si="406"/>
        <v>804</v>
      </c>
      <c r="CV229" s="44">
        <f t="shared" si="407"/>
        <v>-5</v>
      </c>
      <c r="CW229" s="45"/>
      <c r="CX229" s="45">
        <f t="shared" si="408"/>
        <v>4902</v>
      </c>
      <c r="DA229" s="94">
        <v>44126</v>
      </c>
      <c r="DB229" s="39">
        <f t="shared" si="409"/>
        <v>4.4748264465003915</v>
      </c>
      <c r="DC229" s="24">
        <f t="shared" ref="DC229:EQ229" si="414">SUM(BF216:BF229)/DC$6*1000</f>
        <v>4.544711077879291</v>
      </c>
      <c r="DD229" s="25">
        <f t="shared" si="414"/>
        <v>2.5636917160711423</v>
      </c>
      <c r="DE229" s="25">
        <f t="shared" si="414"/>
        <v>0.86377077580984629</v>
      </c>
      <c r="DF229" s="25">
        <f t="shared" si="414"/>
        <v>2.9001830669557656</v>
      </c>
      <c r="DG229" s="25">
        <f t="shared" si="414"/>
        <v>1.9464787851191698</v>
      </c>
      <c r="DH229" s="25">
        <f t="shared" si="414"/>
        <v>1.5686959559786882</v>
      </c>
      <c r="DI229" s="25">
        <f t="shared" si="414"/>
        <v>1.5922409155021737</v>
      </c>
      <c r="DJ229" s="26">
        <f t="shared" si="414"/>
        <v>2.9114175271340836</v>
      </c>
      <c r="DK229" s="25">
        <f t="shared" si="414"/>
        <v>1.5815100307585022</v>
      </c>
      <c r="DL229" s="25">
        <f t="shared" si="414"/>
        <v>1.0597048345153401</v>
      </c>
      <c r="DM229" s="25">
        <f t="shared" si="414"/>
        <v>2.1178771157626217</v>
      </c>
      <c r="DN229" s="25">
        <f t="shared" si="414"/>
        <v>1.2162078443775657</v>
      </c>
      <c r="DO229" s="25">
        <f t="shared" si="414"/>
        <v>3.7447222278492736</v>
      </c>
      <c r="DP229" s="25">
        <f t="shared" si="414"/>
        <v>1.6664668855488085</v>
      </c>
      <c r="DQ229" s="32">
        <f t="shared" si="414"/>
        <v>2.1029893851372892</v>
      </c>
      <c r="DR229" s="33">
        <f t="shared" si="414"/>
        <v>2.1571292253419312</v>
      </c>
      <c r="DS229" s="33">
        <f t="shared" si="414"/>
        <v>2.4252737137874236</v>
      </c>
      <c r="DT229" s="33">
        <f t="shared" si="414"/>
        <v>1.9229083475857336</v>
      </c>
      <c r="DU229" s="33">
        <f t="shared" si="414"/>
        <v>1.2969845996403977</v>
      </c>
      <c r="DV229" s="33">
        <f t="shared" si="414"/>
        <v>1.1212140728467128</v>
      </c>
      <c r="DW229" s="33">
        <f t="shared" si="414"/>
        <v>3.4548536834080168</v>
      </c>
      <c r="DX229" s="32">
        <f t="shared" si="414"/>
        <v>2.1143669442022146</v>
      </c>
      <c r="DY229" s="33">
        <f t="shared" si="414"/>
        <v>1.4043509345317129</v>
      </c>
      <c r="DZ229" s="33">
        <f t="shared" si="414"/>
        <v>3.4207378021306458</v>
      </c>
      <c r="EA229" s="33">
        <f t="shared" si="414"/>
        <v>3.1254984076678896</v>
      </c>
      <c r="EB229" s="33">
        <f t="shared" si="414"/>
        <v>2.0014248139071862</v>
      </c>
      <c r="EC229" s="33">
        <f t="shared" si="414"/>
        <v>1.1793963600738537</v>
      </c>
      <c r="ED229" s="33">
        <f t="shared" si="414"/>
        <v>2.7085610134229894</v>
      </c>
      <c r="EE229" s="38">
        <f t="shared" si="414"/>
        <v>2.8294311823708598</v>
      </c>
      <c r="EF229" s="39">
        <f t="shared" si="414"/>
        <v>1.895050412465628</v>
      </c>
      <c r="EG229" s="39">
        <f t="shared" si="414"/>
        <v>2.4341775835445927</v>
      </c>
      <c r="EH229" s="39">
        <f t="shared" si="414"/>
        <v>1.3038680450691138</v>
      </c>
      <c r="EI229" s="39">
        <f t="shared" si="414"/>
        <v>3.5697732458642326</v>
      </c>
      <c r="EJ229" s="39">
        <f t="shared" si="414"/>
        <v>3.3599951676473991</v>
      </c>
      <c r="EK229" s="39">
        <f t="shared" si="414"/>
        <v>2.1423733085490149</v>
      </c>
      <c r="EL229" s="38">
        <f t="shared" si="414"/>
        <v>2.1940266703146087</v>
      </c>
      <c r="EM229" s="39">
        <f t="shared" si="414"/>
        <v>2.8132954911197587</v>
      </c>
      <c r="EN229" s="39">
        <f t="shared" si="414"/>
        <v>1.1967167723375398</v>
      </c>
      <c r="EO229" s="39">
        <f t="shared" si="414"/>
        <v>2.2920847748537856</v>
      </c>
      <c r="EP229" s="39">
        <f t="shared" si="414"/>
        <v>3.2945721733809692</v>
      </c>
      <c r="EQ229" s="39">
        <f t="shared" si="414"/>
        <v>0.96088860156915756</v>
      </c>
      <c r="ER229" s="44">
        <f t="shared" si="411"/>
        <v>646.85714285714289</v>
      </c>
      <c r="ES229" s="45"/>
      <c r="ET229" s="45">
        <f t="shared" si="412"/>
        <v>-0.2857142857142857</v>
      </c>
    </row>
    <row r="230" spans="2:150">
      <c r="B230" s="19">
        <v>44127</v>
      </c>
      <c r="C230" s="24">
        <v>3935</v>
      </c>
      <c r="D230" s="25">
        <v>4258</v>
      </c>
      <c r="E230" s="25">
        <v>6337</v>
      </c>
      <c r="F230" s="25">
        <v>7184</v>
      </c>
      <c r="G230" s="25">
        <v>5146</v>
      </c>
      <c r="H230" s="25">
        <v>2156</v>
      </c>
      <c r="I230" s="25">
        <v>2547</v>
      </c>
      <c r="J230" s="26">
        <v>8466</v>
      </c>
      <c r="K230" s="25">
        <v>3125</v>
      </c>
      <c r="L230" s="25">
        <v>3496</v>
      </c>
      <c r="M230" s="25">
        <v>2240</v>
      </c>
      <c r="N230" s="25">
        <v>1368</v>
      </c>
      <c r="O230" s="25">
        <v>6926</v>
      </c>
      <c r="P230" s="25">
        <v>4739</v>
      </c>
      <c r="Q230" s="32">
        <v>1845</v>
      </c>
      <c r="R230" s="33">
        <v>5637</v>
      </c>
      <c r="S230" s="33">
        <v>5071</v>
      </c>
      <c r="T230" s="33">
        <v>5712</v>
      </c>
      <c r="U230" s="33">
        <v>1636</v>
      </c>
      <c r="V230" s="33">
        <v>2602</v>
      </c>
      <c r="W230" s="33">
        <v>2429</v>
      </c>
      <c r="X230" s="32">
        <v>3609</v>
      </c>
      <c r="Y230" s="33">
        <v>1858</v>
      </c>
      <c r="Z230" s="33">
        <v>9025</v>
      </c>
      <c r="AA230" s="33">
        <v>5146</v>
      </c>
      <c r="AB230" s="33">
        <v>3465</v>
      </c>
      <c r="AC230" s="33">
        <v>1882</v>
      </c>
      <c r="AD230" s="33">
        <v>3864</v>
      </c>
      <c r="AE230" s="38">
        <v>5280</v>
      </c>
      <c r="AF230" s="39">
        <v>2981</v>
      </c>
      <c r="AG230" s="39">
        <v>8557</v>
      </c>
      <c r="AH230" s="39">
        <v>1335</v>
      </c>
      <c r="AI230" s="39">
        <v>1899</v>
      </c>
      <c r="AJ230" s="39">
        <v>4087</v>
      </c>
      <c r="AK230" s="39">
        <v>8483</v>
      </c>
      <c r="AL230" s="38">
        <v>2616</v>
      </c>
      <c r="AM230" s="39">
        <v>6882</v>
      </c>
      <c r="AN230" s="39">
        <v>1317</v>
      </c>
      <c r="AO230" s="39">
        <v>4436</v>
      </c>
      <c r="AP230" s="39">
        <v>4134</v>
      </c>
      <c r="AQ230" s="39">
        <v>3212</v>
      </c>
      <c r="AR230" s="39">
        <v>29968</v>
      </c>
      <c r="AS230" s="44">
        <v>141</v>
      </c>
      <c r="AT230" s="45"/>
      <c r="AU230" s="45">
        <v>201032</v>
      </c>
      <c r="AV230" s="49" t="s">
        <v>440</v>
      </c>
      <c r="AW230" s="4"/>
      <c r="AZ230">
        <f t="shared" si="305"/>
        <v>5028</v>
      </c>
      <c r="BF230" s="24">
        <f t="shared" si="365"/>
        <v>96</v>
      </c>
      <c r="BG230" s="25">
        <f t="shared" si="366"/>
        <v>114</v>
      </c>
      <c r="BH230" s="25">
        <f t="shared" si="367"/>
        <v>93</v>
      </c>
      <c r="BI230" s="25">
        <f t="shared" si="368"/>
        <v>117</v>
      </c>
      <c r="BJ230" s="25">
        <f t="shared" si="369"/>
        <v>122</v>
      </c>
      <c r="BK230" s="25">
        <f t="shared" si="370"/>
        <v>51</v>
      </c>
      <c r="BL230" s="25">
        <f t="shared" si="371"/>
        <v>55</v>
      </c>
      <c r="BM230" s="26">
        <f t="shared" si="372"/>
        <v>233</v>
      </c>
      <c r="BN230" s="25">
        <f t="shared" si="373"/>
        <v>26</v>
      </c>
      <c r="BO230" s="25">
        <f t="shared" si="374"/>
        <v>50</v>
      </c>
      <c r="BP230" s="25">
        <f t="shared" si="375"/>
        <v>53</v>
      </c>
      <c r="BQ230" s="25">
        <f t="shared" si="376"/>
        <v>52</v>
      </c>
      <c r="BR230" s="25">
        <f t="shared" si="377"/>
        <v>273</v>
      </c>
      <c r="BS230" s="25">
        <f t="shared" si="378"/>
        <v>129</v>
      </c>
      <c r="BT230" s="32">
        <f t="shared" si="379"/>
        <v>23</v>
      </c>
      <c r="BU230" s="33">
        <f t="shared" si="380"/>
        <v>91</v>
      </c>
      <c r="BV230" s="33">
        <f t="shared" si="381"/>
        <v>158</v>
      </c>
      <c r="BW230" s="33">
        <f t="shared" si="382"/>
        <v>61</v>
      </c>
      <c r="BX230" s="33">
        <f t="shared" si="383"/>
        <v>19</v>
      </c>
      <c r="BY230" s="33">
        <f t="shared" si="384"/>
        <v>37</v>
      </c>
      <c r="BZ230" s="33">
        <f t="shared" si="385"/>
        <v>130</v>
      </c>
      <c r="CA230" s="32">
        <f t="shared" si="386"/>
        <v>94</v>
      </c>
      <c r="CB230" s="33">
        <f t="shared" si="387"/>
        <v>50</v>
      </c>
      <c r="CC230" s="33">
        <f t="shared" si="388"/>
        <v>268</v>
      </c>
      <c r="CD230" s="33">
        <f t="shared" si="389"/>
        <v>136</v>
      </c>
      <c r="CE230" s="33">
        <f t="shared" si="390"/>
        <v>106</v>
      </c>
      <c r="CF230" s="33">
        <f t="shared" si="391"/>
        <v>62</v>
      </c>
      <c r="CG230" s="33">
        <f t="shared" si="392"/>
        <v>170</v>
      </c>
      <c r="CH230" s="38">
        <f t="shared" si="393"/>
        <v>103</v>
      </c>
      <c r="CI230" s="39">
        <f t="shared" si="394"/>
        <v>52</v>
      </c>
      <c r="CJ230" s="39">
        <f t="shared" si="395"/>
        <v>189</v>
      </c>
      <c r="CK230" s="39">
        <f t="shared" si="396"/>
        <v>37</v>
      </c>
      <c r="CL230" s="39">
        <f t="shared" si="397"/>
        <v>141</v>
      </c>
      <c r="CM230" s="39">
        <f t="shared" si="398"/>
        <v>160</v>
      </c>
      <c r="CN230" s="39">
        <f t="shared" si="399"/>
        <v>135</v>
      </c>
      <c r="CO230" s="38">
        <f t="shared" si="400"/>
        <v>87</v>
      </c>
      <c r="CP230" s="39">
        <f t="shared" si="401"/>
        <v>333</v>
      </c>
      <c r="CQ230" s="39">
        <f t="shared" si="402"/>
        <v>25</v>
      </c>
      <c r="CR230" s="39">
        <f t="shared" si="403"/>
        <v>68</v>
      </c>
      <c r="CS230" s="39">
        <f t="shared" si="404"/>
        <v>108</v>
      </c>
      <c r="CT230" s="39">
        <f t="shared" si="405"/>
        <v>34</v>
      </c>
      <c r="CU230" s="39">
        <f t="shared" si="406"/>
        <v>685</v>
      </c>
      <c r="CV230" s="44">
        <f t="shared" si="407"/>
        <v>2</v>
      </c>
      <c r="CW230" s="45"/>
      <c r="CX230" s="45">
        <f t="shared" si="408"/>
        <v>5028</v>
      </c>
      <c r="DA230" s="94">
        <v>44127</v>
      </c>
      <c r="DB230" s="39">
        <f t="shared" si="409"/>
        <v>4.5311068930273306</v>
      </c>
      <c r="DC230" s="24">
        <f t="shared" ref="DC230:EQ230" si="415">SUM(BF217:BF230)/DC$6*1000</f>
        <v>4.5155034231371358</v>
      </c>
      <c r="DD230" s="25">
        <f t="shared" si="415"/>
        <v>2.7099893411730283</v>
      </c>
      <c r="DE230" s="25">
        <f t="shared" si="415"/>
        <v>0.96010815912323189</v>
      </c>
      <c r="DF230" s="25">
        <f t="shared" si="415"/>
        <v>2.7995611586450448</v>
      </c>
      <c r="DG230" s="25">
        <f t="shared" si="415"/>
        <v>2.0524923618086959</v>
      </c>
      <c r="DH230" s="25">
        <f t="shared" si="415"/>
        <v>1.6770023582845663</v>
      </c>
      <c r="DI230" s="25">
        <f t="shared" si="415"/>
        <v>1.6140524348926146</v>
      </c>
      <c r="DJ230" s="26">
        <f t="shared" si="415"/>
        <v>3.2446191578192227</v>
      </c>
      <c r="DK230" s="25">
        <f t="shared" si="415"/>
        <v>1.5472647348168809</v>
      </c>
      <c r="DL230" s="25">
        <f t="shared" si="415"/>
        <v>1.1084778603716947</v>
      </c>
      <c r="DM230" s="25">
        <f t="shared" si="415"/>
        <v>2.0671292615510573</v>
      </c>
      <c r="DN230" s="25">
        <f t="shared" si="415"/>
        <v>1.3401110564053069</v>
      </c>
      <c r="DO230" s="25">
        <f t="shared" si="415"/>
        <v>3.9530838974050293</v>
      </c>
      <c r="DP230" s="25">
        <f t="shared" si="415"/>
        <v>1.7541756689987458</v>
      </c>
      <c r="DQ230" s="32">
        <f t="shared" si="415"/>
        <v>2.0839578069912501</v>
      </c>
      <c r="DR230" s="33">
        <f t="shared" si="415"/>
        <v>2.2323106728739552</v>
      </c>
      <c r="DS230" s="33">
        <f t="shared" si="415"/>
        <v>2.4676630171495013</v>
      </c>
      <c r="DT230" s="33">
        <f t="shared" si="415"/>
        <v>1.8091378245956951</v>
      </c>
      <c r="DU230" s="33">
        <f t="shared" si="415"/>
        <v>1.3040913645699341</v>
      </c>
      <c r="DV230" s="33">
        <f t="shared" si="415"/>
        <v>1.1095042652973999</v>
      </c>
      <c r="DW230" s="33">
        <f t="shared" si="415"/>
        <v>3.7186320838171953</v>
      </c>
      <c r="DX230" s="32">
        <f t="shared" si="415"/>
        <v>2.2242662429969058</v>
      </c>
      <c r="DY230" s="33">
        <f t="shared" si="415"/>
        <v>1.5320192013073231</v>
      </c>
      <c r="DZ230" s="33">
        <f t="shared" si="415"/>
        <v>3.5333813255164772</v>
      </c>
      <c r="EA230" s="33">
        <f t="shared" si="415"/>
        <v>3.3132855547952604</v>
      </c>
      <c r="EB230" s="33">
        <f t="shared" si="415"/>
        <v>2.1560233903467814</v>
      </c>
      <c r="EC230" s="33">
        <f t="shared" si="415"/>
        <v>1.3564942160593843</v>
      </c>
      <c r="ED230" s="33">
        <f t="shared" si="415"/>
        <v>2.8864691765030517</v>
      </c>
      <c r="EE230" s="38">
        <f t="shared" si="415"/>
        <v>2.8846603195642846</v>
      </c>
      <c r="EF230" s="39">
        <f t="shared" si="415"/>
        <v>1.9271310724106325</v>
      </c>
      <c r="EG230" s="39">
        <f t="shared" si="415"/>
        <v>2.540353342439106</v>
      </c>
      <c r="EH230" s="39">
        <f t="shared" si="415"/>
        <v>1.3445231734231617</v>
      </c>
      <c r="EI230" s="39">
        <f t="shared" si="415"/>
        <v>3.9931545921277811</v>
      </c>
      <c r="EJ230" s="39">
        <f t="shared" si="415"/>
        <v>3.5865116958034036</v>
      </c>
      <c r="EK230" s="39">
        <f t="shared" si="415"/>
        <v>2.2069595627038012</v>
      </c>
      <c r="EL230" s="38">
        <f t="shared" si="415"/>
        <v>2.2676870381429168</v>
      </c>
      <c r="EM230" s="39">
        <f t="shared" si="415"/>
        <v>3.1629458407701083</v>
      </c>
      <c r="EN230" s="39">
        <f t="shared" si="415"/>
        <v>1.2389538348906295</v>
      </c>
      <c r="EO230" s="39">
        <f t="shared" si="415"/>
        <v>2.3431993414291634</v>
      </c>
      <c r="EP230" s="39">
        <f t="shared" si="415"/>
        <v>3.1959625688054838</v>
      </c>
      <c r="EQ230" s="39">
        <f t="shared" si="415"/>
        <v>0.96970409332667273</v>
      </c>
      <c r="ER230" s="44">
        <f t="shared" si="411"/>
        <v>638.14285714285711</v>
      </c>
      <c r="ES230" s="45"/>
      <c r="ET230" s="45">
        <f t="shared" si="412"/>
        <v>-0.2857142857142857</v>
      </c>
    </row>
    <row r="231" spans="2:150">
      <c r="B231" s="19">
        <v>44128</v>
      </c>
      <c r="C231" s="24">
        <v>3936</v>
      </c>
      <c r="D231" s="25">
        <v>4380</v>
      </c>
      <c r="E231" s="25">
        <v>6424</v>
      </c>
      <c r="F231" s="25">
        <v>7292</v>
      </c>
      <c r="G231" s="25">
        <v>5280</v>
      </c>
      <c r="H231" s="25">
        <v>2235</v>
      </c>
      <c r="I231" s="25">
        <v>2674</v>
      </c>
      <c r="J231" s="26">
        <v>8580</v>
      </c>
      <c r="K231" s="25">
        <v>3155</v>
      </c>
      <c r="L231" s="25">
        <v>3546</v>
      </c>
      <c r="M231" s="25">
        <v>2269</v>
      </c>
      <c r="N231" s="25">
        <v>1393</v>
      </c>
      <c r="O231" s="25">
        <v>7266</v>
      </c>
      <c r="P231" s="25">
        <v>4865</v>
      </c>
      <c r="Q231" s="32">
        <v>1894</v>
      </c>
      <c r="R231" s="33">
        <v>5757</v>
      </c>
      <c r="S231" s="33">
        <v>5218</v>
      </c>
      <c r="T231" s="33">
        <v>5799</v>
      </c>
      <c r="U231" s="33">
        <v>1661</v>
      </c>
      <c r="V231" s="33">
        <v>2640</v>
      </c>
      <c r="W231" s="33">
        <v>2528</v>
      </c>
      <c r="X231" s="32">
        <v>3683</v>
      </c>
      <c r="Y231" s="33">
        <v>1878</v>
      </c>
      <c r="Z231" s="33">
        <v>9291</v>
      </c>
      <c r="AA231" s="33">
        <v>5328</v>
      </c>
      <c r="AB231" s="33">
        <v>3522</v>
      </c>
      <c r="AC231" s="33">
        <v>1914</v>
      </c>
      <c r="AD231" s="33">
        <v>4054</v>
      </c>
      <c r="AE231" s="38">
        <v>5392</v>
      </c>
      <c r="AF231" s="39">
        <v>3045</v>
      </c>
      <c r="AG231" s="39">
        <v>8724</v>
      </c>
      <c r="AH231" s="39">
        <v>1375</v>
      </c>
      <c r="AI231" s="39">
        <v>1992</v>
      </c>
      <c r="AJ231" s="39">
        <v>4199</v>
      </c>
      <c r="AK231" s="39">
        <v>8557</v>
      </c>
      <c r="AL231" s="38">
        <v>2725</v>
      </c>
      <c r="AM231" s="39">
        <v>7178</v>
      </c>
      <c r="AN231" s="39">
        <v>1343</v>
      </c>
      <c r="AO231" s="39">
        <v>4516</v>
      </c>
      <c r="AP231" s="39">
        <v>4234</v>
      </c>
      <c r="AQ231" s="39">
        <v>3234</v>
      </c>
      <c r="AR231" s="39">
        <v>30676</v>
      </c>
      <c r="AS231" s="44">
        <v>141</v>
      </c>
      <c r="AT231" s="45"/>
      <c r="AU231" s="45">
        <v>205793</v>
      </c>
      <c r="AV231" s="49" t="s">
        <v>441</v>
      </c>
      <c r="AW231" s="4"/>
      <c r="AZ231">
        <f t="shared" si="305"/>
        <v>4761</v>
      </c>
      <c r="BF231" s="24">
        <f t="shared" si="365"/>
        <v>1</v>
      </c>
      <c r="BG231" s="25">
        <f t="shared" si="366"/>
        <v>122</v>
      </c>
      <c r="BH231" s="25">
        <f t="shared" si="367"/>
        <v>87</v>
      </c>
      <c r="BI231" s="25">
        <f t="shared" si="368"/>
        <v>108</v>
      </c>
      <c r="BJ231" s="25">
        <f t="shared" si="369"/>
        <v>134</v>
      </c>
      <c r="BK231" s="25">
        <f t="shared" si="370"/>
        <v>79</v>
      </c>
      <c r="BL231" s="25">
        <f t="shared" si="371"/>
        <v>127</v>
      </c>
      <c r="BM231" s="26">
        <f t="shared" si="372"/>
        <v>114</v>
      </c>
      <c r="BN231" s="25">
        <f t="shared" si="373"/>
        <v>30</v>
      </c>
      <c r="BO231" s="25">
        <f t="shared" si="374"/>
        <v>50</v>
      </c>
      <c r="BP231" s="25">
        <f t="shared" si="375"/>
        <v>29</v>
      </c>
      <c r="BQ231" s="25">
        <f t="shared" si="376"/>
        <v>25</v>
      </c>
      <c r="BR231" s="25">
        <f t="shared" si="377"/>
        <v>340</v>
      </c>
      <c r="BS231" s="25">
        <f t="shared" si="378"/>
        <v>126</v>
      </c>
      <c r="BT231" s="32">
        <f t="shared" si="379"/>
        <v>49</v>
      </c>
      <c r="BU231" s="33">
        <f t="shared" si="380"/>
        <v>120</v>
      </c>
      <c r="BV231" s="33">
        <f t="shared" si="381"/>
        <v>147</v>
      </c>
      <c r="BW231" s="33">
        <f t="shared" si="382"/>
        <v>87</v>
      </c>
      <c r="BX231" s="33">
        <f t="shared" si="383"/>
        <v>25</v>
      </c>
      <c r="BY231" s="33">
        <f t="shared" si="384"/>
        <v>38</v>
      </c>
      <c r="BZ231" s="33">
        <f t="shared" si="385"/>
        <v>99</v>
      </c>
      <c r="CA231" s="32">
        <f t="shared" si="386"/>
        <v>74</v>
      </c>
      <c r="CB231" s="33">
        <f t="shared" si="387"/>
        <v>20</v>
      </c>
      <c r="CC231" s="33">
        <f t="shared" si="388"/>
        <v>266</v>
      </c>
      <c r="CD231" s="33">
        <f t="shared" si="389"/>
        <v>182</v>
      </c>
      <c r="CE231" s="33">
        <f t="shared" si="390"/>
        <v>57</v>
      </c>
      <c r="CF231" s="33">
        <f t="shared" si="391"/>
        <v>32</v>
      </c>
      <c r="CG231" s="33">
        <f t="shared" si="392"/>
        <v>190</v>
      </c>
      <c r="CH231" s="38">
        <f t="shared" si="393"/>
        <v>112</v>
      </c>
      <c r="CI231" s="39">
        <f t="shared" si="394"/>
        <v>64</v>
      </c>
      <c r="CJ231" s="39">
        <f t="shared" si="395"/>
        <v>167</v>
      </c>
      <c r="CK231" s="39">
        <f t="shared" si="396"/>
        <v>40</v>
      </c>
      <c r="CL231" s="39">
        <f t="shared" si="397"/>
        <v>93</v>
      </c>
      <c r="CM231" s="39">
        <f t="shared" si="398"/>
        <v>112</v>
      </c>
      <c r="CN231" s="39">
        <f t="shared" si="399"/>
        <v>74</v>
      </c>
      <c r="CO231" s="38">
        <f t="shared" si="400"/>
        <v>109</v>
      </c>
      <c r="CP231" s="39">
        <f t="shared" si="401"/>
        <v>296</v>
      </c>
      <c r="CQ231" s="39">
        <f t="shared" si="402"/>
        <v>26</v>
      </c>
      <c r="CR231" s="39">
        <f t="shared" si="403"/>
        <v>80</v>
      </c>
      <c r="CS231" s="39">
        <f t="shared" si="404"/>
        <v>100</v>
      </c>
      <c r="CT231" s="39">
        <f t="shared" si="405"/>
        <v>22</v>
      </c>
      <c r="CU231" s="39">
        <f t="shared" si="406"/>
        <v>708</v>
      </c>
      <c r="CV231" s="44">
        <f t="shared" si="407"/>
        <v>0</v>
      </c>
      <c r="CW231" s="45"/>
      <c r="CX231" s="45">
        <f t="shared" si="408"/>
        <v>4761</v>
      </c>
      <c r="DA231" s="94">
        <v>44128</v>
      </c>
      <c r="DB231" s="39">
        <f t="shared" si="409"/>
        <v>4.6075633486865684</v>
      </c>
      <c r="DC231" s="24">
        <f t="shared" ref="DC231:EQ231" si="416">SUM(BF218:BF231)/DC$6*1000</f>
        <v>4.1825361590765713</v>
      </c>
      <c r="DD231" s="25">
        <f t="shared" si="416"/>
        <v>2.819132013868086</v>
      </c>
      <c r="DE231" s="25">
        <f t="shared" si="416"/>
        <v>1.0727739124897335</v>
      </c>
      <c r="DF231" s="25">
        <f t="shared" si="416"/>
        <v>2.8287739707352539</v>
      </c>
      <c r="DG231" s="25">
        <f t="shared" si="416"/>
        <v>2.2054299806394875</v>
      </c>
      <c r="DH231" s="25">
        <f t="shared" si="416"/>
        <v>1.8237400646344659</v>
      </c>
      <c r="DI231" s="25">
        <f t="shared" si="416"/>
        <v>1.820050118024555</v>
      </c>
      <c r="DJ231" s="26">
        <f t="shared" si="416"/>
        <v>3.168146652416076</v>
      </c>
      <c r="DK231" s="25">
        <f t="shared" si="416"/>
        <v>1.5005666039873977</v>
      </c>
      <c r="DL231" s="25">
        <f t="shared" si="416"/>
        <v>1.1461661076243326</v>
      </c>
      <c r="DM231" s="25">
        <f t="shared" si="416"/>
        <v>2.0062318364971801</v>
      </c>
      <c r="DN231" s="25">
        <f t="shared" si="416"/>
        <v>1.307504947976954</v>
      </c>
      <c r="DO231" s="25">
        <f t="shared" si="416"/>
        <v>4.2453690171985192</v>
      </c>
      <c r="DP231" s="25">
        <f t="shared" si="416"/>
        <v>1.811186378241205</v>
      </c>
      <c r="DQ231" s="32">
        <f t="shared" si="416"/>
        <v>2.2504841157690896</v>
      </c>
      <c r="DR231" s="33">
        <f t="shared" si="416"/>
        <v>2.3267694146449607</v>
      </c>
      <c r="DS231" s="33">
        <f t="shared" si="416"/>
        <v>2.5584972386396667</v>
      </c>
      <c r="DT231" s="33">
        <f t="shared" si="416"/>
        <v>1.7886218286466717</v>
      </c>
      <c r="DU231" s="33">
        <f t="shared" si="416"/>
        <v>1.3431785716823843</v>
      </c>
      <c r="DV231" s="33">
        <f t="shared" si="416"/>
        <v>1.1504885917199952</v>
      </c>
      <c r="DW231" s="33">
        <f t="shared" si="416"/>
        <v>3.9052070499602722</v>
      </c>
      <c r="DX231" s="32">
        <f t="shared" si="416"/>
        <v>2.1263125201581596</v>
      </c>
      <c r="DY231" s="33">
        <f t="shared" si="416"/>
        <v>1.4991902184221662</v>
      </c>
      <c r="DZ231" s="33">
        <f t="shared" si="416"/>
        <v>3.6110665140584297</v>
      </c>
      <c r="EA231" s="33">
        <f t="shared" si="416"/>
        <v>3.6451285956093824</v>
      </c>
      <c r="EB231" s="33">
        <f t="shared" si="416"/>
        <v>2.1727367499618726</v>
      </c>
      <c r="EC231" s="33">
        <f t="shared" si="416"/>
        <v>1.3602622555484383</v>
      </c>
      <c r="ED231" s="33">
        <f t="shared" si="416"/>
        <v>3.0897927914516941</v>
      </c>
      <c r="EE231" s="38">
        <f t="shared" si="416"/>
        <v>2.8591699485519344</v>
      </c>
      <c r="EF231" s="39">
        <f t="shared" si="416"/>
        <v>1.9271310724106325</v>
      </c>
      <c r="EG231" s="39">
        <f t="shared" si="416"/>
        <v>2.5442857779537178</v>
      </c>
      <c r="EH231" s="39">
        <f t="shared" si="416"/>
        <v>1.3677546753397607</v>
      </c>
      <c r="EI231" s="39">
        <f t="shared" si="416"/>
        <v>4.1669637763833434</v>
      </c>
      <c r="EJ231" s="39">
        <f t="shared" si="416"/>
        <v>3.4682197310997127</v>
      </c>
      <c r="EK231" s="39">
        <f t="shared" si="416"/>
        <v>2.1912068177879993</v>
      </c>
      <c r="EL231" s="38">
        <f t="shared" si="416"/>
        <v>2.354501043083423</v>
      </c>
      <c r="EM231" s="39">
        <f t="shared" si="416"/>
        <v>3.4423735260555346</v>
      </c>
      <c r="EN231" s="39">
        <f t="shared" si="416"/>
        <v>1.2858839043940624</v>
      </c>
      <c r="EO231" s="39">
        <f t="shared" si="416"/>
        <v>2.3647212641977431</v>
      </c>
      <c r="EP231" s="39">
        <f t="shared" si="416"/>
        <v>3.1984910202048549</v>
      </c>
      <c r="EQ231" s="39">
        <f t="shared" si="416"/>
        <v>0.94619611530663217</v>
      </c>
      <c r="ER231" s="44">
        <f t="shared" si="411"/>
        <v>649.28571428571433</v>
      </c>
      <c r="ES231" s="45"/>
      <c r="ET231" s="45">
        <f t="shared" si="412"/>
        <v>-0.2857142857142857</v>
      </c>
    </row>
    <row r="232" spans="2:150">
      <c r="B232" s="19">
        <v>44129</v>
      </c>
      <c r="C232" s="24">
        <v>4163</v>
      </c>
      <c r="D232" s="25">
        <v>4487</v>
      </c>
      <c r="E232" s="25">
        <v>6481</v>
      </c>
      <c r="F232" s="25">
        <v>7371</v>
      </c>
      <c r="G232" s="25">
        <v>5431</v>
      </c>
      <c r="H232" s="25">
        <v>2297</v>
      </c>
      <c r="I232" s="25">
        <v>2720</v>
      </c>
      <c r="J232" s="26">
        <v>8677</v>
      </c>
      <c r="K232" s="25">
        <v>3180</v>
      </c>
      <c r="L232" s="25">
        <v>3592</v>
      </c>
      <c r="M232" s="25">
        <v>2297</v>
      </c>
      <c r="N232" s="25">
        <v>1446</v>
      </c>
      <c r="O232" s="25">
        <v>7430</v>
      </c>
      <c r="P232" s="25">
        <v>4961</v>
      </c>
      <c r="Q232" s="32">
        <v>1950</v>
      </c>
      <c r="R232" s="33">
        <v>5867</v>
      </c>
      <c r="S232" s="33">
        <v>5382</v>
      </c>
      <c r="T232" s="33">
        <v>5836</v>
      </c>
      <c r="U232" s="33">
        <v>1674</v>
      </c>
      <c r="V232" s="33">
        <v>2663</v>
      </c>
      <c r="W232" s="33">
        <v>2575</v>
      </c>
      <c r="X232" s="32">
        <v>3709</v>
      </c>
      <c r="Y232" s="33">
        <v>1907</v>
      </c>
      <c r="Z232" s="33">
        <v>9435</v>
      </c>
      <c r="AA232" s="33">
        <v>5430</v>
      </c>
      <c r="AB232" s="33">
        <v>3587</v>
      </c>
      <c r="AC232" s="33">
        <v>1945</v>
      </c>
      <c r="AD232" s="33">
        <v>4191</v>
      </c>
      <c r="AE232" s="38">
        <v>5474</v>
      </c>
      <c r="AF232" s="39">
        <v>3107</v>
      </c>
      <c r="AG232" s="39">
        <v>8888</v>
      </c>
      <c r="AH232" s="39">
        <v>1416</v>
      </c>
      <c r="AI232" s="39">
        <v>2092</v>
      </c>
      <c r="AJ232" s="39">
        <v>4349</v>
      </c>
      <c r="AK232" s="39">
        <v>8635</v>
      </c>
      <c r="AL232" s="38">
        <v>2735</v>
      </c>
      <c r="AM232" s="39">
        <v>7338</v>
      </c>
      <c r="AN232" s="39">
        <v>1360</v>
      </c>
      <c r="AO232" s="39">
        <v>4571</v>
      </c>
      <c r="AP232" s="39">
        <v>4363</v>
      </c>
      <c r="AQ232" s="39">
        <v>3264</v>
      </c>
      <c r="AR232" s="39">
        <v>31231</v>
      </c>
      <c r="AS232" s="44">
        <v>141</v>
      </c>
      <c r="AT232" s="45"/>
      <c r="AU232" s="45">
        <v>209648</v>
      </c>
      <c r="AV232" s="49" t="s">
        <v>442</v>
      </c>
      <c r="AW232" s="4"/>
      <c r="AZ232">
        <f t="shared" si="305"/>
        <v>3855</v>
      </c>
      <c r="BF232" s="24">
        <f t="shared" si="365"/>
        <v>227</v>
      </c>
      <c r="BG232" s="25">
        <f t="shared" si="366"/>
        <v>107</v>
      </c>
      <c r="BH232" s="25">
        <f t="shared" si="367"/>
        <v>57</v>
      </c>
      <c r="BI232" s="25">
        <f t="shared" si="368"/>
        <v>79</v>
      </c>
      <c r="BJ232" s="25">
        <f t="shared" si="369"/>
        <v>151</v>
      </c>
      <c r="BK232" s="25">
        <f t="shared" si="370"/>
        <v>62</v>
      </c>
      <c r="BL232" s="25">
        <f t="shared" si="371"/>
        <v>46</v>
      </c>
      <c r="BM232" s="26">
        <f t="shared" si="372"/>
        <v>97</v>
      </c>
      <c r="BN232" s="25">
        <f t="shared" si="373"/>
        <v>25</v>
      </c>
      <c r="BO232" s="25">
        <f t="shared" si="374"/>
        <v>46</v>
      </c>
      <c r="BP232" s="25">
        <f t="shared" si="375"/>
        <v>28</v>
      </c>
      <c r="BQ232" s="25">
        <f t="shared" si="376"/>
        <v>53</v>
      </c>
      <c r="BR232" s="25">
        <f t="shared" si="377"/>
        <v>164</v>
      </c>
      <c r="BS232" s="25">
        <f t="shared" si="378"/>
        <v>96</v>
      </c>
      <c r="BT232" s="32">
        <f t="shared" si="379"/>
        <v>56</v>
      </c>
      <c r="BU232" s="33">
        <f t="shared" si="380"/>
        <v>110</v>
      </c>
      <c r="BV232" s="33">
        <f t="shared" si="381"/>
        <v>164</v>
      </c>
      <c r="BW232" s="33">
        <f t="shared" si="382"/>
        <v>37</v>
      </c>
      <c r="BX232" s="33">
        <f t="shared" si="383"/>
        <v>13</v>
      </c>
      <c r="BY232" s="33">
        <f t="shared" si="384"/>
        <v>23</v>
      </c>
      <c r="BZ232" s="33">
        <f t="shared" si="385"/>
        <v>47</v>
      </c>
      <c r="CA232" s="32">
        <f t="shared" si="386"/>
        <v>26</v>
      </c>
      <c r="CB232" s="33">
        <f t="shared" si="387"/>
        <v>29</v>
      </c>
      <c r="CC232" s="33">
        <f t="shared" si="388"/>
        <v>144</v>
      </c>
      <c r="CD232" s="33">
        <f t="shared" si="389"/>
        <v>102</v>
      </c>
      <c r="CE232" s="33">
        <f t="shared" si="390"/>
        <v>65</v>
      </c>
      <c r="CF232" s="33">
        <f t="shared" si="391"/>
        <v>31</v>
      </c>
      <c r="CG232" s="33">
        <f t="shared" si="392"/>
        <v>137</v>
      </c>
      <c r="CH232" s="38">
        <f t="shared" si="393"/>
        <v>82</v>
      </c>
      <c r="CI232" s="39">
        <f t="shared" si="394"/>
        <v>62</v>
      </c>
      <c r="CJ232" s="39">
        <f t="shared" si="395"/>
        <v>164</v>
      </c>
      <c r="CK232" s="39">
        <f t="shared" si="396"/>
        <v>41</v>
      </c>
      <c r="CL232" s="39">
        <f t="shared" si="397"/>
        <v>100</v>
      </c>
      <c r="CM232" s="39">
        <f t="shared" si="398"/>
        <v>150</v>
      </c>
      <c r="CN232" s="39">
        <f t="shared" si="399"/>
        <v>78</v>
      </c>
      <c r="CO232" s="38">
        <f t="shared" si="400"/>
        <v>10</v>
      </c>
      <c r="CP232" s="39">
        <f t="shared" si="401"/>
        <v>160</v>
      </c>
      <c r="CQ232" s="39">
        <f t="shared" si="402"/>
        <v>17</v>
      </c>
      <c r="CR232" s="39">
        <f t="shared" si="403"/>
        <v>55</v>
      </c>
      <c r="CS232" s="39">
        <f t="shared" si="404"/>
        <v>129</v>
      </c>
      <c r="CT232" s="39">
        <f t="shared" si="405"/>
        <v>30</v>
      </c>
      <c r="CU232" s="39">
        <f t="shared" si="406"/>
        <v>555</v>
      </c>
      <c r="CV232" s="44">
        <f t="shared" si="407"/>
        <v>0</v>
      </c>
      <c r="CW232" s="45"/>
      <c r="CX232" s="45">
        <f t="shared" si="408"/>
        <v>3855</v>
      </c>
      <c r="DA232" s="94">
        <v>44129</v>
      </c>
      <c r="DB232" s="39">
        <f t="shared" si="409"/>
        <v>4.6160585104264831</v>
      </c>
      <c r="DC232" s="24">
        <f t="shared" ref="DC232:EQ232" si="417">SUM(BF219:BF232)/DC$6*1000</f>
        <v>4.6294132766315395</v>
      </c>
      <c r="DD232" s="25">
        <f t="shared" si="417"/>
        <v>2.9700740080208252</v>
      </c>
      <c r="DE232" s="25">
        <f t="shared" si="417"/>
        <v>1.1299232076756403</v>
      </c>
      <c r="DF232" s="25">
        <f t="shared" si="417"/>
        <v>2.6924475143142779</v>
      </c>
      <c r="DG232" s="25">
        <f t="shared" si="417"/>
        <v>2.4052916416115453</v>
      </c>
      <c r="DH232" s="25">
        <f t="shared" si="417"/>
        <v>1.9669840160712726</v>
      </c>
      <c r="DI232" s="25">
        <f t="shared" si="417"/>
        <v>1.8733671654234101</v>
      </c>
      <c r="DJ232" s="26">
        <f t="shared" si="417"/>
        <v>3.1754297481687566</v>
      </c>
      <c r="DK232" s="25">
        <f t="shared" si="417"/>
        <v>1.5783968220365365</v>
      </c>
      <c r="DL232" s="25">
        <f t="shared" si="417"/>
        <v>1.2082408678051473</v>
      </c>
      <c r="DM232" s="25">
        <f t="shared" si="417"/>
        <v>2.002848646216409</v>
      </c>
      <c r="DN232" s="25">
        <f t="shared" si="417"/>
        <v>1.4216263274761896</v>
      </c>
      <c r="DO232" s="25">
        <f t="shared" si="417"/>
        <v>4.3466559398992333</v>
      </c>
      <c r="DP232" s="25">
        <f t="shared" si="417"/>
        <v>1.8272663218736933</v>
      </c>
      <c r="DQ232" s="32">
        <f t="shared" si="417"/>
        <v>2.3028209556706969</v>
      </c>
      <c r="DR232" s="33">
        <f t="shared" si="417"/>
        <v>2.4482163683505385</v>
      </c>
      <c r="DS232" s="33">
        <f t="shared" si="417"/>
        <v>2.640248037980816</v>
      </c>
      <c r="DT232" s="33">
        <f t="shared" si="417"/>
        <v>1.7177483880955</v>
      </c>
      <c r="DU232" s="33">
        <f t="shared" si="417"/>
        <v>1.2578973925279475</v>
      </c>
      <c r="DV232" s="33">
        <f t="shared" si="417"/>
        <v>1.1534160436073233</v>
      </c>
      <c r="DW232" s="33">
        <f t="shared" si="417"/>
        <v>3.9084238597213603</v>
      </c>
      <c r="DX232" s="32">
        <f t="shared" si="417"/>
        <v>2.0833084467167584</v>
      </c>
      <c r="DY232" s="33">
        <f t="shared" si="417"/>
        <v>1.4955425536571487</v>
      </c>
      <c r="DZ232" s="33">
        <f t="shared" si="417"/>
        <v>3.6175402797702589</v>
      </c>
      <c r="EA232" s="33">
        <f t="shared" si="417"/>
        <v>3.7068668357608465</v>
      </c>
      <c r="EB232" s="33">
        <f t="shared" si="417"/>
        <v>2.2333226785665787</v>
      </c>
      <c r="EC232" s="33">
        <f t="shared" si="417"/>
        <v>1.3941746109499229</v>
      </c>
      <c r="ED232" s="33">
        <f t="shared" si="417"/>
        <v>3.2241316084713332</v>
      </c>
      <c r="EE232" s="38">
        <f t="shared" si="417"/>
        <v>2.7890714282679716</v>
      </c>
      <c r="EF232" s="39">
        <f t="shared" si="417"/>
        <v>2.0096241979835012</v>
      </c>
      <c r="EG232" s="39">
        <f t="shared" si="417"/>
        <v>2.5980290633200767</v>
      </c>
      <c r="EH232" s="39">
        <f t="shared" si="417"/>
        <v>1.4345452433499826</v>
      </c>
      <c r="EI232" s="39">
        <f t="shared" si="417"/>
        <v>4.3764261266400455</v>
      </c>
      <c r="EJ232" s="39">
        <f t="shared" si="417"/>
        <v>3.636848702060294</v>
      </c>
      <c r="EK232" s="39">
        <f t="shared" si="417"/>
        <v>2.2573683464343661</v>
      </c>
      <c r="EL232" s="38">
        <f t="shared" si="417"/>
        <v>2.3229323140141482</v>
      </c>
      <c r="EM232" s="39">
        <f t="shared" si="417"/>
        <v>3.4496883869268804</v>
      </c>
      <c r="EN232" s="39">
        <f t="shared" si="417"/>
        <v>1.2764978904933757</v>
      </c>
      <c r="EO232" s="39">
        <f t="shared" si="417"/>
        <v>2.3727919852359611</v>
      </c>
      <c r="EP232" s="39">
        <f t="shared" si="417"/>
        <v>3.2794014649847409</v>
      </c>
      <c r="EQ232" s="39">
        <f t="shared" si="417"/>
        <v>0.94913461255913723</v>
      </c>
      <c r="ER232" s="44">
        <f t="shared" si="411"/>
        <v>662.71428571428567</v>
      </c>
      <c r="ES232" s="45"/>
      <c r="ET232" s="45">
        <f t="shared" si="412"/>
        <v>-0.2857142857142857</v>
      </c>
    </row>
    <row r="233" spans="2:150">
      <c r="B233" s="20">
        <v>44130</v>
      </c>
      <c r="C233" s="27">
        <v>4253</v>
      </c>
      <c r="D233" s="28">
        <v>4525</v>
      </c>
      <c r="E233" s="28">
        <v>6514</v>
      </c>
      <c r="F233" s="28">
        <v>7473</v>
      </c>
      <c r="G233" s="28">
        <v>5533</v>
      </c>
      <c r="H233" s="28">
        <v>2300</v>
      </c>
      <c r="I233" s="28">
        <v>2762</v>
      </c>
      <c r="J233" s="29">
        <v>8731</v>
      </c>
      <c r="K233" s="28">
        <v>3204</v>
      </c>
      <c r="L233" s="28">
        <v>3621</v>
      </c>
      <c r="M233" s="28">
        <v>2303</v>
      </c>
      <c r="N233" s="28">
        <v>1472</v>
      </c>
      <c r="O233" s="28">
        <v>7629</v>
      </c>
      <c r="P233" s="28">
        <v>5024</v>
      </c>
      <c r="Q233" s="34">
        <v>1950</v>
      </c>
      <c r="R233" s="35">
        <v>5898</v>
      </c>
      <c r="S233" s="35">
        <v>5528</v>
      </c>
      <c r="T233" s="35">
        <v>5908</v>
      </c>
      <c r="U233" s="35">
        <v>1679</v>
      </c>
      <c r="V233" s="35">
        <v>2698</v>
      </c>
      <c r="W233" s="35">
        <v>2607</v>
      </c>
      <c r="X233" s="34">
        <v>3760</v>
      </c>
      <c r="Y233" s="35">
        <v>1919</v>
      </c>
      <c r="Z233" s="35">
        <v>9491</v>
      </c>
      <c r="AA233" s="35">
        <v>5495</v>
      </c>
      <c r="AB233" s="35">
        <v>3768</v>
      </c>
      <c r="AC233" s="35">
        <v>1954</v>
      </c>
      <c r="AD233" s="35">
        <v>4315</v>
      </c>
      <c r="AE233" s="40">
        <v>5477</v>
      </c>
      <c r="AF233" s="41">
        <v>3145</v>
      </c>
      <c r="AG233" s="41">
        <v>9002</v>
      </c>
      <c r="AH233" s="41">
        <v>1417</v>
      </c>
      <c r="AI233" s="41">
        <v>2096</v>
      </c>
      <c r="AJ233" s="41">
        <v>4394</v>
      </c>
      <c r="AK233" s="41">
        <v>8646</v>
      </c>
      <c r="AL233" s="40">
        <v>2760</v>
      </c>
      <c r="AM233" s="41">
        <v>7601</v>
      </c>
      <c r="AN233" s="41">
        <v>1367</v>
      </c>
      <c r="AO233" s="41">
        <v>4619</v>
      </c>
      <c r="AP233" s="41">
        <v>4475</v>
      </c>
      <c r="AQ233" s="41">
        <v>3287</v>
      </c>
      <c r="AR233" s="41">
        <v>31751</v>
      </c>
      <c r="AS233" s="46">
        <v>141</v>
      </c>
      <c r="AT233" s="47"/>
      <c r="AU233" s="47">
        <v>212492</v>
      </c>
      <c r="AV233" s="50" t="s">
        <v>443</v>
      </c>
      <c r="AW233" s="4"/>
      <c r="AZ233">
        <f t="shared" si="305"/>
        <v>2844</v>
      </c>
      <c r="BF233" s="27">
        <f t="shared" si="365"/>
        <v>90</v>
      </c>
      <c r="BG233" s="28">
        <f t="shared" si="366"/>
        <v>38</v>
      </c>
      <c r="BH233" s="28">
        <f t="shared" si="367"/>
        <v>33</v>
      </c>
      <c r="BI233" s="28">
        <f t="shared" si="368"/>
        <v>102</v>
      </c>
      <c r="BJ233" s="28">
        <f t="shared" si="369"/>
        <v>102</v>
      </c>
      <c r="BK233" s="28">
        <f t="shared" si="370"/>
        <v>3</v>
      </c>
      <c r="BL233" s="28">
        <f t="shared" si="371"/>
        <v>42</v>
      </c>
      <c r="BM233" s="29">
        <f t="shared" si="372"/>
        <v>54</v>
      </c>
      <c r="BN233" s="28">
        <f t="shared" si="373"/>
        <v>24</v>
      </c>
      <c r="BO233" s="28">
        <f t="shared" si="374"/>
        <v>29</v>
      </c>
      <c r="BP233" s="28">
        <f t="shared" si="375"/>
        <v>6</v>
      </c>
      <c r="BQ233" s="28">
        <f t="shared" si="376"/>
        <v>26</v>
      </c>
      <c r="BR233" s="28">
        <f t="shared" si="377"/>
        <v>199</v>
      </c>
      <c r="BS233" s="28">
        <f t="shared" si="378"/>
        <v>63</v>
      </c>
      <c r="BT233" s="34">
        <f t="shared" si="379"/>
        <v>0</v>
      </c>
      <c r="BU233" s="35">
        <f t="shared" si="380"/>
        <v>31</v>
      </c>
      <c r="BV233" s="35">
        <f t="shared" si="381"/>
        <v>146</v>
      </c>
      <c r="BW233" s="35">
        <f t="shared" si="382"/>
        <v>72</v>
      </c>
      <c r="BX233" s="35">
        <f t="shared" si="383"/>
        <v>5</v>
      </c>
      <c r="BY233" s="35">
        <f t="shared" si="384"/>
        <v>35</v>
      </c>
      <c r="BZ233" s="35">
        <f t="shared" si="385"/>
        <v>32</v>
      </c>
      <c r="CA233" s="34">
        <f t="shared" si="386"/>
        <v>51</v>
      </c>
      <c r="CB233" s="35">
        <f t="shared" si="387"/>
        <v>12</v>
      </c>
      <c r="CC233" s="35">
        <f t="shared" si="388"/>
        <v>56</v>
      </c>
      <c r="CD233" s="35">
        <f t="shared" si="389"/>
        <v>65</v>
      </c>
      <c r="CE233" s="35">
        <f t="shared" si="390"/>
        <v>181</v>
      </c>
      <c r="CF233" s="35">
        <f t="shared" si="391"/>
        <v>9</v>
      </c>
      <c r="CG233" s="35">
        <f t="shared" si="392"/>
        <v>124</v>
      </c>
      <c r="CH233" s="40">
        <f t="shared" si="393"/>
        <v>3</v>
      </c>
      <c r="CI233" s="41">
        <f t="shared" si="394"/>
        <v>38</v>
      </c>
      <c r="CJ233" s="41">
        <f t="shared" si="395"/>
        <v>114</v>
      </c>
      <c r="CK233" s="41">
        <f t="shared" si="396"/>
        <v>1</v>
      </c>
      <c r="CL233" s="41">
        <f t="shared" si="397"/>
        <v>4</v>
      </c>
      <c r="CM233" s="41">
        <f t="shared" si="398"/>
        <v>45</v>
      </c>
      <c r="CN233" s="41">
        <f t="shared" si="399"/>
        <v>11</v>
      </c>
      <c r="CO233" s="40">
        <f t="shared" si="400"/>
        <v>25</v>
      </c>
      <c r="CP233" s="41">
        <f t="shared" si="401"/>
        <v>263</v>
      </c>
      <c r="CQ233" s="41">
        <f t="shared" si="402"/>
        <v>7</v>
      </c>
      <c r="CR233" s="41">
        <f t="shared" si="403"/>
        <v>48</v>
      </c>
      <c r="CS233" s="41">
        <f t="shared" si="404"/>
        <v>112</v>
      </c>
      <c r="CT233" s="41">
        <f t="shared" si="405"/>
        <v>23</v>
      </c>
      <c r="CU233" s="41">
        <f t="shared" si="406"/>
        <v>520</v>
      </c>
      <c r="CV233" s="46">
        <f t="shared" si="407"/>
        <v>0</v>
      </c>
      <c r="CW233" s="47"/>
      <c r="CX233" s="47">
        <f t="shared" si="408"/>
        <v>2844</v>
      </c>
      <c r="DA233" s="95">
        <v>44130</v>
      </c>
      <c r="DB233" s="41">
        <f t="shared" si="409"/>
        <v>4.6728699045621669</v>
      </c>
      <c r="DC233" s="27">
        <f t="shared" ref="DC233:EQ233" si="418">SUM(BF220:BF233)/DC$6*1000</f>
        <v>4.7404023646517279</v>
      </c>
      <c r="DD233" s="28">
        <f t="shared" si="418"/>
        <v>2.9468521627665578</v>
      </c>
      <c r="DE233" s="28">
        <f t="shared" si="418"/>
        <v>1.1560485997606262</v>
      </c>
      <c r="DF233" s="28">
        <f t="shared" si="418"/>
        <v>2.6973163163293128</v>
      </c>
      <c r="DG233" s="28">
        <f t="shared" si="418"/>
        <v>2.511305218301072</v>
      </c>
      <c r="DH233" s="28">
        <f t="shared" si="418"/>
        <v>1.9774652808105513</v>
      </c>
      <c r="DI233" s="28">
        <f t="shared" si="418"/>
        <v>1.8976021869683442</v>
      </c>
      <c r="DJ233" s="29">
        <f t="shared" si="418"/>
        <v>3.2063829051176493</v>
      </c>
      <c r="DK233" s="28">
        <f t="shared" si="418"/>
        <v>1.4600948906018454</v>
      </c>
      <c r="DL233" s="28">
        <f t="shared" si="418"/>
        <v>1.2370612921748114</v>
      </c>
      <c r="DM233" s="28">
        <f t="shared" si="418"/>
        <v>2.0096150267779511</v>
      </c>
      <c r="DN233" s="28">
        <f t="shared" si="418"/>
        <v>1.4020626624191777</v>
      </c>
      <c r="DO233" s="28">
        <f t="shared" si="418"/>
        <v>4.5347602249148471</v>
      </c>
      <c r="DP233" s="28">
        <f t="shared" si="418"/>
        <v>1.8594262091386706</v>
      </c>
      <c r="DQ233" s="34">
        <f t="shared" si="418"/>
        <v>2.3028209556706969</v>
      </c>
      <c r="DR233" s="35">
        <f t="shared" si="418"/>
        <v>2.3749626502424119</v>
      </c>
      <c r="DS233" s="35">
        <f t="shared" si="418"/>
        <v>2.7810410812905726</v>
      </c>
      <c r="DT233" s="35">
        <f t="shared" si="418"/>
        <v>1.7252087502587814</v>
      </c>
      <c r="DU233" s="35">
        <f t="shared" si="418"/>
        <v>1.1690628309087421</v>
      </c>
      <c r="DV233" s="35">
        <f t="shared" si="418"/>
        <v>1.2295297926778574</v>
      </c>
      <c r="DW233" s="35">
        <f t="shared" si="418"/>
        <v>3.9341583378100604</v>
      </c>
      <c r="DX233" s="34">
        <f t="shared" si="418"/>
        <v>2.1621492480259938</v>
      </c>
      <c r="DY233" s="35">
        <f t="shared" si="418"/>
        <v>1.4298845878868349</v>
      </c>
      <c r="DZ233" s="35">
        <f t="shared" si="418"/>
        <v>3.4777069403947443</v>
      </c>
      <c r="EA233" s="35">
        <f t="shared" si="418"/>
        <v>3.8020466226610212</v>
      </c>
      <c r="EB233" s="35">
        <f t="shared" si="418"/>
        <v>2.4882014126967218</v>
      </c>
      <c r="EC233" s="35">
        <f t="shared" si="418"/>
        <v>1.3602622555484383</v>
      </c>
      <c r="ED233" s="35">
        <f t="shared" si="418"/>
        <v>3.3003779640770738</v>
      </c>
      <c r="EE233" s="40">
        <f t="shared" si="418"/>
        <v>2.7359664886589092</v>
      </c>
      <c r="EF233" s="41">
        <f t="shared" si="418"/>
        <v>2.094408799266728</v>
      </c>
      <c r="EG233" s="41">
        <f t="shared" si="418"/>
        <v>2.6032723106728923</v>
      </c>
      <c r="EH233" s="41">
        <f t="shared" si="418"/>
        <v>1.4316413056104076</v>
      </c>
      <c r="EI233" s="41">
        <f t="shared" si="418"/>
        <v>4.380882772390188</v>
      </c>
      <c r="EJ233" s="41">
        <f t="shared" si="418"/>
        <v>3.6217476001832267</v>
      </c>
      <c r="EK233" s="41">
        <f t="shared" si="418"/>
        <v>2.2463414249933051</v>
      </c>
      <c r="EL233" s="40">
        <f t="shared" si="418"/>
        <v>2.3360859511263459</v>
      </c>
      <c r="EM233" s="41">
        <f t="shared" si="418"/>
        <v>3.7583755156976917</v>
      </c>
      <c r="EN233" s="41">
        <f t="shared" si="418"/>
        <v>1.2811908974437192</v>
      </c>
      <c r="EO233" s="41">
        <f t="shared" si="418"/>
        <v>2.3028457362380759</v>
      </c>
      <c r="EP233" s="41">
        <f t="shared" si="418"/>
        <v>3.3906533265570835</v>
      </c>
      <c r="EQ233" s="41">
        <f t="shared" si="418"/>
        <v>0.95501160706414745</v>
      </c>
      <c r="ER233" s="46">
        <f t="shared" si="411"/>
        <v>709.14285714285711</v>
      </c>
      <c r="ES233" s="47"/>
      <c r="ET233" s="47">
        <f t="shared" si="412"/>
        <v>0.5714285714285714</v>
      </c>
    </row>
    <row r="234" spans="2:150">
      <c r="B234" s="19">
        <v>44131</v>
      </c>
      <c r="C234" s="24">
        <v>4318</v>
      </c>
      <c r="D234" s="25">
        <v>4692</v>
      </c>
      <c r="E234" s="25">
        <v>6579</v>
      </c>
      <c r="F234" s="25">
        <v>7594</v>
      </c>
      <c r="G234" s="25">
        <v>5711</v>
      </c>
      <c r="H234" s="25">
        <v>2372</v>
      </c>
      <c r="I234" s="25">
        <v>2820</v>
      </c>
      <c r="J234" s="26">
        <v>8921</v>
      </c>
      <c r="K234" s="25">
        <v>3235</v>
      </c>
      <c r="L234" s="25">
        <v>3670</v>
      </c>
      <c r="M234" s="25">
        <v>2372</v>
      </c>
      <c r="N234" s="25">
        <v>1516</v>
      </c>
      <c r="O234" s="25">
        <v>7893</v>
      </c>
      <c r="P234" s="25">
        <v>5162</v>
      </c>
      <c r="Q234" s="32">
        <v>1999</v>
      </c>
      <c r="R234" s="33">
        <v>5995</v>
      </c>
      <c r="S234" s="33">
        <v>5638</v>
      </c>
      <c r="T234" s="33">
        <v>5971</v>
      </c>
      <c r="U234" s="33">
        <v>1720</v>
      </c>
      <c r="V234" s="33">
        <v>2734</v>
      </c>
      <c r="W234" s="33">
        <v>2672</v>
      </c>
      <c r="X234" s="32">
        <v>3853</v>
      </c>
      <c r="Y234" s="33">
        <v>1969</v>
      </c>
      <c r="Z234" s="33">
        <v>9692</v>
      </c>
      <c r="AA234" s="33">
        <v>5655</v>
      </c>
      <c r="AB234" s="33">
        <v>3923</v>
      </c>
      <c r="AC234" s="33">
        <v>2006</v>
      </c>
      <c r="AD234" s="33">
        <v>4410</v>
      </c>
      <c r="AE234" s="38">
        <v>5571</v>
      </c>
      <c r="AF234" s="39">
        <v>3245</v>
      </c>
      <c r="AG234" s="39">
        <v>9170</v>
      </c>
      <c r="AH234" s="39">
        <v>1514</v>
      </c>
      <c r="AI234" s="39">
        <v>2180</v>
      </c>
      <c r="AJ234" s="39">
        <v>4525</v>
      </c>
      <c r="AK234" s="39">
        <v>8822</v>
      </c>
      <c r="AL234" s="38">
        <v>2880</v>
      </c>
      <c r="AM234" s="39">
        <v>7826</v>
      </c>
      <c r="AN234" s="39">
        <v>1389</v>
      </c>
      <c r="AO234" s="39">
        <v>4658</v>
      </c>
      <c r="AP234" s="39">
        <v>4518</v>
      </c>
      <c r="AQ234" s="39">
        <v>3311</v>
      </c>
      <c r="AR234" s="39">
        <v>32374</v>
      </c>
      <c r="AS234" s="44">
        <v>141</v>
      </c>
      <c r="AT234" s="45"/>
      <c r="AU234" s="45">
        <v>217216</v>
      </c>
      <c r="AV234" s="49" t="s">
        <v>444</v>
      </c>
      <c r="AW234" s="4"/>
      <c r="AZ234">
        <f t="shared" si="305"/>
        <v>4724</v>
      </c>
      <c r="BF234" s="24">
        <f t="shared" si="365"/>
        <v>65</v>
      </c>
      <c r="BG234" s="25">
        <f t="shared" si="366"/>
        <v>167</v>
      </c>
      <c r="BH234" s="25">
        <f t="shared" si="367"/>
        <v>65</v>
      </c>
      <c r="BI234" s="25">
        <f t="shared" si="368"/>
        <v>121</v>
      </c>
      <c r="BJ234" s="25">
        <f t="shared" si="369"/>
        <v>178</v>
      </c>
      <c r="BK234" s="25">
        <f t="shared" si="370"/>
        <v>72</v>
      </c>
      <c r="BL234" s="25">
        <f t="shared" si="371"/>
        <v>58</v>
      </c>
      <c r="BM234" s="26">
        <f t="shared" si="372"/>
        <v>190</v>
      </c>
      <c r="BN234" s="25">
        <f t="shared" si="373"/>
        <v>31</v>
      </c>
      <c r="BO234" s="25">
        <f t="shared" si="374"/>
        <v>49</v>
      </c>
      <c r="BP234" s="25">
        <f t="shared" si="375"/>
        <v>69</v>
      </c>
      <c r="BQ234" s="25">
        <f t="shared" si="376"/>
        <v>44</v>
      </c>
      <c r="BR234" s="25">
        <f t="shared" si="377"/>
        <v>264</v>
      </c>
      <c r="BS234" s="25">
        <f t="shared" si="378"/>
        <v>138</v>
      </c>
      <c r="BT234" s="32">
        <f t="shared" si="379"/>
        <v>49</v>
      </c>
      <c r="BU234" s="33">
        <f t="shared" si="380"/>
        <v>97</v>
      </c>
      <c r="BV234" s="33">
        <f t="shared" si="381"/>
        <v>110</v>
      </c>
      <c r="BW234" s="33">
        <f t="shared" si="382"/>
        <v>63</v>
      </c>
      <c r="BX234" s="33">
        <f t="shared" si="383"/>
        <v>41</v>
      </c>
      <c r="BY234" s="33">
        <f t="shared" si="384"/>
        <v>36</v>
      </c>
      <c r="BZ234" s="33">
        <f t="shared" si="385"/>
        <v>65</v>
      </c>
      <c r="CA234" s="32">
        <f t="shared" si="386"/>
        <v>93</v>
      </c>
      <c r="CB234" s="33">
        <f t="shared" si="387"/>
        <v>50</v>
      </c>
      <c r="CC234" s="33">
        <f t="shared" si="388"/>
        <v>201</v>
      </c>
      <c r="CD234" s="33">
        <f t="shared" si="389"/>
        <v>160</v>
      </c>
      <c r="CE234" s="33">
        <f t="shared" si="390"/>
        <v>155</v>
      </c>
      <c r="CF234" s="33">
        <f t="shared" si="391"/>
        <v>52</v>
      </c>
      <c r="CG234" s="33">
        <f t="shared" si="392"/>
        <v>95</v>
      </c>
      <c r="CH234" s="38">
        <f t="shared" si="393"/>
        <v>94</v>
      </c>
      <c r="CI234" s="39">
        <f t="shared" si="394"/>
        <v>100</v>
      </c>
      <c r="CJ234" s="39">
        <f t="shared" si="395"/>
        <v>168</v>
      </c>
      <c r="CK234" s="39">
        <f t="shared" si="396"/>
        <v>97</v>
      </c>
      <c r="CL234" s="39">
        <f t="shared" si="397"/>
        <v>84</v>
      </c>
      <c r="CM234" s="39">
        <f t="shared" si="398"/>
        <v>131</v>
      </c>
      <c r="CN234" s="39">
        <f t="shared" si="399"/>
        <v>176</v>
      </c>
      <c r="CO234" s="38">
        <f t="shared" si="400"/>
        <v>120</v>
      </c>
      <c r="CP234" s="39">
        <f t="shared" si="401"/>
        <v>225</v>
      </c>
      <c r="CQ234" s="39">
        <f t="shared" si="402"/>
        <v>22</v>
      </c>
      <c r="CR234" s="39">
        <f t="shared" si="403"/>
        <v>39</v>
      </c>
      <c r="CS234" s="39">
        <f t="shared" si="404"/>
        <v>43</v>
      </c>
      <c r="CT234" s="39">
        <f t="shared" si="405"/>
        <v>24</v>
      </c>
      <c r="CU234" s="39">
        <f t="shared" si="406"/>
        <v>623</v>
      </c>
      <c r="CV234" s="44">
        <f t="shared" si="407"/>
        <v>0</v>
      </c>
      <c r="CW234" s="45"/>
      <c r="CX234" s="45">
        <f t="shared" si="408"/>
        <v>4724</v>
      </c>
      <c r="DA234" s="94">
        <v>44131</v>
      </c>
      <c r="DB234" s="39">
        <f t="shared" si="409"/>
        <v>4.738707408046511</v>
      </c>
      <c r="DC234" s="24">
        <f t="shared" ref="DC234:EQ234" si="419">SUM(BF221:BF234)/DC$6*1000</f>
        <v>4.6352548075799707</v>
      </c>
      <c r="DD234" s="25">
        <f t="shared" si="419"/>
        <v>3.2208699367669151</v>
      </c>
      <c r="DE234" s="25">
        <f t="shared" si="419"/>
        <v>1.2148307319518443</v>
      </c>
      <c r="DF234" s="25">
        <f t="shared" si="419"/>
        <v>2.6405136261539064</v>
      </c>
      <c r="DG234" s="25">
        <f t="shared" si="419"/>
        <v>2.7094289517864154</v>
      </c>
      <c r="DH234" s="25">
        <f t="shared" si="419"/>
        <v>2.1102279675080795</v>
      </c>
      <c r="DI234" s="25">
        <f t="shared" si="419"/>
        <v>1.9581897408306796</v>
      </c>
      <c r="DJ234" s="26">
        <f t="shared" si="419"/>
        <v>3.3902810728728352</v>
      </c>
      <c r="DK234" s="25">
        <f t="shared" si="419"/>
        <v>1.4600948906018454</v>
      </c>
      <c r="DL234" s="25">
        <f t="shared" si="419"/>
        <v>1.2836173623104226</v>
      </c>
      <c r="DM234" s="25">
        <f t="shared" si="419"/>
        <v>2.0265309781818059</v>
      </c>
      <c r="DN234" s="25">
        <f t="shared" si="419"/>
        <v>1.450971825061707</v>
      </c>
      <c r="DO234" s="25">
        <f t="shared" si="419"/>
        <v>4.6678801804643575</v>
      </c>
      <c r="DP234" s="25">
        <f t="shared" si="419"/>
        <v>1.9646767492785953</v>
      </c>
      <c r="DQ234" s="32">
        <f t="shared" si="419"/>
        <v>2.2933051665976771</v>
      </c>
      <c r="DR234" s="33">
        <f t="shared" si="419"/>
        <v>2.4482163683505385</v>
      </c>
      <c r="DS234" s="33">
        <f t="shared" si="419"/>
        <v>2.8718753027807384</v>
      </c>
      <c r="DT234" s="33">
        <f t="shared" si="419"/>
        <v>1.7214785691771408</v>
      </c>
      <c r="DU234" s="33">
        <f t="shared" si="419"/>
        <v>1.2507906275984109</v>
      </c>
      <c r="DV234" s="33">
        <f t="shared" si="419"/>
        <v>1.2266023407905291</v>
      </c>
      <c r="DW234" s="33">
        <f t="shared" si="419"/>
        <v>3.8408708547385215</v>
      </c>
      <c r="DX234" s="32">
        <f t="shared" si="419"/>
        <v>2.2505465100999844</v>
      </c>
      <c r="DY234" s="33">
        <f t="shared" si="419"/>
        <v>1.5539051898974277</v>
      </c>
      <c r="DZ234" s="33">
        <f t="shared" si="419"/>
        <v>3.5916452169229416</v>
      </c>
      <c r="EA234" s="33">
        <f t="shared" si="419"/>
        <v>3.997551049807325</v>
      </c>
      <c r="EB234" s="33">
        <f t="shared" si="419"/>
        <v>2.6971184078853629</v>
      </c>
      <c r="EC234" s="33">
        <f t="shared" si="419"/>
        <v>1.4657673612419457</v>
      </c>
      <c r="ED234" s="33">
        <f t="shared" si="419"/>
        <v>3.2640701756933876</v>
      </c>
      <c r="EE234" s="38">
        <f t="shared" si="419"/>
        <v>2.6913583393872966</v>
      </c>
      <c r="EF234" s="39">
        <f t="shared" si="419"/>
        <v>2.1746104491292395</v>
      </c>
      <c r="EG234" s="39">
        <f t="shared" si="419"/>
        <v>2.6635696552302703</v>
      </c>
      <c r="EH234" s="39">
        <f t="shared" si="419"/>
        <v>1.6407248228597979</v>
      </c>
      <c r="EI234" s="39">
        <f t="shared" si="419"/>
        <v>4.4967555618938961</v>
      </c>
      <c r="EJ234" s="39">
        <f t="shared" si="419"/>
        <v>3.8105113736465639</v>
      </c>
      <c r="EK234" s="39">
        <f t="shared" si="419"/>
        <v>2.3818150312691988</v>
      </c>
      <c r="EL234" s="38">
        <f t="shared" si="419"/>
        <v>2.4334228657566102</v>
      </c>
      <c r="EM234" s="39">
        <f t="shared" si="419"/>
        <v>3.9251543435643854</v>
      </c>
      <c r="EN234" s="39">
        <f t="shared" si="419"/>
        <v>1.2952699182947489</v>
      </c>
      <c r="EO234" s="39">
        <f t="shared" si="419"/>
        <v>2.3028457362380759</v>
      </c>
      <c r="EP234" s="39">
        <f t="shared" si="419"/>
        <v>3.4260516461482835</v>
      </c>
      <c r="EQ234" s="39">
        <f t="shared" si="419"/>
        <v>0.9785195850841879</v>
      </c>
      <c r="ER234" s="44">
        <f t="shared" si="411"/>
        <v>739.85714285714289</v>
      </c>
      <c r="ES234" s="45"/>
      <c r="ET234" s="45">
        <f t="shared" si="412"/>
        <v>-0.5714285714285714</v>
      </c>
    </row>
    <row r="235" spans="2:150">
      <c r="B235" s="19">
        <v>44132</v>
      </c>
      <c r="C235" s="24">
        <v>4464</v>
      </c>
      <c r="D235" s="25">
        <v>4852</v>
      </c>
      <c r="E235" s="25">
        <v>6627</v>
      </c>
      <c r="F235" s="25">
        <v>7727</v>
      </c>
      <c r="G235" s="25">
        <v>5927</v>
      </c>
      <c r="H235" s="25">
        <v>2453</v>
      </c>
      <c r="I235" s="25">
        <v>2941</v>
      </c>
      <c r="J235" s="26">
        <v>9106</v>
      </c>
      <c r="K235" s="25">
        <v>3264</v>
      </c>
      <c r="L235" s="25">
        <v>3726</v>
      </c>
      <c r="M235" s="25">
        <v>2443</v>
      </c>
      <c r="N235" s="25">
        <v>1529</v>
      </c>
      <c r="O235" s="25">
        <v>8249</v>
      </c>
      <c r="P235" s="25">
        <v>5269</v>
      </c>
      <c r="Q235" s="32">
        <v>2046</v>
      </c>
      <c r="R235" s="33">
        <v>6163</v>
      </c>
      <c r="S235" s="33">
        <v>5800</v>
      </c>
      <c r="T235" s="33">
        <v>6051</v>
      </c>
      <c r="U235" s="33">
        <v>1764</v>
      </c>
      <c r="V235" s="33">
        <v>2783</v>
      </c>
      <c r="W235" s="33">
        <v>2764</v>
      </c>
      <c r="X235" s="32">
        <v>3954</v>
      </c>
      <c r="Y235" s="33">
        <v>2016</v>
      </c>
      <c r="Z235" s="33">
        <v>9959</v>
      </c>
      <c r="AA235" s="33">
        <v>5745</v>
      </c>
      <c r="AB235" s="33">
        <v>4023</v>
      </c>
      <c r="AC235" s="33">
        <v>2035</v>
      </c>
      <c r="AD235" s="33">
        <v>4601</v>
      </c>
      <c r="AE235" s="38">
        <v>5751</v>
      </c>
      <c r="AF235" s="39">
        <v>3325</v>
      </c>
      <c r="AG235" s="39">
        <v>9280</v>
      </c>
      <c r="AH235" s="39">
        <v>1568</v>
      </c>
      <c r="AI235" s="39">
        <v>2293</v>
      </c>
      <c r="AJ235" s="39">
        <v>4654</v>
      </c>
      <c r="AK235" s="39">
        <v>8985</v>
      </c>
      <c r="AL235" s="38">
        <v>2918</v>
      </c>
      <c r="AM235" s="39">
        <v>8144</v>
      </c>
      <c r="AN235" s="39">
        <v>1409</v>
      </c>
      <c r="AO235" s="39">
        <v>4729</v>
      </c>
      <c r="AP235" s="39">
        <v>4618</v>
      </c>
      <c r="AQ235" s="39">
        <v>3344</v>
      </c>
      <c r="AR235" s="39">
        <v>33118</v>
      </c>
      <c r="AS235" s="44">
        <v>142</v>
      </c>
      <c r="AT235" s="45"/>
      <c r="AU235" s="45">
        <v>222559</v>
      </c>
      <c r="AV235" s="49" t="s">
        <v>445</v>
      </c>
      <c r="AW235" s="4"/>
      <c r="AZ235">
        <f t="shared" si="305"/>
        <v>5343</v>
      </c>
      <c r="BF235" s="24">
        <f t="shared" si="365"/>
        <v>146</v>
      </c>
      <c r="BG235" s="25">
        <f t="shared" si="366"/>
        <v>160</v>
      </c>
      <c r="BH235" s="25">
        <f t="shared" si="367"/>
        <v>48</v>
      </c>
      <c r="BI235" s="25">
        <f t="shared" si="368"/>
        <v>133</v>
      </c>
      <c r="BJ235" s="25">
        <f t="shared" si="369"/>
        <v>216</v>
      </c>
      <c r="BK235" s="25">
        <f t="shared" si="370"/>
        <v>81</v>
      </c>
      <c r="BL235" s="25">
        <f t="shared" si="371"/>
        <v>121</v>
      </c>
      <c r="BM235" s="26">
        <f t="shared" si="372"/>
        <v>185</v>
      </c>
      <c r="BN235" s="25">
        <f t="shared" si="373"/>
        <v>29</v>
      </c>
      <c r="BO235" s="25">
        <f t="shared" si="374"/>
        <v>56</v>
      </c>
      <c r="BP235" s="25">
        <f t="shared" si="375"/>
        <v>71</v>
      </c>
      <c r="BQ235" s="25">
        <f t="shared" si="376"/>
        <v>13</v>
      </c>
      <c r="BR235" s="25">
        <f t="shared" si="377"/>
        <v>356</v>
      </c>
      <c r="BS235" s="25">
        <f t="shared" si="378"/>
        <v>107</v>
      </c>
      <c r="BT235" s="32">
        <f t="shared" si="379"/>
        <v>47</v>
      </c>
      <c r="BU235" s="33">
        <f t="shared" si="380"/>
        <v>168</v>
      </c>
      <c r="BV235" s="33">
        <f t="shared" si="381"/>
        <v>162</v>
      </c>
      <c r="BW235" s="33">
        <f t="shared" si="382"/>
        <v>80</v>
      </c>
      <c r="BX235" s="33">
        <f t="shared" si="383"/>
        <v>44</v>
      </c>
      <c r="BY235" s="33">
        <f t="shared" si="384"/>
        <v>49</v>
      </c>
      <c r="BZ235" s="33">
        <f t="shared" si="385"/>
        <v>92</v>
      </c>
      <c r="CA235" s="32">
        <f t="shared" si="386"/>
        <v>101</v>
      </c>
      <c r="CB235" s="33">
        <f t="shared" si="387"/>
        <v>47</v>
      </c>
      <c r="CC235" s="33">
        <f t="shared" si="388"/>
        <v>267</v>
      </c>
      <c r="CD235" s="33">
        <f t="shared" si="389"/>
        <v>90</v>
      </c>
      <c r="CE235" s="33">
        <f t="shared" si="390"/>
        <v>100</v>
      </c>
      <c r="CF235" s="33">
        <f t="shared" si="391"/>
        <v>29</v>
      </c>
      <c r="CG235" s="33">
        <f t="shared" si="392"/>
        <v>191</v>
      </c>
      <c r="CH235" s="38">
        <f t="shared" si="393"/>
        <v>180</v>
      </c>
      <c r="CI235" s="39">
        <f t="shared" si="394"/>
        <v>80</v>
      </c>
      <c r="CJ235" s="39">
        <f t="shared" si="395"/>
        <v>110</v>
      </c>
      <c r="CK235" s="39">
        <f t="shared" si="396"/>
        <v>54</v>
      </c>
      <c r="CL235" s="39">
        <f t="shared" si="397"/>
        <v>113</v>
      </c>
      <c r="CM235" s="39">
        <f t="shared" si="398"/>
        <v>129</v>
      </c>
      <c r="CN235" s="39">
        <f t="shared" si="399"/>
        <v>163</v>
      </c>
      <c r="CO235" s="38">
        <f t="shared" si="400"/>
        <v>38</v>
      </c>
      <c r="CP235" s="39">
        <f t="shared" si="401"/>
        <v>318</v>
      </c>
      <c r="CQ235" s="39">
        <f t="shared" si="402"/>
        <v>20</v>
      </c>
      <c r="CR235" s="39">
        <f t="shared" si="403"/>
        <v>71</v>
      </c>
      <c r="CS235" s="39">
        <f t="shared" si="404"/>
        <v>100</v>
      </c>
      <c r="CT235" s="39">
        <f t="shared" si="405"/>
        <v>33</v>
      </c>
      <c r="CU235" s="39">
        <f t="shared" si="406"/>
        <v>744</v>
      </c>
      <c r="CV235" s="44">
        <f t="shared" si="407"/>
        <v>1</v>
      </c>
      <c r="CW235" s="45"/>
      <c r="CX235" s="45">
        <f t="shared" si="408"/>
        <v>5343</v>
      </c>
      <c r="DA235" s="94">
        <v>44132</v>
      </c>
      <c r="DB235" s="39">
        <f t="shared" si="409"/>
        <v>4.7785284787023636</v>
      </c>
      <c r="DC235" s="24">
        <f t="shared" ref="DC235:EQ235" si="420">SUM(BF222:BF235)/DC$6*1000</f>
        <v>4.6790662896932025</v>
      </c>
      <c r="DD235" s="25">
        <f t="shared" si="420"/>
        <v>3.3184016868348394</v>
      </c>
      <c r="DE235" s="25">
        <f t="shared" si="420"/>
        <v>1.1985023618987281</v>
      </c>
      <c r="DF235" s="25">
        <f t="shared" si="420"/>
        <v>2.7184144583944638</v>
      </c>
      <c r="DG235" s="25">
        <f t="shared" si="420"/>
        <v>2.9179802501920409</v>
      </c>
      <c r="DH235" s="25">
        <f t="shared" si="420"/>
        <v>2.2394968992925146</v>
      </c>
      <c r="DI235" s="25">
        <f t="shared" si="420"/>
        <v>2.1569169174991396</v>
      </c>
      <c r="DJ235" s="26">
        <f t="shared" si="420"/>
        <v>3.5341222139882777</v>
      </c>
      <c r="DK235" s="25">
        <f t="shared" si="420"/>
        <v>1.4414156382700523</v>
      </c>
      <c r="DL235" s="25">
        <f t="shared" si="420"/>
        <v>1.354559945374211</v>
      </c>
      <c r="DM235" s="25">
        <f t="shared" si="420"/>
        <v>2.1178771157626217</v>
      </c>
      <c r="DN235" s="25">
        <f t="shared" si="420"/>
        <v>1.4085838841048484</v>
      </c>
      <c r="DO235" s="25">
        <f t="shared" si="420"/>
        <v>4.8964992345602552</v>
      </c>
      <c r="DP235" s="25">
        <f t="shared" si="420"/>
        <v>1.9953748234860735</v>
      </c>
      <c r="DQ235" s="32">
        <f t="shared" si="420"/>
        <v>2.4074946354739102</v>
      </c>
      <c r="DR235" s="33">
        <f t="shared" si="420"/>
        <v>2.5233978158825625</v>
      </c>
      <c r="DS235" s="33">
        <f t="shared" si="420"/>
        <v>2.8219164809611472</v>
      </c>
      <c r="DT235" s="33">
        <f t="shared" si="420"/>
        <v>1.7196134786363202</v>
      </c>
      <c r="DU235" s="33">
        <f t="shared" si="420"/>
        <v>1.2294703328098018</v>
      </c>
      <c r="DV235" s="33">
        <f t="shared" si="420"/>
        <v>1.276369022875109</v>
      </c>
      <c r="DW235" s="33">
        <f t="shared" si="420"/>
        <v>3.8344372352163463</v>
      </c>
      <c r="DX235" s="32">
        <f t="shared" si="420"/>
        <v>2.3413328873651644</v>
      </c>
      <c r="DY235" s="33">
        <f t="shared" si="420"/>
        <v>1.6159154909027242</v>
      </c>
      <c r="DZ235" s="33">
        <f t="shared" si="420"/>
        <v>3.7340680625831877</v>
      </c>
      <c r="EA235" s="33">
        <f t="shared" si="420"/>
        <v>4.018130463191147</v>
      </c>
      <c r="EB235" s="33">
        <f t="shared" si="420"/>
        <v>2.7618826763938418</v>
      </c>
      <c r="EC235" s="33">
        <f t="shared" si="420"/>
        <v>1.4959116771543766</v>
      </c>
      <c r="ED235" s="33">
        <f t="shared" si="420"/>
        <v>3.4093013292281324</v>
      </c>
      <c r="EE235" s="38">
        <f t="shared" si="420"/>
        <v>2.8549215533832095</v>
      </c>
      <c r="EF235" s="39">
        <f t="shared" si="420"/>
        <v>2.2433547204399633</v>
      </c>
      <c r="EG235" s="39">
        <f t="shared" si="420"/>
        <v>2.5940966278054649</v>
      </c>
      <c r="EH235" s="39">
        <f t="shared" si="420"/>
        <v>1.6726681379951214</v>
      </c>
      <c r="EI235" s="39">
        <f t="shared" si="420"/>
        <v>4.7641543069024523</v>
      </c>
      <c r="EJ235" s="39">
        <f t="shared" si="420"/>
        <v>3.7576575170768294</v>
      </c>
      <c r="EK235" s="39">
        <f t="shared" si="420"/>
        <v>2.3660622863533969</v>
      </c>
      <c r="EL235" s="38">
        <f t="shared" si="420"/>
        <v>2.3150401317468292</v>
      </c>
      <c r="EM235" s="39">
        <f t="shared" si="420"/>
        <v>4.236767416683735</v>
      </c>
      <c r="EN235" s="39">
        <f t="shared" si="420"/>
        <v>1.2389538348906295</v>
      </c>
      <c r="EO235" s="39">
        <f t="shared" si="420"/>
        <v>2.3674115045438158</v>
      </c>
      <c r="EP235" s="39">
        <f t="shared" si="420"/>
        <v>3.4361654517457696</v>
      </c>
      <c r="EQ235" s="39">
        <f t="shared" si="420"/>
        <v>1.0137815521142486</v>
      </c>
      <c r="ER235" s="44">
        <f t="shared" si="411"/>
        <v>723.57142857142856</v>
      </c>
      <c r="ES235" s="45"/>
      <c r="ET235" s="45">
        <f t="shared" si="412"/>
        <v>-3</v>
      </c>
    </row>
    <row r="236" spans="2:150">
      <c r="B236" s="19">
        <v>44133</v>
      </c>
      <c r="C236" s="24">
        <v>4659</v>
      </c>
      <c r="D236" s="25">
        <v>5085</v>
      </c>
      <c r="E236" s="25">
        <v>6726</v>
      </c>
      <c r="F236" s="25">
        <v>7872</v>
      </c>
      <c r="G236" s="25">
        <v>6187</v>
      </c>
      <c r="H236" s="25">
        <v>2538</v>
      </c>
      <c r="I236" s="25">
        <v>3051</v>
      </c>
      <c r="J236" s="26">
        <v>9315</v>
      </c>
      <c r="K236" s="25">
        <v>3294</v>
      </c>
      <c r="L236" s="25">
        <v>3786</v>
      </c>
      <c r="M236" s="25">
        <v>2516</v>
      </c>
      <c r="N236" s="25">
        <v>1585</v>
      </c>
      <c r="O236" s="25">
        <v>8620</v>
      </c>
      <c r="P236" s="25">
        <v>5375</v>
      </c>
      <c r="Q236" s="32">
        <v>2103</v>
      </c>
      <c r="R236" s="33">
        <v>6247</v>
      </c>
      <c r="S236" s="33">
        <v>6005</v>
      </c>
      <c r="T236" s="33">
        <v>6150</v>
      </c>
      <c r="U236" s="33">
        <v>1791</v>
      </c>
      <c r="V236" s="33">
        <v>2855</v>
      </c>
      <c r="W236" s="33">
        <v>2878</v>
      </c>
      <c r="X236" s="32">
        <v>4061</v>
      </c>
      <c r="Y236" s="33">
        <v>2057</v>
      </c>
      <c r="Z236" s="33">
        <v>10247</v>
      </c>
      <c r="AA236" s="33">
        <v>5844</v>
      </c>
      <c r="AB236" s="33">
        <v>4184</v>
      </c>
      <c r="AC236" s="33">
        <v>2086</v>
      </c>
      <c r="AD236" s="33">
        <v>4761</v>
      </c>
      <c r="AE236" s="38">
        <v>5846</v>
      </c>
      <c r="AF236" s="39">
        <v>3393</v>
      </c>
      <c r="AG236" s="39">
        <v>9417</v>
      </c>
      <c r="AH236" s="39">
        <v>1665</v>
      </c>
      <c r="AI236" s="39">
        <v>2491</v>
      </c>
      <c r="AJ236" s="39">
        <v>4914</v>
      </c>
      <c r="AK236" s="39">
        <v>9127</v>
      </c>
      <c r="AL236" s="38">
        <v>2983</v>
      </c>
      <c r="AM236" s="39">
        <v>8516</v>
      </c>
      <c r="AN236" s="39">
        <v>1441</v>
      </c>
      <c r="AO236" s="39">
        <v>4819</v>
      </c>
      <c r="AP236" s="39">
        <v>4749</v>
      </c>
      <c r="AQ236" s="39">
        <v>3411</v>
      </c>
      <c r="AR236" s="39">
        <v>34247</v>
      </c>
      <c r="AS236" s="44">
        <v>143</v>
      </c>
      <c r="AT236" s="45"/>
      <c r="AU236" s="45">
        <v>229040</v>
      </c>
      <c r="AV236" s="49" t="s">
        <v>446</v>
      </c>
      <c r="AW236" s="4"/>
      <c r="AZ236">
        <f t="shared" si="305"/>
        <v>6481</v>
      </c>
      <c r="BF236" s="24">
        <f t="shared" si="365"/>
        <v>195</v>
      </c>
      <c r="BG236" s="25">
        <f t="shared" si="366"/>
        <v>233</v>
      </c>
      <c r="BH236" s="25">
        <f t="shared" si="367"/>
        <v>99</v>
      </c>
      <c r="BI236" s="25">
        <f t="shared" si="368"/>
        <v>145</v>
      </c>
      <c r="BJ236" s="25">
        <f t="shared" si="369"/>
        <v>260</v>
      </c>
      <c r="BK236" s="25">
        <f t="shared" si="370"/>
        <v>85</v>
      </c>
      <c r="BL236" s="25">
        <f t="shared" si="371"/>
        <v>110</v>
      </c>
      <c r="BM236" s="26">
        <f t="shared" si="372"/>
        <v>209</v>
      </c>
      <c r="BN236" s="25">
        <f t="shared" si="373"/>
        <v>30</v>
      </c>
      <c r="BO236" s="25">
        <f t="shared" si="374"/>
        <v>60</v>
      </c>
      <c r="BP236" s="25">
        <f t="shared" si="375"/>
        <v>73</v>
      </c>
      <c r="BQ236" s="25">
        <f t="shared" si="376"/>
        <v>56</v>
      </c>
      <c r="BR236" s="25">
        <f t="shared" si="377"/>
        <v>371</v>
      </c>
      <c r="BS236" s="25">
        <f t="shared" si="378"/>
        <v>106</v>
      </c>
      <c r="BT236" s="32">
        <f t="shared" si="379"/>
        <v>57</v>
      </c>
      <c r="BU236" s="33">
        <f t="shared" si="380"/>
        <v>84</v>
      </c>
      <c r="BV236" s="33">
        <f t="shared" si="381"/>
        <v>205</v>
      </c>
      <c r="BW236" s="33">
        <f t="shared" si="382"/>
        <v>99</v>
      </c>
      <c r="BX236" s="33">
        <f t="shared" si="383"/>
        <v>27</v>
      </c>
      <c r="BY236" s="33">
        <f t="shared" si="384"/>
        <v>72</v>
      </c>
      <c r="BZ236" s="33">
        <f t="shared" si="385"/>
        <v>114</v>
      </c>
      <c r="CA236" s="32">
        <f t="shared" si="386"/>
        <v>107</v>
      </c>
      <c r="CB236" s="33">
        <f t="shared" si="387"/>
        <v>41</v>
      </c>
      <c r="CC236" s="33">
        <f t="shared" si="388"/>
        <v>288</v>
      </c>
      <c r="CD236" s="33">
        <f t="shared" si="389"/>
        <v>99</v>
      </c>
      <c r="CE236" s="33">
        <f t="shared" si="390"/>
        <v>161</v>
      </c>
      <c r="CF236" s="33">
        <f t="shared" si="391"/>
        <v>51</v>
      </c>
      <c r="CG236" s="33">
        <f t="shared" si="392"/>
        <v>160</v>
      </c>
      <c r="CH236" s="38">
        <f t="shared" si="393"/>
        <v>95</v>
      </c>
      <c r="CI236" s="39">
        <f t="shared" si="394"/>
        <v>68</v>
      </c>
      <c r="CJ236" s="39">
        <f t="shared" si="395"/>
        <v>137</v>
      </c>
      <c r="CK236" s="39">
        <f t="shared" si="396"/>
        <v>97</v>
      </c>
      <c r="CL236" s="39">
        <f t="shared" si="397"/>
        <v>198</v>
      </c>
      <c r="CM236" s="39">
        <f t="shared" si="398"/>
        <v>260</v>
      </c>
      <c r="CN236" s="39">
        <f t="shared" si="399"/>
        <v>142</v>
      </c>
      <c r="CO236" s="38">
        <f t="shared" si="400"/>
        <v>65</v>
      </c>
      <c r="CP236" s="39">
        <f t="shared" si="401"/>
        <v>372</v>
      </c>
      <c r="CQ236" s="39">
        <f t="shared" si="402"/>
        <v>32</v>
      </c>
      <c r="CR236" s="39">
        <f t="shared" si="403"/>
        <v>90</v>
      </c>
      <c r="CS236" s="39">
        <f t="shared" si="404"/>
        <v>131</v>
      </c>
      <c r="CT236" s="39">
        <f t="shared" si="405"/>
        <v>67</v>
      </c>
      <c r="CU236" s="39">
        <f t="shared" si="406"/>
        <v>1129</v>
      </c>
      <c r="CV236" s="44">
        <f t="shared" si="407"/>
        <v>1</v>
      </c>
      <c r="CW236" s="45"/>
      <c r="CX236" s="45">
        <f t="shared" si="408"/>
        <v>6481</v>
      </c>
      <c r="DA236" s="94">
        <v>44133</v>
      </c>
      <c r="DB236" s="39">
        <f t="shared" si="409"/>
        <v>4.9654220369805007</v>
      </c>
      <c r="DC236" s="24">
        <f t="shared" ref="DC236:EQ236" si="421">SUM(BF223:BF236)/DC$6*1000</f>
        <v>4.8805991074140707</v>
      </c>
      <c r="DD236" s="25">
        <f t="shared" si="421"/>
        <v>3.6713737346997068</v>
      </c>
      <c r="DE236" s="25">
        <f t="shared" si="421"/>
        <v>1.3046367672439836</v>
      </c>
      <c r="DF236" s="25">
        <f t="shared" si="421"/>
        <v>2.7102997883694058</v>
      </c>
      <c r="DG236" s="25">
        <f t="shared" si="421"/>
        <v>3.2777312399417449</v>
      </c>
      <c r="DH236" s="25">
        <f t="shared" si="421"/>
        <v>2.4211721547733425</v>
      </c>
      <c r="DI236" s="25">
        <f t="shared" si="421"/>
        <v>2.3047505489232378</v>
      </c>
      <c r="DJ236" s="26">
        <f t="shared" si="421"/>
        <v>3.6779633551037207</v>
      </c>
      <c r="DK236" s="25">
        <f t="shared" si="421"/>
        <v>1.3791514638307412</v>
      </c>
      <c r="DL236" s="25">
        <f t="shared" si="421"/>
        <v>1.3966821040683355</v>
      </c>
      <c r="DM236" s="25">
        <f t="shared" si="421"/>
        <v>2.2227560144665217</v>
      </c>
      <c r="DN236" s="25">
        <f t="shared" si="421"/>
        <v>1.493359766018566</v>
      </c>
      <c r="DO236" s="25">
        <f t="shared" si="421"/>
        <v>5.1048609041160118</v>
      </c>
      <c r="DP236" s="25">
        <f t="shared" si="421"/>
        <v>2.0289965238085492</v>
      </c>
      <c r="DQ236" s="32">
        <f t="shared" si="421"/>
        <v>2.488378842594575</v>
      </c>
      <c r="DR236" s="33">
        <f t="shared" si="421"/>
        <v>2.5253255453064609</v>
      </c>
      <c r="DS236" s="33">
        <f t="shared" si="421"/>
        <v>3.0444603236120531</v>
      </c>
      <c r="DT236" s="33">
        <f t="shared" si="421"/>
        <v>1.6916371205240159</v>
      </c>
      <c r="DU236" s="33">
        <f t="shared" si="421"/>
        <v>1.2188101854154971</v>
      </c>
      <c r="DV236" s="33">
        <f t="shared" si="421"/>
        <v>1.3934670983682382</v>
      </c>
      <c r="DW236" s="33">
        <f t="shared" si="421"/>
        <v>3.9341583378100604</v>
      </c>
      <c r="DX236" s="32">
        <f t="shared" si="421"/>
        <v>2.4536213013510446</v>
      </c>
      <c r="DY236" s="33">
        <f t="shared" si="421"/>
        <v>1.7144024395581947</v>
      </c>
      <c r="DZ236" s="33">
        <f t="shared" si="421"/>
        <v>3.848006339111385</v>
      </c>
      <c r="EA236" s="33">
        <f t="shared" si="421"/>
        <v>4.0129856098451908</v>
      </c>
      <c r="EB236" s="33">
        <f t="shared" si="421"/>
        <v>2.9394621223041875</v>
      </c>
      <c r="EC236" s="33">
        <f t="shared" si="421"/>
        <v>1.6240250197822075</v>
      </c>
      <c r="ED236" s="33">
        <f t="shared" si="421"/>
        <v>3.476470737737952</v>
      </c>
      <c r="EE236" s="38">
        <f t="shared" si="421"/>
        <v>2.8591699485519344</v>
      </c>
      <c r="EF236" s="39">
        <f t="shared" si="421"/>
        <v>2.2227314390467461</v>
      </c>
      <c r="EG236" s="39">
        <f t="shared" si="421"/>
        <v>2.5940966278054649</v>
      </c>
      <c r="EH236" s="39">
        <f t="shared" si="421"/>
        <v>1.7917295853176907</v>
      </c>
      <c r="EI236" s="39">
        <f t="shared" si="421"/>
        <v>5.4905875641756987</v>
      </c>
      <c r="EJ236" s="39">
        <f t="shared" si="421"/>
        <v>4.0873649080594578</v>
      </c>
      <c r="EK236" s="39">
        <f t="shared" si="421"/>
        <v>2.4070194231344813</v>
      </c>
      <c r="EL236" s="38">
        <f t="shared" si="421"/>
        <v>2.349239588238544</v>
      </c>
      <c r="EM236" s="39">
        <f t="shared" si="421"/>
        <v>4.5249729350147758</v>
      </c>
      <c r="EN236" s="39">
        <f t="shared" si="421"/>
        <v>1.2764978904933757</v>
      </c>
      <c r="EO236" s="39">
        <f t="shared" si="421"/>
        <v>2.4319772728495566</v>
      </c>
      <c r="EP236" s="39">
        <f t="shared" si="421"/>
        <v>3.5246612507237689</v>
      </c>
      <c r="EQ236" s="39">
        <f t="shared" si="421"/>
        <v>1.157767917486997</v>
      </c>
      <c r="ER236" s="44">
        <f t="shared" si="411"/>
        <v>723.57142857142856</v>
      </c>
      <c r="ES236" s="45"/>
      <c r="ET236" s="45">
        <f t="shared" si="412"/>
        <v>-3</v>
      </c>
    </row>
    <row r="237" spans="2:150">
      <c r="B237" s="19">
        <v>44134</v>
      </c>
      <c r="C237" s="24">
        <v>4856</v>
      </c>
      <c r="D237" s="25">
        <v>5282</v>
      </c>
      <c r="E237" s="25">
        <v>6838</v>
      </c>
      <c r="F237" s="25">
        <v>8077</v>
      </c>
      <c r="G237" s="25">
        <v>6317</v>
      </c>
      <c r="H237" s="25">
        <v>2625</v>
      </c>
      <c r="I237" s="25">
        <v>3152</v>
      </c>
      <c r="J237" s="26">
        <v>9464</v>
      </c>
      <c r="K237" s="25">
        <v>3340</v>
      </c>
      <c r="L237" s="25">
        <v>3856</v>
      </c>
      <c r="M237" s="25">
        <v>2586</v>
      </c>
      <c r="N237" s="25">
        <v>1647</v>
      </c>
      <c r="O237" s="25">
        <v>9005</v>
      </c>
      <c r="P237" s="25">
        <v>5490</v>
      </c>
      <c r="Q237" s="32">
        <v>2186</v>
      </c>
      <c r="R237" s="33">
        <v>6385</v>
      </c>
      <c r="S237" s="33">
        <v>6316</v>
      </c>
      <c r="T237" s="33">
        <v>6242</v>
      </c>
      <c r="U237" s="33">
        <v>1808</v>
      </c>
      <c r="V237" s="33">
        <v>2927</v>
      </c>
      <c r="W237" s="33">
        <v>2940</v>
      </c>
      <c r="X237" s="32">
        <v>4208</v>
      </c>
      <c r="Y237" s="33">
        <v>2104</v>
      </c>
      <c r="Z237" s="33">
        <v>10581</v>
      </c>
      <c r="AA237" s="33">
        <v>5934</v>
      </c>
      <c r="AB237" s="33">
        <v>4402</v>
      </c>
      <c r="AC237" s="33">
        <v>2131</v>
      </c>
      <c r="AD237" s="33">
        <v>5057</v>
      </c>
      <c r="AE237" s="38">
        <v>5959</v>
      </c>
      <c r="AF237" s="39">
        <v>3506</v>
      </c>
      <c r="AG237" s="39">
        <v>9569</v>
      </c>
      <c r="AH237" s="39">
        <v>1743</v>
      </c>
      <c r="AI237" s="39">
        <v>2613</v>
      </c>
      <c r="AJ237" s="39">
        <v>5151</v>
      </c>
      <c r="AK237" s="39">
        <v>9276</v>
      </c>
      <c r="AL237" s="38">
        <v>3079</v>
      </c>
      <c r="AM237" s="39">
        <v>8922</v>
      </c>
      <c r="AN237" s="39">
        <v>1466</v>
      </c>
      <c r="AO237" s="39">
        <v>4897</v>
      </c>
      <c r="AP237" s="39">
        <v>4888</v>
      </c>
      <c r="AQ237" s="39">
        <v>3477</v>
      </c>
      <c r="AR237" s="39">
        <v>35147</v>
      </c>
      <c r="AS237" s="44">
        <v>137</v>
      </c>
      <c r="AT237" s="45"/>
      <c r="AU237" s="45">
        <v>235586</v>
      </c>
      <c r="AV237" s="49" t="s">
        <v>447</v>
      </c>
      <c r="AW237" s="4"/>
      <c r="AZ237">
        <f t="shared" si="305"/>
        <v>6546</v>
      </c>
      <c r="BF237" s="24">
        <f t="shared" si="365"/>
        <v>197</v>
      </c>
      <c r="BG237" s="25">
        <f t="shared" si="366"/>
        <v>197</v>
      </c>
      <c r="BH237" s="25">
        <f t="shared" si="367"/>
        <v>112</v>
      </c>
      <c r="BI237" s="25">
        <f t="shared" si="368"/>
        <v>205</v>
      </c>
      <c r="BJ237" s="25">
        <f t="shared" si="369"/>
        <v>130</v>
      </c>
      <c r="BK237" s="25">
        <f t="shared" si="370"/>
        <v>87</v>
      </c>
      <c r="BL237" s="25">
        <f t="shared" si="371"/>
        <v>101</v>
      </c>
      <c r="BM237" s="26">
        <f t="shared" si="372"/>
        <v>149</v>
      </c>
      <c r="BN237" s="25">
        <f t="shared" si="373"/>
        <v>46</v>
      </c>
      <c r="BO237" s="25">
        <f t="shared" si="374"/>
        <v>70</v>
      </c>
      <c r="BP237" s="25">
        <f t="shared" si="375"/>
        <v>70</v>
      </c>
      <c r="BQ237" s="25">
        <f t="shared" si="376"/>
        <v>62</v>
      </c>
      <c r="BR237" s="25">
        <f t="shared" si="377"/>
        <v>385</v>
      </c>
      <c r="BS237" s="25">
        <f t="shared" si="378"/>
        <v>115</v>
      </c>
      <c r="BT237" s="32">
        <f t="shared" si="379"/>
        <v>83</v>
      </c>
      <c r="BU237" s="33">
        <f t="shared" si="380"/>
        <v>138</v>
      </c>
      <c r="BV237" s="33">
        <f t="shared" si="381"/>
        <v>311</v>
      </c>
      <c r="BW237" s="33">
        <f t="shared" si="382"/>
        <v>92</v>
      </c>
      <c r="BX237" s="33">
        <f t="shared" si="383"/>
        <v>17</v>
      </c>
      <c r="BY237" s="33">
        <f t="shared" si="384"/>
        <v>72</v>
      </c>
      <c r="BZ237" s="33">
        <f t="shared" si="385"/>
        <v>62</v>
      </c>
      <c r="CA237" s="32">
        <f t="shared" si="386"/>
        <v>147</v>
      </c>
      <c r="CB237" s="33">
        <f t="shared" si="387"/>
        <v>47</v>
      </c>
      <c r="CC237" s="33">
        <f t="shared" si="388"/>
        <v>334</v>
      </c>
      <c r="CD237" s="33">
        <f t="shared" si="389"/>
        <v>90</v>
      </c>
      <c r="CE237" s="33">
        <f t="shared" si="390"/>
        <v>218</v>
      </c>
      <c r="CF237" s="33">
        <f t="shared" si="391"/>
        <v>45</v>
      </c>
      <c r="CG237" s="33">
        <f t="shared" si="392"/>
        <v>296</v>
      </c>
      <c r="CH237" s="38">
        <f t="shared" si="393"/>
        <v>113</v>
      </c>
      <c r="CI237" s="39">
        <f t="shared" si="394"/>
        <v>113</v>
      </c>
      <c r="CJ237" s="39">
        <f t="shared" si="395"/>
        <v>152</v>
      </c>
      <c r="CK237" s="39">
        <f t="shared" si="396"/>
        <v>78</v>
      </c>
      <c r="CL237" s="39">
        <f t="shared" si="397"/>
        <v>122</v>
      </c>
      <c r="CM237" s="39">
        <f t="shared" si="398"/>
        <v>237</v>
      </c>
      <c r="CN237" s="39">
        <f t="shared" si="399"/>
        <v>149</v>
      </c>
      <c r="CO237" s="38">
        <f t="shared" si="400"/>
        <v>96</v>
      </c>
      <c r="CP237" s="39">
        <f t="shared" si="401"/>
        <v>406</v>
      </c>
      <c r="CQ237" s="39">
        <f t="shared" si="402"/>
        <v>25</v>
      </c>
      <c r="CR237" s="39">
        <f t="shared" si="403"/>
        <v>78</v>
      </c>
      <c r="CS237" s="39">
        <f t="shared" si="404"/>
        <v>139</v>
      </c>
      <c r="CT237" s="39">
        <f t="shared" si="405"/>
        <v>66</v>
      </c>
      <c r="CU237" s="39">
        <f t="shared" si="406"/>
        <v>900</v>
      </c>
      <c r="CV237" s="44">
        <f t="shared" si="407"/>
        <v>-6</v>
      </c>
      <c r="CW237" s="45"/>
      <c r="CX237" s="45">
        <f t="shared" si="408"/>
        <v>6546</v>
      </c>
      <c r="DA237" s="94">
        <v>44134</v>
      </c>
      <c r="DB237" s="39">
        <f t="shared" si="409"/>
        <v>5.1289539004738716</v>
      </c>
      <c r="DC237" s="24">
        <f t="shared" ref="DC237:EQ237" si="422">SUM(BF224:BF237)/DC$6*1000</f>
        <v>5.1025772834544476</v>
      </c>
      <c r="DD237" s="25">
        <f t="shared" si="422"/>
        <v>3.9755799075306122</v>
      </c>
      <c r="DE237" s="25">
        <f t="shared" si="422"/>
        <v>1.4124040095945503</v>
      </c>
      <c r="DF237" s="25">
        <f t="shared" si="422"/>
        <v>2.7946923566300099</v>
      </c>
      <c r="DG237" s="25">
        <f t="shared" si="422"/>
        <v>3.3194414996228696</v>
      </c>
      <c r="DH237" s="25">
        <f t="shared" si="422"/>
        <v>2.5748973709494281</v>
      </c>
      <c r="DI237" s="25">
        <f t="shared" si="422"/>
        <v>2.4138081458754419</v>
      </c>
      <c r="DJ237" s="26">
        <f t="shared" si="422"/>
        <v>3.7380488950633355</v>
      </c>
      <c r="DK237" s="25">
        <f t="shared" si="422"/>
        <v>1.4258495946602243</v>
      </c>
      <c r="DL237" s="25">
        <f t="shared" si="422"/>
        <v>1.4831433771773277</v>
      </c>
      <c r="DM237" s="25">
        <f t="shared" si="422"/>
        <v>2.2802702492396283</v>
      </c>
      <c r="DN237" s="25">
        <f t="shared" si="422"/>
        <v>1.6433478647889896</v>
      </c>
      <c r="DO237" s="25">
        <f t="shared" si="422"/>
        <v>5.2756017166686444</v>
      </c>
      <c r="DP237" s="25">
        <f t="shared" si="422"/>
        <v>2.0553091588435302</v>
      </c>
      <c r="DQ237" s="32">
        <f t="shared" si="422"/>
        <v>2.7262735694200599</v>
      </c>
      <c r="DR237" s="33">
        <f t="shared" si="422"/>
        <v>2.691110275761694</v>
      </c>
      <c r="DS237" s="33">
        <f t="shared" si="422"/>
        <v>3.313935180699545</v>
      </c>
      <c r="DT237" s="33">
        <f t="shared" si="422"/>
        <v>1.7942171002691325</v>
      </c>
      <c r="DU237" s="33">
        <f t="shared" si="422"/>
        <v>1.1797229783030467</v>
      </c>
      <c r="DV237" s="33">
        <f t="shared" si="422"/>
        <v>1.5076377219740393</v>
      </c>
      <c r="DW237" s="33">
        <f t="shared" si="422"/>
        <v>3.7508001814280703</v>
      </c>
      <c r="DX237" s="32">
        <f t="shared" si="422"/>
        <v>2.6136920191607036</v>
      </c>
      <c r="DY237" s="33">
        <f t="shared" si="422"/>
        <v>1.7071071100281601</v>
      </c>
      <c r="DZ237" s="33">
        <f t="shared" si="422"/>
        <v>4.0525773356051937</v>
      </c>
      <c r="EA237" s="33">
        <f t="shared" si="422"/>
        <v>4.0592892899587891</v>
      </c>
      <c r="EB237" s="33">
        <f t="shared" si="422"/>
        <v>3.1525574573966018</v>
      </c>
      <c r="EC237" s="33">
        <f t="shared" si="422"/>
        <v>1.7144579675194995</v>
      </c>
      <c r="ED237" s="33">
        <f t="shared" si="422"/>
        <v>3.8213947273829709</v>
      </c>
      <c r="EE237" s="38">
        <f t="shared" si="422"/>
        <v>2.8655425413050222</v>
      </c>
      <c r="EF237" s="39">
        <f t="shared" si="422"/>
        <v>2.3120989917506876</v>
      </c>
      <c r="EG237" s="39">
        <f t="shared" si="422"/>
        <v>2.6032723106728923</v>
      </c>
      <c r="EH237" s="39">
        <f t="shared" si="422"/>
        <v>1.890463468463236</v>
      </c>
      <c r="EI237" s="39">
        <f t="shared" si="422"/>
        <v>5.7134198516828292</v>
      </c>
      <c r="EJ237" s="39">
        <f t="shared" si="422"/>
        <v>4.3466004902824409</v>
      </c>
      <c r="EK237" s="39">
        <f t="shared" si="422"/>
        <v>2.4322238149997637</v>
      </c>
      <c r="EL237" s="38">
        <f t="shared" si="422"/>
        <v>2.2703177655653564</v>
      </c>
      <c r="EM237" s="39">
        <f t="shared" si="422"/>
        <v>4.90388272815051</v>
      </c>
      <c r="EN237" s="39">
        <f t="shared" si="422"/>
        <v>1.3468929947485253</v>
      </c>
      <c r="EO237" s="39">
        <f t="shared" si="422"/>
        <v>2.4804015990788617</v>
      </c>
      <c r="EP237" s="39">
        <f t="shared" si="422"/>
        <v>3.6434984664942265</v>
      </c>
      <c r="EQ237" s="39">
        <f t="shared" si="422"/>
        <v>1.2664923158296846</v>
      </c>
      <c r="ER237" s="44">
        <f t="shared" si="411"/>
        <v>733.85714285714289</v>
      </c>
      <c r="ES237" s="45"/>
      <c r="ET237" s="45">
        <f t="shared" si="412"/>
        <v>-2.4285714285714284</v>
      </c>
    </row>
    <row r="238" spans="2:150">
      <c r="B238" s="19">
        <v>44135</v>
      </c>
      <c r="C238" s="24">
        <v>5048</v>
      </c>
      <c r="D238" s="25">
        <v>5423</v>
      </c>
      <c r="E238" s="25">
        <v>6932</v>
      </c>
      <c r="F238" s="25">
        <v>8205</v>
      </c>
      <c r="G238" s="25">
        <v>6557</v>
      </c>
      <c r="H238" s="25">
        <v>2739</v>
      </c>
      <c r="I238" s="25">
        <v>3252</v>
      </c>
      <c r="J238" s="26">
        <v>9626</v>
      </c>
      <c r="K238" s="25">
        <v>3392</v>
      </c>
      <c r="L238" s="25">
        <v>3931</v>
      </c>
      <c r="M238" s="25">
        <v>2662</v>
      </c>
      <c r="N238" s="25">
        <v>1680</v>
      </c>
      <c r="O238" s="25">
        <v>9333</v>
      </c>
      <c r="P238" s="25">
        <v>5749</v>
      </c>
      <c r="Q238" s="32">
        <v>2221</v>
      </c>
      <c r="R238" s="33">
        <v>6511</v>
      </c>
      <c r="S238" s="33">
        <v>6611</v>
      </c>
      <c r="T238" s="33">
        <v>6295</v>
      </c>
      <c r="U238" s="33">
        <v>1893</v>
      </c>
      <c r="V238" s="33">
        <v>2982</v>
      </c>
      <c r="W238" s="33">
        <v>3042</v>
      </c>
      <c r="X238" s="32">
        <v>4219</v>
      </c>
      <c r="Y238" s="33">
        <v>2136</v>
      </c>
      <c r="Z238" s="33">
        <v>10789</v>
      </c>
      <c r="AA238" s="33">
        <v>6015</v>
      </c>
      <c r="AB238" s="33">
        <v>4456</v>
      </c>
      <c r="AC238" s="33">
        <v>2170</v>
      </c>
      <c r="AD238" s="33">
        <v>5350</v>
      </c>
      <c r="AE238" s="38">
        <v>6201</v>
      </c>
      <c r="AF238" s="39">
        <v>3600</v>
      </c>
      <c r="AG238" s="39">
        <v>9644</v>
      </c>
      <c r="AH238" s="39">
        <v>1813</v>
      </c>
      <c r="AI238" s="39">
        <v>2821</v>
      </c>
      <c r="AJ238" s="39">
        <v>5404</v>
      </c>
      <c r="AK238" s="39">
        <v>9376</v>
      </c>
      <c r="AL238" s="38">
        <v>3190</v>
      </c>
      <c r="AM238" s="39">
        <v>9205</v>
      </c>
      <c r="AN238" s="39">
        <v>1504</v>
      </c>
      <c r="AO238" s="39">
        <v>4967</v>
      </c>
      <c r="AP238" s="39">
        <v>5019</v>
      </c>
      <c r="AQ238" s="39">
        <v>3515</v>
      </c>
      <c r="AR238" s="39">
        <v>35741</v>
      </c>
      <c r="AS238" s="44">
        <v>120</v>
      </c>
      <c r="AT238" s="45"/>
      <c r="AU238" s="45">
        <v>241339</v>
      </c>
      <c r="AV238" s="49" t="s">
        <v>448</v>
      </c>
      <c r="AW238" s="4"/>
      <c r="AZ238">
        <f t="shared" si="305"/>
        <v>5753</v>
      </c>
      <c r="BF238" s="24">
        <f t="shared" si="365"/>
        <v>192</v>
      </c>
      <c r="BG238" s="25">
        <f t="shared" si="366"/>
        <v>141</v>
      </c>
      <c r="BH238" s="25">
        <f t="shared" si="367"/>
        <v>94</v>
      </c>
      <c r="BI238" s="25">
        <f t="shared" si="368"/>
        <v>128</v>
      </c>
      <c r="BJ238" s="25">
        <f t="shared" si="369"/>
        <v>240</v>
      </c>
      <c r="BK238" s="25">
        <f t="shared" si="370"/>
        <v>114</v>
      </c>
      <c r="BL238" s="25">
        <f t="shared" si="371"/>
        <v>100</v>
      </c>
      <c r="BM238" s="26">
        <f t="shared" si="372"/>
        <v>162</v>
      </c>
      <c r="BN238" s="25">
        <f t="shared" si="373"/>
        <v>52</v>
      </c>
      <c r="BO238" s="25">
        <f t="shared" si="374"/>
        <v>75</v>
      </c>
      <c r="BP238" s="25">
        <f t="shared" si="375"/>
        <v>76</v>
      </c>
      <c r="BQ238" s="25">
        <f t="shared" si="376"/>
        <v>33</v>
      </c>
      <c r="BR238" s="25">
        <f t="shared" si="377"/>
        <v>328</v>
      </c>
      <c r="BS238" s="25">
        <f t="shared" si="378"/>
        <v>259</v>
      </c>
      <c r="BT238" s="32">
        <f t="shared" si="379"/>
        <v>35</v>
      </c>
      <c r="BU238" s="33">
        <f t="shared" si="380"/>
        <v>126</v>
      </c>
      <c r="BV238" s="33">
        <f t="shared" si="381"/>
        <v>295</v>
      </c>
      <c r="BW238" s="33">
        <f t="shared" si="382"/>
        <v>53</v>
      </c>
      <c r="BX238" s="33">
        <f t="shared" si="383"/>
        <v>85</v>
      </c>
      <c r="BY238" s="33">
        <f t="shared" si="384"/>
        <v>55</v>
      </c>
      <c r="BZ238" s="33">
        <f t="shared" si="385"/>
        <v>102</v>
      </c>
      <c r="CA238" s="32">
        <f t="shared" si="386"/>
        <v>11</v>
      </c>
      <c r="CB238" s="33">
        <f t="shared" si="387"/>
        <v>32</v>
      </c>
      <c r="CC238" s="33">
        <f t="shared" si="388"/>
        <v>208</v>
      </c>
      <c r="CD238" s="33">
        <f t="shared" si="389"/>
        <v>81</v>
      </c>
      <c r="CE238" s="33">
        <f t="shared" si="390"/>
        <v>54</v>
      </c>
      <c r="CF238" s="33">
        <f t="shared" si="391"/>
        <v>39</v>
      </c>
      <c r="CG238" s="33">
        <f t="shared" si="392"/>
        <v>293</v>
      </c>
      <c r="CH238" s="38">
        <f t="shared" si="393"/>
        <v>242</v>
      </c>
      <c r="CI238" s="39">
        <f t="shared" si="394"/>
        <v>94</v>
      </c>
      <c r="CJ238" s="39">
        <f t="shared" si="395"/>
        <v>75</v>
      </c>
      <c r="CK238" s="39">
        <f t="shared" si="396"/>
        <v>70</v>
      </c>
      <c r="CL238" s="39">
        <f t="shared" si="397"/>
        <v>208</v>
      </c>
      <c r="CM238" s="39">
        <f t="shared" si="398"/>
        <v>253</v>
      </c>
      <c r="CN238" s="39">
        <f t="shared" si="399"/>
        <v>100</v>
      </c>
      <c r="CO238" s="38">
        <f t="shared" si="400"/>
        <v>111</v>
      </c>
      <c r="CP238" s="39">
        <f t="shared" si="401"/>
        <v>283</v>
      </c>
      <c r="CQ238" s="39">
        <f t="shared" si="402"/>
        <v>38</v>
      </c>
      <c r="CR238" s="39">
        <f t="shared" si="403"/>
        <v>70</v>
      </c>
      <c r="CS238" s="39">
        <f t="shared" si="404"/>
        <v>131</v>
      </c>
      <c r="CT238" s="39">
        <f t="shared" si="405"/>
        <v>38</v>
      </c>
      <c r="CU238" s="39">
        <f t="shared" si="406"/>
        <v>594</v>
      </c>
      <c r="CV238" s="44">
        <f t="shared" si="407"/>
        <v>-17</v>
      </c>
      <c r="CW238" s="45"/>
      <c r="CX238" s="45">
        <f t="shared" si="408"/>
        <v>5753</v>
      </c>
      <c r="DA238" s="94">
        <v>44135</v>
      </c>
      <c r="DB238" s="39">
        <f t="shared" si="409"/>
        <v>5.2075341465680873</v>
      </c>
      <c r="DC238" s="24">
        <f t="shared" ref="DC238:EQ238" si="423">SUM(BF225:BF238)/DC$6*1000</f>
        <v>5.2164871369488512</v>
      </c>
      <c r="DD238" s="25">
        <f t="shared" si="423"/>
        <v>4.0916891338019505</v>
      </c>
      <c r="DE238" s="25">
        <f t="shared" si="423"/>
        <v>1.4956786968654427</v>
      </c>
      <c r="DF238" s="25">
        <f t="shared" si="423"/>
        <v>2.729774996429545</v>
      </c>
      <c r="DG238" s="25">
        <f t="shared" si="423"/>
        <v>3.5349445079753492</v>
      </c>
      <c r="DH238" s="25">
        <f t="shared" si="423"/>
        <v>2.8474102541706698</v>
      </c>
      <c r="DI238" s="25">
        <f t="shared" si="423"/>
        <v>2.5422537600635926</v>
      </c>
      <c r="DJ238" s="26">
        <f t="shared" si="423"/>
        <v>3.8236252701573328</v>
      </c>
      <c r="DK238" s="25">
        <f t="shared" si="423"/>
        <v>1.4289628033821899</v>
      </c>
      <c r="DL238" s="25">
        <f t="shared" si="423"/>
        <v>1.5274824915921954</v>
      </c>
      <c r="DM238" s="25">
        <f t="shared" si="423"/>
        <v>2.3986819090666116</v>
      </c>
      <c r="DN238" s="25">
        <f t="shared" si="423"/>
        <v>1.7085600816456954</v>
      </c>
      <c r="DO238" s="25">
        <f t="shared" si="423"/>
        <v>5.5027738147259608</v>
      </c>
      <c r="DP238" s="25">
        <f t="shared" si="423"/>
        <v>2.299431939445856</v>
      </c>
      <c r="DQ238" s="32">
        <f t="shared" si="423"/>
        <v>2.7072419912740218</v>
      </c>
      <c r="DR238" s="33">
        <f t="shared" si="423"/>
        <v>2.7007489228811843</v>
      </c>
      <c r="DS238" s="33">
        <f t="shared" si="423"/>
        <v>3.5516180602654783</v>
      </c>
      <c r="DT238" s="33">
        <f t="shared" si="423"/>
        <v>1.7792963759425702</v>
      </c>
      <c r="DU238" s="33">
        <f t="shared" si="423"/>
        <v>1.3893725437243711</v>
      </c>
      <c r="DV238" s="33">
        <f t="shared" si="423"/>
        <v>1.5925338267065581</v>
      </c>
      <c r="DW238" s="33">
        <f t="shared" si="423"/>
        <v>3.721848893578283</v>
      </c>
      <c r="DX238" s="32">
        <f t="shared" si="423"/>
        <v>2.4010607671448878</v>
      </c>
      <c r="DY238" s="33">
        <f t="shared" si="423"/>
        <v>1.8201847177437005</v>
      </c>
      <c r="DZ238" s="33">
        <f t="shared" si="423"/>
        <v>3.9399338122193628</v>
      </c>
      <c r="EA238" s="33">
        <f t="shared" si="423"/>
        <v>3.9846889164424368</v>
      </c>
      <c r="EB238" s="33">
        <f t="shared" si="423"/>
        <v>3.158824967252261</v>
      </c>
      <c r="EC238" s="33">
        <f t="shared" si="423"/>
        <v>1.7973548362786842</v>
      </c>
      <c r="ED238" s="33">
        <f t="shared" si="423"/>
        <v>4.1300109286443041</v>
      </c>
      <c r="EE238" s="38">
        <f t="shared" si="423"/>
        <v>3.1480608200252354</v>
      </c>
      <c r="EF238" s="39">
        <f t="shared" si="423"/>
        <v>2.3235563703024749</v>
      </c>
      <c r="EG238" s="39">
        <f t="shared" si="423"/>
        <v>2.5351100950862904</v>
      </c>
      <c r="EH238" s="39">
        <f t="shared" si="423"/>
        <v>1.9775816006504821</v>
      </c>
      <c r="EI238" s="39">
        <f t="shared" si="423"/>
        <v>6.2838705077010841</v>
      </c>
      <c r="EJ238" s="39">
        <f t="shared" si="423"/>
        <v>4.817251498784362</v>
      </c>
      <c r="EK238" s="39">
        <f t="shared" si="423"/>
        <v>2.4353743639829242</v>
      </c>
      <c r="EL238" s="38">
        <f t="shared" si="423"/>
        <v>2.4492072302912482</v>
      </c>
      <c r="EM238" s="39">
        <f t="shared" si="423"/>
        <v>5.02238347426632</v>
      </c>
      <c r="EN238" s="39">
        <f t="shared" si="423"/>
        <v>1.4782971893581374</v>
      </c>
      <c r="EO238" s="39">
        <f t="shared" si="423"/>
        <v>2.4830918394249344</v>
      </c>
      <c r="EP238" s="39">
        <f t="shared" si="423"/>
        <v>3.6283277580979978</v>
      </c>
      <c r="EQ238" s="39">
        <f t="shared" si="423"/>
        <v>1.3076312773647556</v>
      </c>
      <c r="ER238" s="44">
        <f t="shared" si="411"/>
        <v>753.71428571428567</v>
      </c>
      <c r="ES238" s="45"/>
      <c r="ET238" s="45">
        <f t="shared" si="412"/>
        <v>-2</v>
      </c>
    </row>
    <row r="239" spans="2:150">
      <c r="B239" s="19">
        <v>44136</v>
      </c>
      <c r="C239" s="24">
        <v>5227</v>
      </c>
      <c r="D239" s="25">
        <v>5522</v>
      </c>
      <c r="E239" s="25">
        <v>7061</v>
      </c>
      <c r="F239" s="25">
        <v>8401</v>
      </c>
      <c r="G239" s="25">
        <v>6814</v>
      </c>
      <c r="H239" s="25">
        <v>2807</v>
      </c>
      <c r="I239" s="25">
        <v>3337</v>
      </c>
      <c r="J239" s="26">
        <v>9757</v>
      </c>
      <c r="K239" s="25">
        <v>3438</v>
      </c>
      <c r="L239" s="25">
        <v>3991</v>
      </c>
      <c r="M239" s="25">
        <v>2738</v>
      </c>
      <c r="N239" s="25">
        <v>1716</v>
      </c>
      <c r="O239" s="25">
        <v>9677</v>
      </c>
      <c r="P239" s="25">
        <v>5882</v>
      </c>
      <c r="Q239" s="32">
        <v>2333</v>
      </c>
      <c r="R239" s="33">
        <v>6722</v>
      </c>
      <c r="S239" s="33">
        <v>6765</v>
      </c>
      <c r="T239" s="33">
        <v>6432</v>
      </c>
      <c r="U239" s="33">
        <v>1924</v>
      </c>
      <c r="V239" s="33">
        <v>2997</v>
      </c>
      <c r="W239" s="33">
        <v>3103</v>
      </c>
      <c r="X239" s="32">
        <v>4313</v>
      </c>
      <c r="Y239" s="33">
        <v>2140</v>
      </c>
      <c r="Z239" s="33">
        <v>10992</v>
      </c>
      <c r="AA239" s="33">
        <v>6122</v>
      </c>
      <c r="AB239" s="33">
        <v>4530</v>
      </c>
      <c r="AC239" s="33">
        <v>2200</v>
      </c>
      <c r="AD239" s="33">
        <v>5529</v>
      </c>
      <c r="AE239" s="38">
        <v>6298</v>
      </c>
      <c r="AF239" s="39">
        <v>3729</v>
      </c>
      <c r="AG239" s="39">
        <v>9765</v>
      </c>
      <c r="AH239" s="39">
        <v>1885</v>
      </c>
      <c r="AI239" s="39">
        <v>2988</v>
      </c>
      <c r="AJ239" s="39">
        <v>5661</v>
      </c>
      <c r="AK239" s="39">
        <v>9483</v>
      </c>
      <c r="AL239" s="38">
        <v>3220</v>
      </c>
      <c r="AM239" s="39">
        <v>9473</v>
      </c>
      <c r="AN239" s="39">
        <v>1539</v>
      </c>
      <c r="AO239" s="39">
        <v>5065</v>
      </c>
      <c r="AP239" s="39">
        <v>5132</v>
      </c>
      <c r="AQ239" s="39">
        <v>3539</v>
      </c>
      <c r="AR239" s="39">
        <v>36296</v>
      </c>
      <c r="AS239" s="44">
        <v>120</v>
      </c>
      <c r="AT239" s="45"/>
      <c r="AU239" s="45">
        <v>246663</v>
      </c>
      <c r="AV239" s="49" t="s">
        <v>450</v>
      </c>
      <c r="AW239" s="4"/>
      <c r="AZ239">
        <f t="shared" si="305"/>
        <v>5324</v>
      </c>
      <c r="BF239" s="24">
        <f t="shared" si="365"/>
        <v>179</v>
      </c>
      <c r="BG239" s="25">
        <f t="shared" si="366"/>
        <v>99</v>
      </c>
      <c r="BH239" s="25">
        <f t="shared" si="367"/>
        <v>129</v>
      </c>
      <c r="BI239" s="25">
        <f t="shared" si="368"/>
        <v>196</v>
      </c>
      <c r="BJ239" s="25">
        <f t="shared" si="369"/>
        <v>257</v>
      </c>
      <c r="BK239" s="25">
        <f t="shared" si="370"/>
        <v>68</v>
      </c>
      <c r="BL239" s="25">
        <f t="shared" si="371"/>
        <v>85</v>
      </c>
      <c r="BM239" s="26">
        <f t="shared" si="372"/>
        <v>131</v>
      </c>
      <c r="BN239" s="25">
        <f t="shared" si="373"/>
        <v>46</v>
      </c>
      <c r="BO239" s="25">
        <f t="shared" si="374"/>
        <v>60</v>
      </c>
      <c r="BP239" s="25">
        <f t="shared" si="375"/>
        <v>76</v>
      </c>
      <c r="BQ239" s="25">
        <f t="shared" si="376"/>
        <v>36</v>
      </c>
      <c r="BR239" s="25">
        <f t="shared" si="377"/>
        <v>344</v>
      </c>
      <c r="BS239" s="25">
        <f t="shared" si="378"/>
        <v>133</v>
      </c>
      <c r="BT239" s="32">
        <f t="shared" si="379"/>
        <v>112</v>
      </c>
      <c r="BU239" s="33">
        <f t="shared" si="380"/>
        <v>211</v>
      </c>
      <c r="BV239" s="33">
        <f t="shared" si="381"/>
        <v>154</v>
      </c>
      <c r="BW239" s="33">
        <f t="shared" si="382"/>
        <v>137</v>
      </c>
      <c r="BX239" s="33">
        <f t="shared" si="383"/>
        <v>31</v>
      </c>
      <c r="BY239" s="33">
        <f t="shared" si="384"/>
        <v>15</v>
      </c>
      <c r="BZ239" s="33">
        <f t="shared" si="385"/>
        <v>61</v>
      </c>
      <c r="CA239" s="32">
        <f t="shared" si="386"/>
        <v>94</v>
      </c>
      <c r="CB239" s="33">
        <f t="shared" si="387"/>
        <v>4</v>
      </c>
      <c r="CC239" s="33">
        <f t="shared" si="388"/>
        <v>203</v>
      </c>
      <c r="CD239" s="33">
        <f t="shared" si="389"/>
        <v>107</v>
      </c>
      <c r="CE239" s="33">
        <f t="shared" si="390"/>
        <v>74</v>
      </c>
      <c r="CF239" s="33">
        <f t="shared" si="391"/>
        <v>30</v>
      </c>
      <c r="CG239" s="33">
        <f t="shared" si="392"/>
        <v>179</v>
      </c>
      <c r="CH239" s="38">
        <f t="shared" si="393"/>
        <v>97</v>
      </c>
      <c r="CI239" s="39">
        <f t="shared" si="394"/>
        <v>129</v>
      </c>
      <c r="CJ239" s="39">
        <f t="shared" si="395"/>
        <v>121</v>
      </c>
      <c r="CK239" s="39">
        <f t="shared" si="396"/>
        <v>72</v>
      </c>
      <c r="CL239" s="39">
        <f t="shared" si="397"/>
        <v>167</v>
      </c>
      <c r="CM239" s="39">
        <f t="shared" si="398"/>
        <v>257</v>
      </c>
      <c r="CN239" s="39">
        <f t="shared" si="399"/>
        <v>107</v>
      </c>
      <c r="CO239" s="38">
        <f t="shared" si="400"/>
        <v>30</v>
      </c>
      <c r="CP239" s="39">
        <f t="shared" si="401"/>
        <v>268</v>
      </c>
      <c r="CQ239" s="39">
        <f t="shared" si="402"/>
        <v>35</v>
      </c>
      <c r="CR239" s="39">
        <f t="shared" si="403"/>
        <v>98</v>
      </c>
      <c r="CS239" s="39">
        <f t="shared" si="404"/>
        <v>113</v>
      </c>
      <c r="CT239" s="39">
        <f t="shared" si="405"/>
        <v>24</v>
      </c>
      <c r="CU239" s="39">
        <f t="shared" si="406"/>
        <v>555</v>
      </c>
      <c r="CV239" s="44">
        <f t="shared" si="407"/>
        <v>0</v>
      </c>
      <c r="CW239" s="45"/>
      <c r="CX239" s="45">
        <f t="shared" si="408"/>
        <v>5324</v>
      </c>
      <c r="DA239" s="94">
        <v>44136</v>
      </c>
      <c r="DB239" s="39">
        <f t="shared" si="409"/>
        <v>5.0933804106879759</v>
      </c>
      <c r="DC239" s="24">
        <f t="shared" ref="DC239:EQ239" si="424">SUM(BF226:BF239)/DC$6*1000</f>
        <v>5.3566838797111949</v>
      </c>
      <c r="DD239" s="25">
        <f t="shared" si="424"/>
        <v>4.082400395700243</v>
      </c>
      <c r="DE239" s="25">
        <f t="shared" si="424"/>
        <v>1.6524310493753582</v>
      </c>
      <c r="DF239" s="25">
        <f t="shared" si="424"/>
        <v>2.918035341010893</v>
      </c>
      <c r="DG239" s="25">
        <f t="shared" si="424"/>
        <v>3.8651507304509227</v>
      </c>
      <c r="DH239" s="25">
        <f t="shared" si="424"/>
        <v>2.9941479605205692</v>
      </c>
      <c r="DI239" s="25">
        <f t="shared" si="424"/>
        <v>2.5374067557546058</v>
      </c>
      <c r="DJ239" s="26">
        <f t="shared" si="424"/>
        <v>3.6124154933295944</v>
      </c>
      <c r="DK239" s="25">
        <f t="shared" si="424"/>
        <v>1.4289628033821899</v>
      </c>
      <c r="DL239" s="25">
        <f t="shared" si="424"/>
        <v>1.5718216060070633</v>
      </c>
      <c r="DM239" s="25">
        <f t="shared" si="424"/>
        <v>2.550925471701305</v>
      </c>
      <c r="DN239" s="25">
        <f t="shared" si="424"/>
        <v>1.6889964165886837</v>
      </c>
      <c r="DO239" s="25">
        <f t="shared" si="424"/>
        <v>5.8138693630210128</v>
      </c>
      <c r="DP239" s="25">
        <f t="shared" si="424"/>
        <v>2.414915170988273</v>
      </c>
      <c r="DQ239" s="32">
        <f t="shared" si="424"/>
        <v>3.002231452537623</v>
      </c>
      <c r="DR239" s="33">
        <f t="shared" si="424"/>
        <v>2.9995469835853839</v>
      </c>
      <c r="DS239" s="33">
        <f t="shared" si="424"/>
        <v>3.4411030907857767</v>
      </c>
      <c r="DT239" s="33">
        <f t="shared" si="424"/>
        <v>1.9340988908306553</v>
      </c>
      <c r="DU239" s="33">
        <f t="shared" si="424"/>
        <v>1.3858191612596031</v>
      </c>
      <c r="DV239" s="33">
        <f t="shared" si="424"/>
        <v>1.5778965672699168</v>
      </c>
      <c r="DW239" s="33">
        <f t="shared" si="424"/>
        <v>3.7089816545339325</v>
      </c>
      <c r="DX239" s="32">
        <f t="shared" si="424"/>
        <v>2.4870689140276898</v>
      </c>
      <c r="DY239" s="33">
        <f t="shared" si="424"/>
        <v>1.6669827976129681</v>
      </c>
      <c r="DZ239" s="33">
        <f t="shared" si="424"/>
        <v>4.0344507916120715</v>
      </c>
      <c r="EA239" s="33">
        <f t="shared" si="424"/>
        <v>4.0670065699777229</v>
      </c>
      <c r="EB239" s="33">
        <f t="shared" si="424"/>
        <v>3.1901625165305574</v>
      </c>
      <c r="EC239" s="33">
        <f t="shared" si="424"/>
        <v>1.8727156260597613</v>
      </c>
      <c r="ED239" s="33">
        <f t="shared" si="424"/>
        <v>4.28431902927497</v>
      </c>
      <c r="EE239" s="38">
        <f t="shared" si="424"/>
        <v>3.1289430417659729</v>
      </c>
      <c r="EF239" s="39">
        <f t="shared" si="424"/>
        <v>2.3877176901924839</v>
      </c>
      <c r="EG239" s="39">
        <f t="shared" si="424"/>
        <v>2.5036506109693981</v>
      </c>
      <c r="EH239" s="39">
        <f t="shared" si="424"/>
        <v>2.0908351724939016</v>
      </c>
      <c r="EI239" s="39">
        <f t="shared" si="424"/>
        <v>6.7830148317170567</v>
      </c>
      <c r="EJ239" s="39">
        <f t="shared" si="424"/>
        <v>5.21994754883948</v>
      </c>
      <c r="EK239" s="39">
        <f t="shared" si="424"/>
        <v>2.4889336966966491</v>
      </c>
      <c r="EL239" s="38">
        <f t="shared" si="424"/>
        <v>2.4018541366873354</v>
      </c>
      <c r="EM239" s="39">
        <f t="shared" si="424"/>
        <v>5.1467361090792059</v>
      </c>
      <c r="EN239" s="39">
        <f t="shared" si="424"/>
        <v>1.5439992866629435</v>
      </c>
      <c r="EO239" s="39">
        <f t="shared" si="424"/>
        <v>2.5557283287688919</v>
      </c>
      <c r="EP239" s="39">
        <f t="shared" si="424"/>
        <v>3.6308562094973693</v>
      </c>
      <c r="EQ239" s="39">
        <f t="shared" si="424"/>
        <v>1.3399547471423112</v>
      </c>
      <c r="ER239" s="44">
        <f t="shared" si="411"/>
        <v>863.71428571428567</v>
      </c>
      <c r="ES239" s="45"/>
      <c r="ET239" s="45">
        <f t="shared" si="412"/>
        <v>-20.285714285714285</v>
      </c>
    </row>
    <row r="240" spans="2:150">
      <c r="B240" s="20">
        <v>44137</v>
      </c>
      <c r="C240" s="27">
        <v>5381</v>
      </c>
      <c r="D240" s="28">
        <v>5656</v>
      </c>
      <c r="E240" s="28">
        <v>7237</v>
      </c>
      <c r="F240" s="28">
        <v>8520</v>
      </c>
      <c r="G240" s="28">
        <v>7007</v>
      </c>
      <c r="H240" s="28">
        <v>2844</v>
      </c>
      <c r="I240" s="28">
        <v>3412</v>
      </c>
      <c r="J240" s="29">
        <v>9920</v>
      </c>
      <c r="K240" s="28">
        <v>3470</v>
      </c>
      <c r="L240" s="28">
        <v>4028</v>
      </c>
      <c r="M240" s="28">
        <v>2752</v>
      </c>
      <c r="N240" s="28">
        <v>1754</v>
      </c>
      <c r="O240" s="28">
        <v>9836</v>
      </c>
      <c r="P240" s="28">
        <v>6257</v>
      </c>
      <c r="Q240" s="34">
        <v>2333</v>
      </c>
      <c r="R240" s="35">
        <v>6747</v>
      </c>
      <c r="S240" s="35">
        <v>6976</v>
      </c>
      <c r="T240" s="35">
        <v>6483</v>
      </c>
      <c r="U240" s="35">
        <v>1956</v>
      </c>
      <c r="V240" s="35">
        <v>3042</v>
      </c>
      <c r="W240" s="35">
        <v>3153</v>
      </c>
      <c r="X240" s="34">
        <v>4405</v>
      </c>
      <c r="Y240" s="35">
        <v>2156</v>
      </c>
      <c r="Z240" s="35">
        <v>11118</v>
      </c>
      <c r="AA240" s="35">
        <v>6254</v>
      </c>
      <c r="AB240" s="35">
        <v>4604</v>
      </c>
      <c r="AC240" s="35">
        <v>2228</v>
      </c>
      <c r="AD240" s="35">
        <v>5598</v>
      </c>
      <c r="AE240" s="40">
        <v>6340</v>
      </c>
      <c r="AF240" s="41">
        <v>3773</v>
      </c>
      <c r="AG240" s="41">
        <v>9887</v>
      </c>
      <c r="AH240" s="41">
        <v>1958</v>
      </c>
      <c r="AI240" s="41">
        <v>3011</v>
      </c>
      <c r="AJ240" s="41">
        <v>5813</v>
      </c>
      <c r="AK240" s="41">
        <v>9527</v>
      </c>
      <c r="AL240" s="40">
        <v>3221</v>
      </c>
      <c r="AM240" s="41">
        <v>9596</v>
      </c>
      <c r="AN240" s="41">
        <v>1561</v>
      </c>
      <c r="AO240" s="41">
        <v>5104</v>
      </c>
      <c r="AP240" s="41">
        <v>5190</v>
      </c>
      <c r="AQ240" s="41">
        <v>3584</v>
      </c>
      <c r="AR240" s="41">
        <v>36888</v>
      </c>
      <c r="AS240" s="46">
        <v>124</v>
      </c>
      <c r="AT240" s="47"/>
      <c r="AU240" s="47">
        <v>250704</v>
      </c>
      <c r="AV240" s="50" t="s">
        <v>451</v>
      </c>
      <c r="AW240" s="4"/>
      <c r="AZ240">
        <f t="shared" si="305"/>
        <v>4041</v>
      </c>
      <c r="BF240" s="27">
        <f t="shared" si="365"/>
        <v>154</v>
      </c>
      <c r="BG240" s="28">
        <f t="shared" si="366"/>
        <v>134</v>
      </c>
      <c r="BH240" s="28">
        <f t="shared" si="367"/>
        <v>176</v>
      </c>
      <c r="BI240" s="28">
        <f t="shared" si="368"/>
        <v>119</v>
      </c>
      <c r="BJ240" s="28">
        <f t="shared" si="369"/>
        <v>193</v>
      </c>
      <c r="BK240" s="28">
        <f t="shared" si="370"/>
        <v>37</v>
      </c>
      <c r="BL240" s="28">
        <f t="shared" si="371"/>
        <v>75</v>
      </c>
      <c r="BM240" s="29">
        <f t="shared" si="372"/>
        <v>163</v>
      </c>
      <c r="BN240" s="28">
        <f t="shared" si="373"/>
        <v>32</v>
      </c>
      <c r="BO240" s="28">
        <f t="shared" si="374"/>
        <v>37</v>
      </c>
      <c r="BP240" s="28">
        <f t="shared" si="375"/>
        <v>14</v>
      </c>
      <c r="BQ240" s="28">
        <f t="shared" si="376"/>
        <v>38</v>
      </c>
      <c r="BR240" s="28">
        <f t="shared" si="377"/>
        <v>159</v>
      </c>
      <c r="BS240" s="28">
        <f t="shared" si="378"/>
        <v>375</v>
      </c>
      <c r="BT240" s="34">
        <f t="shared" si="379"/>
        <v>0</v>
      </c>
      <c r="BU240" s="35">
        <f t="shared" si="380"/>
        <v>25</v>
      </c>
      <c r="BV240" s="35">
        <f t="shared" si="381"/>
        <v>211</v>
      </c>
      <c r="BW240" s="35">
        <f t="shared" si="382"/>
        <v>51</v>
      </c>
      <c r="BX240" s="35">
        <f t="shared" si="383"/>
        <v>32</v>
      </c>
      <c r="BY240" s="35">
        <f t="shared" si="384"/>
        <v>45</v>
      </c>
      <c r="BZ240" s="35">
        <f t="shared" si="385"/>
        <v>50</v>
      </c>
      <c r="CA240" s="34">
        <f t="shared" si="386"/>
        <v>92</v>
      </c>
      <c r="CB240" s="35">
        <f t="shared" si="387"/>
        <v>16</v>
      </c>
      <c r="CC240" s="35">
        <f t="shared" si="388"/>
        <v>126</v>
      </c>
      <c r="CD240" s="35">
        <f t="shared" si="389"/>
        <v>132</v>
      </c>
      <c r="CE240" s="35">
        <f t="shared" si="390"/>
        <v>74</v>
      </c>
      <c r="CF240" s="35">
        <f t="shared" si="391"/>
        <v>28</v>
      </c>
      <c r="CG240" s="35">
        <f t="shared" si="392"/>
        <v>69</v>
      </c>
      <c r="CH240" s="40">
        <f t="shared" si="393"/>
        <v>42</v>
      </c>
      <c r="CI240" s="41">
        <f t="shared" si="394"/>
        <v>44</v>
      </c>
      <c r="CJ240" s="41">
        <f t="shared" si="395"/>
        <v>122</v>
      </c>
      <c r="CK240" s="41">
        <f t="shared" si="396"/>
        <v>73</v>
      </c>
      <c r="CL240" s="41">
        <f t="shared" si="397"/>
        <v>23</v>
      </c>
      <c r="CM240" s="41">
        <f t="shared" si="398"/>
        <v>152</v>
      </c>
      <c r="CN240" s="41">
        <f t="shared" si="399"/>
        <v>44</v>
      </c>
      <c r="CO240" s="40">
        <f t="shared" si="400"/>
        <v>1</v>
      </c>
      <c r="CP240" s="41">
        <f t="shared" si="401"/>
        <v>123</v>
      </c>
      <c r="CQ240" s="41">
        <f t="shared" si="402"/>
        <v>22</v>
      </c>
      <c r="CR240" s="41">
        <f t="shared" si="403"/>
        <v>39</v>
      </c>
      <c r="CS240" s="41">
        <f t="shared" si="404"/>
        <v>58</v>
      </c>
      <c r="CT240" s="41">
        <f t="shared" si="405"/>
        <v>45</v>
      </c>
      <c r="CU240" s="41">
        <f t="shared" si="406"/>
        <v>592</v>
      </c>
      <c r="CV240" s="46">
        <f t="shared" si="407"/>
        <v>4</v>
      </c>
      <c r="CW240" s="47"/>
      <c r="CX240" s="47">
        <f t="shared" si="408"/>
        <v>4041</v>
      </c>
      <c r="DA240" s="95">
        <v>44137</v>
      </c>
      <c r="DB240" s="41">
        <f t="shared" si="409"/>
        <v>5.0992208343841678</v>
      </c>
      <c r="DC240" s="27">
        <f t="shared" ref="DC240:EQ240" si="425">SUM(BF227:BF240)/DC$6*1000</f>
        <v>5.63123583428745</v>
      </c>
      <c r="DD240" s="28">
        <f t="shared" si="425"/>
        <v>4.3355185089717594</v>
      </c>
      <c r="DE240" s="28">
        <f t="shared" si="425"/>
        <v>1.8646998600658686</v>
      </c>
      <c r="DF240" s="28">
        <f t="shared" si="425"/>
        <v>2.9926903052414278</v>
      </c>
      <c r="DG240" s="28">
        <f t="shared" si="425"/>
        <v>4.0285159142019964</v>
      </c>
      <c r="DH240" s="28">
        <f t="shared" si="425"/>
        <v>3.1234168923050052</v>
      </c>
      <c r="DI240" s="28">
        <f t="shared" si="425"/>
        <v>2.6319233397798492</v>
      </c>
      <c r="DJ240" s="29">
        <f t="shared" si="425"/>
        <v>3.6561140678456785</v>
      </c>
      <c r="DK240" s="28">
        <f t="shared" si="425"/>
        <v>1.4414156382700523</v>
      </c>
      <c r="DL240" s="28">
        <f t="shared" si="425"/>
        <v>1.6028589860974707</v>
      </c>
      <c r="DM240" s="28">
        <f t="shared" si="425"/>
        <v>2.5982901356320984</v>
      </c>
      <c r="DN240" s="28">
        <f t="shared" si="425"/>
        <v>1.7411661900740485</v>
      </c>
      <c r="DO240" s="28">
        <f t="shared" si="425"/>
        <v>5.9209441098760536</v>
      </c>
      <c r="DP240" s="28">
        <f t="shared" si="425"/>
        <v>2.8417645837779681</v>
      </c>
      <c r="DQ240" s="34">
        <f t="shared" si="425"/>
        <v>2.9927156634646037</v>
      </c>
      <c r="DR240" s="35">
        <f t="shared" si="425"/>
        <v>2.9455705597162383</v>
      </c>
      <c r="DS240" s="35">
        <f t="shared" si="425"/>
        <v>3.6757581629687044</v>
      </c>
      <c r="DT240" s="35">
        <f t="shared" si="425"/>
        <v>1.9210432570449132</v>
      </c>
      <c r="DU240" s="35">
        <f t="shared" si="425"/>
        <v>1.4497800456254308</v>
      </c>
      <c r="DV240" s="35">
        <f t="shared" si="425"/>
        <v>1.6686475757770922</v>
      </c>
      <c r="DW240" s="35">
        <f t="shared" si="425"/>
        <v>3.721848893578283</v>
      </c>
      <c r="DX240" s="34">
        <f t="shared" si="425"/>
        <v>2.685365474896372</v>
      </c>
      <c r="DY240" s="35">
        <f t="shared" si="425"/>
        <v>1.6779257919080206</v>
      </c>
      <c r="DZ240" s="35">
        <f t="shared" si="425"/>
        <v>4.0357455447544375</v>
      </c>
      <c r="EA240" s="35">
        <f t="shared" si="425"/>
        <v>4.3165319572565579</v>
      </c>
      <c r="EB240" s="35">
        <f t="shared" si="425"/>
        <v>3.1650924771079203</v>
      </c>
      <c r="EC240" s="35">
        <f t="shared" si="425"/>
        <v>1.9480764158408381</v>
      </c>
      <c r="ED240" s="35">
        <f t="shared" si="425"/>
        <v>4.3115498705627342</v>
      </c>
      <c r="EE240" s="40">
        <f t="shared" si="425"/>
        <v>3.1735511910375855</v>
      </c>
      <c r="EF240" s="41">
        <f t="shared" si="425"/>
        <v>2.3006416131989003</v>
      </c>
      <c r="EG240" s="41">
        <f t="shared" si="425"/>
        <v>2.4997181754547864</v>
      </c>
      <c r="EH240" s="41">
        <f t="shared" si="425"/>
        <v>2.2157044952956206</v>
      </c>
      <c r="EI240" s="41">
        <f t="shared" si="425"/>
        <v>6.7696448944666283</v>
      </c>
      <c r="EJ240" s="41">
        <f t="shared" si="425"/>
        <v>5.4716325801239298</v>
      </c>
      <c r="EK240" s="41">
        <f t="shared" si="425"/>
        <v>2.4983853436461305</v>
      </c>
      <c r="EL240" s="40">
        <f t="shared" si="425"/>
        <v>2.3071479494795106</v>
      </c>
      <c r="EM240" s="41">
        <f t="shared" si="425"/>
        <v>5.2301255230125516</v>
      </c>
      <c r="EN240" s="41">
        <f t="shared" si="425"/>
        <v>1.5956223631167197</v>
      </c>
      <c r="EO240" s="41">
        <f t="shared" si="425"/>
        <v>2.5476576077306747</v>
      </c>
      <c r="EP240" s="41">
        <f t="shared" si="425"/>
        <v>3.640970015094855</v>
      </c>
      <c r="EQ240" s="41">
        <f t="shared" si="425"/>
        <v>1.4457406482324939</v>
      </c>
      <c r="ER240" s="46">
        <f t="shared" si="411"/>
        <v>857.28571428571433</v>
      </c>
      <c r="ES240" s="47"/>
      <c r="ET240" s="47">
        <f t="shared" si="412"/>
        <v>-20.428571428571427</v>
      </c>
    </row>
    <row r="241" spans="2:150">
      <c r="B241" s="19">
        <v>44138</v>
      </c>
      <c r="C241" s="24">
        <v>5537</v>
      </c>
      <c r="D241" s="25">
        <v>5820</v>
      </c>
      <c r="E241" s="25">
        <v>7416</v>
      </c>
      <c r="F241" s="25">
        <v>8638</v>
      </c>
      <c r="G241" s="25">
        <v>7256</v>
      </c>
      <c r="H241" s="25">
        <v>2968</v>
      </c>
      <c r="I241" s="25">
        <v>3520</v>
      </c>
      <c r="J241" s="26">
        <v>10113</v>
      </c>
      <c r="K241" s="25">
        <v>3514</v>
      </c>
      <c r="L241" s="25">
        <v>4085</v>
      </c>
      <c r="M241" s="25">
        <v>2832</v>
      </c>
      <c r="N241" s="25">
        <v>1806</v>
      </c>
      <c r="O241" s="25">
        <v>10191</v>
      </c>
      <c r="P241" s="25">
        <v>6439</v>
      </c>
      <c r="Q241" s="32">
        <v>2354</v>
      </c>
      <c r="R241" s="33">
        <v>6874</v>
      </c>
      <c r="S241" s="33">
        <v>7159</v>
      </c>
      <c r="T241" s="33">
        <v>6543</v>
      </c>
      <c r="U241" s="33">
        <v>2013</v>
      </c>
      <c r="V241" s="33">
        <v>3104</v>
      </c>
      <c r="W241" s="33">
        <v>3226</v>
      </c>
      <c r="X241" s="32">
        <v>4520</v>
      </c>
      <c r="Y241" s="33">
        <v>2275</v>
      </c>
      <c r="Z241" s="33">
        <v>11299</v>
      </c>
      <c r="AA241" s="33">
        <v>6426</v>
      </c>
      <c r="AB241" s="33">
        <v>4858</v>
      </c>
      <c r="AC241" s="33">
        <v>2277</v>
      </c>
      <c r="AD241" s="33">
        <v>5743</v>
      </c>
      <c r="AE241" s="38">
        <v>6462</v>
      </c>
      <c r="AF241" s="39">
        <v>3841</v>
      </c>
      <c r="AG241" s="39">
        <v>10061</v>
      </c>
      <c r="AH241" s="39">
        <v>1958</v>
      </c>
      <c r="AI241" s="39">
        <v>3081</v>
      </c>
      <c r="AJ241" s="39">
        <v>5979</v>
      </c>
      <c r="AK241" s="39">
        <v>9692</v>
      </c>
      <c r="AL241" s="38">
        <v>3291</v>
      </c>
      <c r="AM241" s="39">
        <v>9914</v>
      </c>
      <c r="AN241" s="39">
        <v>1576</v>
      </c>
      <c r="AO241" s="39">
        <v>5246</v>
      </c>
      <c r="AP241" s="39">
        <v>5273</v>
      </c>
      <c r="AQ241" s="39">
        <v>3599</v>
      </c>
      <c r="AR241" s="39">
        <v>37650</v>
      </c>
      <c r="AS241" s="44">
        <v>127</v>
      </c>
      <c r="AT241" s="45">
        <v>1881</v>
      </c>
      <c r="AU241" s="45">
        <v>258437</v>
      </c>
      <c r="AV241" s="49" t="s">
        <v>453</v>
      </c>
      <c r="AW241" s="4"/>
      <c r="AZ241">
        <f t="shared" ref="AZ241:AZ486" si="426">AU241-AU240</f>
        <v>7733</v>
      </c>
      <c r="BF241" s="24">
        <f t="shared" si="365"/>
        <v>156</v>
      </c>
      <c r="BG241" s="25">
        <f t="shared" si="366"/>
        <v>164</v>
      </c>
      <c r="BH241" s="25">
        <f t="shared" si="367"/>
        <v>179</v>
      </c>
      <c r="BI241" s="25">
        <f t="shared" si="368"/>
        <v>118</v>
      </c>
      <c r="BJ241" s="25">
        <f t="shared" si="369"/>
        <v>249</v>
      </c>
      <c r="BK241" s="25">
        <f t="shared" si="370"/>
        <v>124</v>
      </c>
      <c r="BL241" s="25">
        <f t="shared" si="371"/>
        <v>108</v>
      </c>
      <c r="BM241" s="26">
        <f t="shared" si="372"/>
        <v>193</v>
      </c>
      <c r="BN241" s="25">
        <f t="shared" si="373"/>
        <v>44</v>
      </c>
      <c r="BO241" s="25">
        <f t="shared" si="374"/>
        <v>57</v>
      </c>
      <c r="BP241" s="25">
        <f t="shared" si="375"/>
        <v>80</v>
      </c>
      <c r="BQ241" s="25">
        <f t="shared" si="376"/>
        <v>52</v>
      </c>
      <c r="BR241" s="25">
        <f t="shared" si="377"/>
        <v>355</v>
      </c>
      <c r="BS241" s="25">
        <f t="shared" si="378"/>
        <v>182</v>
      </c>
      <c r="BT241" s="32">
        <f t="shared" si="379"/>
        <v>21</v>
      </c>
      <c r="BU241" s="33">
        <f t="shared" si="380"/>
        <v>127</v>
      </c>
      <c r="BV241" s="33">
        <f t="shared" si="381"/>
        <v>183</v>
      </c>
      <c r="BW241" s="33">
        <f t="shared" si="382"/>
        <v>60</v>
      </c>
      <c r="BX241" s="33">
        <f t="shared" si="383"/>
        <v>57</v>
      </c>
      <c r="BY241" s="33">
        <f t="shared" si="384"/>
        <v>62</v>
      </c>
      <c r="BZ241" s="33">
        <f t="shared" si="385"/>
        <v>73</v>
      </c>
      <c r="CA241" s="32">
        <f t="shared" si="386"/>
        <v>115</v>
      </c>
      <c r="CB241" s="33">
        <f t="shared" si="387"/>
        <v>119</v>
      </c>
      <c r="CC241" s="33">
        <f t="shared" si="388"/>
        <v>181</v>
      </c>
      <c r="CD241" s="33">
        <f t="shared" si="389"/>
        <v>172</v>
      </c>
      <c r="CE241" s="33">
        <f t="shared" si="390"/>
        <v>254</v>
      </c>
      <c r="CF241" s="33">
        <f t="shared" si="391"/>
        <v>49</v>
      </c>
      <c r="CG241" s="33">
        <f t="shared" si="392"/>
        <v>145</v>
      </c>
      <c r="CH241" s="38">
        <f t="shared" si="393"/>
        <v>122</v>
      </c>
      <c r="CI241" s="39">
        <f t="shared" si="394"/>
        <v>68</v>
      </c>
      <c r="CJ241" s="39">
        <f t="shared" si="395"/>
        <v>174</v>
      </c>
      <c r="CK241" s="39">
        <f t="shared" si="396"/>
        <v>0</v>
      </c>
      <c r="CL241" s="39">
        <f t="shared" si="397"/>
        <v>70</v>
      </c>
      <c r="CM241" s="39">
        <f t="shared" si="398"/>
        <v>166</v>
      </c>
      <c r="CN241" s="39">
        <f t="shared" si="399"/>
        <v>165</v>
      </c>
      <c r="CO241" s="38">
        <f t="shared" si="400"/>
        <v>70</v>
      </c>
      <c r="CP241" s="39">
        <f t="shared" si="401"/>
        <v>318</v>
      </c>
      <c r="CQ241" s="39">
        <f t="shared" si="402"/>
        <v>15</v>
      </c>
      <c r="CR241" s="39">
        <f t="shared" si="403"/>
        <v>142</v>
      </c>
      <c r="CS241" s="39">
        <f t="shared" si="404"/>
        <v>83</v>
      </c>
      <c r="CT241" s="39">
        <f t="shared" si="405"/>
        <v>15</v>
      </c>
      <c r="CU241" s="39">
        <f t="shared" si="406"/>
        <v>762</v>
      </c>
      <c r="CV241" s="44">
        <f t="shared" si="407"/>
        <v>3</v>
      </c>
      <c r="CW241" s="45"/>
      <c r="CX241" s="45">
        <f t="shared" si="408"/>
        <v>7733</v>
      </c>
      <c r="DA241" s="94">
        <v>44138</v>
      </c>
      <c r="DB241" s="39">
        <f t="shared" si="409"/>
        <v>5.2144364654817688</v>
      </c>
      <c r="DC241" s="24">
        <f t="shared" ref="DC241:EQ241" si="427">SUM(BF228:BF241)/DC$6*1000</f>
        <v>5.7363833913592073</v>
      </c>
      <c r="DD241" s="25">
        <f t="shared" si="427"/>
        <v>4.4725273959719392</v>
      </c>
      <c r="DE241" s="25">
        <f t="shared" si="427"/>
        <v>2.0916642038041835</v>
      </c>
      <c r="DF241" s="25">
        <f t="shared" si="427"/>
        <v>3.0202801833266255</v>
      </c>
      <c r="DG241" s="25">
        <f t="shared" si="427"/>
        <v>4.3187498044831578</v>
      </c>
      <c r="DH241" s="25">
        <f t="shared" si="427"/>
        <v>3.3679797362215038</v>
      </c>
      <c r="DI241" s="25">
        <f t="shared" si="427"/>
        <v>2.7700629625859738</v>
      </c>
      <c r="DJ241" s="26">
        <f t="shared" si="427"/>
        <v>3.9037393234368203</v>
      </c>
      <c r="DK241" s="25">
        <f t="shared" si="427"/>
        <v>1.5005666039873977</v>
      </c>
      <c r="DL241" s="25">
        <f t="shared" si="427"/>
        <v>1.6649337462782856</v>
      </c>
      <c r="DM241" s="25">
        <f t="shared" si="427"/>
        <v>2.625355657878266</v>
      </c>
      <c r="DN241" s="25">
        <f t="shared" si="427"/>
        <v>1.7900753527165778</v>
      </c>
      <c r="DO241" s="25">
        <f t="shared" si="427"/>
        <v>6.1047075267759219</v>
      </c>
      <c r="DP241" s="25">
        <f t="shared" si="427"/>
        <v>2.9747895720103728</v>
      </c>
      <c r="DQ241" s="32">
        <f t="shared" si="427"/>
        <v>2.8975577727344097</v>
      </c>
      <c r="DR241" s="33">
        <f t="shared" si="427"/>
        <v>3.070872972269612</v>
      </c>
      <c r="DS241" s="33">
        <f t="shared" si="427"/>
        <v>3.8665100280980527</v>
      </c>
      <c r="DT241" s="33">
        <f t="shared" si="427"/>
        <v>1.9210432570449132</v>
      </c>
      <c r="DU241" s="33">
        <f t="shared" si="427"/>
        <v>1.5954687266809275</v>
      </c>
      <c r="DV241" s="33">
        <f t="shared" si="427"/>
        <v>1.7476887767349545</v>
      </c>
      <c r="DW241" s="33">
        <f t="shared" si="427"/>
        <v>3.6832471764452324</v>
      </c>
      <c r="DX241" s="32">
        <f t="shared" si="427"/>
        <v>2.7904865433086856</v>
      </c>
      <c r="DY241" s="33">
        <f t="shared" si="427"/>
        <v>1.9478529845193109</v>
      </c>
      <c r="DZ241" s="33">
        <f t="shared" si="427"/>
        <v>3.9930186910563634</v>
      </c>
      <c r="EA241" s="33">
        <f t="shared" si="427"/>
        <v>4.5068915310569073</v>
      </c>
      <c r="EB241" s="33">
        <f t="shared" si="427"/>
        <v>3.5306972186880432</v>
      </c>
      <c r="EC241" s="33">
        <f t="shared" si="427"/>
        <v>2.0196691661328607</v>
      </c>
      <c r="ED241" s="33">
        <f t="shared" si="427"/>
        <v>4.4186578462946082</v>
      </c>
      <c r="EE241" s="38">
        <f t="shared" si="427"/>
        <v>3.2585190944120859</v>
      </c>
      <c r="EF241" s="39">
        <f t="shared" si="427"/>
        <v>2.3556370302474794</v>
      </c>
      <c r="EG241" s="39">
        <f t="shared" si="427"/>
        <v>2.5547722726593491</v>
      </c>
      <c r="EH241" s="39">
        <f t="shared" si="427"/>
        <v>2.2069926820768964</v>
      </c>
      <c r="EI241" s="39">
        <f t="shared" si="427"/>
        <v>6.9300841414717631</v>
      </c>
      <c r="EJ241" s="39">
        <f t="shared" si="427"/>
        <v>5.7937894201680251</v>
      </c>
      <c r="EK241" s="39">
        <f t="shared" si="427"/>
        <v>2.6055040090735813</v>
      </c>
      <c r="EL241" s="38">
        <f t="shared" si="427"/>
        <v>2.2413797639185211</v>
      </c>
      <c r="EM241" s="39">
        <f t="shared" si="427"/>
        <v>5.4802937648125933</v>
      </c>
      <c r="EN241" s="39">
        <f t="shared" si="427"/>
        <v>1.6003153700670631</v>
      </c>
      <c r="EO241" s="39">
        <f t="shared" si="427"/>
        <v>2.8435840457986514</v>
      </c>
      <c r="EP241" s="39">
        <f t="shared" si="427"/>
        <v>3.7648641336640547</v>
      </c>
      <c r="EQ241" s="39">
        <f t="shared" si="427"/>
        <v>1.3957861949399077</v>
      </c>
      <c r="ER241" s="44">
        <f t="shared" si="411"/>
        <v>818.57142857142856</v>
      </c>
      <c r="ES241" s="45"/>
      <c r="ET241" s="45">
        <f t="shared" si="412"/>
        <v>-19.571428571428573</v>
      </c>
    </row>
    <row r="242" spans="2:150">
      <c r="B242" s="19">
        <v>44139</v>
      </c>
      <c r="C242" s="24">
        <v>5701</v>
      </c>
      <c r="D242" s="25">
        <v>6046</v>
      </c>
      <c r="E242" s="25">
        <v>7606</v>
      </c>
      <c r="F242" s="25">
        <v>8774</v>
      </c>
      <c r="G242" s="25">
        <v>7518</v>
      </c>
      <c r="H242" s="25">
        <v>3092</v>
      </c>
      <c r="I242" s="25">
        <v>3643</v>
      </c>
      <c r="J242" s="26">
        <v>10295</v>
      </c>
      <c r="K242" s="25">
        <v>3576</v>
      </c>
      <c r="L242" s="25">
        <v>4162</v>
      </c>
      <c r="M242" s="25">
        <v>2842</v>
      </c>
      <c r="N242" s="25">
        <v>1877</v>
      </c>
      <c r="O242" s="25">
        <v>10484</v>
      </c>
      <c r="P242" s="25">
        <v>6581</v>
      </c>
      <c r="Q242" s="32">
        <v>2392</v>
      </c>
      <c r="R242" s="33">
        <v>7072</v>
      </c>
      <c r="S242" s="33">
        <v>7373</v>
      </c>
      <c r="T242" s="33">
        <v>6680</v>
      </c>
      <c r="U242" s="33">
        <v>2076</v>
      </c>
      <c r="V242" s="33">
        <v>3174</v>
      </c>
      <c r="W242" s="33">
        <v>3308</v>
      </c>
      <c r="X242" s="32">
        <v>4628</v>
      </c>
      <c r="Y242" s="33">
        <v>2333</v>
      </c>
      <c r="Z242" s="33">
        <v>11662</v>
      </c>
      <c r="AA242" s="33">
        <v>6762</v>
      </c>
      <c r="AB242" s="33">
        <v>5063</v>
      </c>
      <c r="AC242" s="33">
        <v>2329</v>
      </c>
      <c r="AD242" s="33">
        <v>5985</v>
      </c>
      <c r="AE242" s="38">
        <v>6622</v>
      </c>
      <c r="AF242" s="39">
        <v>3929</v>
      </c>
      <c r="AG242" s="39">
        <v>10322</v>
      </c>
      <c r="AH242" s="39">
        <v>2071</v>
      </c>
      <c r="AI242" s="39">
        <v>3342</v>
      </c>
      <c r="AJ242" s="39">
        <v>6126</v>
      </c>
      <c r="AK242" s="39">
        <v>9904</v>
      </c>
      <c r="AL242" s="38">
        <v>3453</v>
      </c>
      <c r="AM242" s="39">
        <v>10459</v>
      </c>
      <c r="AN242" s="39">
        <v>1606</v>
      </c>
      <c r="AO242" s="39">
        <v>5338</v>
      </c>
      <c r="AP242" s="39">
        <v>5376</v>
      </c>
      <c r="AQ242" s="39">
        <v>3642</v>
      </c>
      <c r="AR242" s="39">
        <v>39164</v>
      </c>
      <c r="AS242" s="44"/>
      <c r="AT242" s="45">
        <v>2700</v>
      </c>
      <c r="AU242" s="45">
        <v>267088</v>
      </c>
      <c r="AV242" s="49" t="s">
        <v>455</v>
      </c>
      <c r="AW242" s="4"/>
      <c r="AZ242">
        <f t="shared" si="426"/>
        <v>8651</v>
      </c>
      <c r="BF242" s="24">
        <f t="shared" si="365"/>
        <v>164</v>
      </c>
      <c r="BG242" s="25">
        <f t="shared" si="366"/>
        <v>226</v>
      </c>
      <c r="BH242" s="25">
        <f t="shared" si="367"/>
        <v>190</v>
      </c>
      <c r="BI242" s="25">
        <f t="shared" si="368"/>
        <v>136</v>
      </c>
      <c r="BJ242" s="25">
        <f t="shared" si="369"/>
        <v>262</v>
      </c>
      <c r="BK242" s="25">
        <f t="shared" si="370"/>
        <v>124</v>
      </c>
      <c r="BL242" s="25">
        <f t="shared" si="371"/>
        <v>123</v>
      </c>
      <c r="BM242" s="26">
        <f t="shared" si="372"/>
        <v>182</v>
      </c>
      <c r="BN242" s="25">
        <f t="shared" si="373"/>
        <v>62</v>
      </c>
      <c r="BO242" s="25">
        <f t="shared" si="374"/>
        <v>77</v>
      </c>
      <c r="BP242" s="25">
        <f t="shared" si="375"/>
        <v>10</v>
      </c>
      <c r="BQ242" s="25">
        <f t="shared" si="376"/>
        <v>71</v>
      </c>
      <c r="BR242" s="25">
        <f t="shared" si="377"/>
        <v>293</v>
      </c>
      <c r="BS242" s="25">
        <f t="shared" si="378"/>
        <v>142</v>
      </c>
      <c r="BT242" s="32">
        <f t="shared" si="379"/>
        <v>38</v>
      </c>
      <c r="BU242" s="33">
        <f t="shared" si="380"/>
        <v>198</v>
      </c>
      <c r="BV242" s="33">
        <f t="shared" si="381"/>
        <v>214</v>
      </c>
      <c r="BW242" s="33">
        <f t="shared" si="382"/>
        <v>137</v>
      </c>
      <c r="BX242" s="33">
        <f t="shared" si="383"/>
        <v>63</v>
      </c>
      <c r="BY242" s="33">
        <f t="shared" si="384"/>
        <v>70</v>
      </c>
      <c r="BZ242" s="33">
        <f t="shared" si="385"/>
        <v>82</v>
      </c>
      <c r="CA242" s="32">
        <f t="shared" si="386"/>
        <v>108</v>
      </c>
      <c r="CB242" s="33">
        <f t="shared" si="387"/>
        <v>58</v>
      </c>
      <c r="CC242" s="33">
        <f t="shared" si="388"/>
        <v>363</v>
      </c>
      <c r="CD242" s="33">
        <f t="shared" si="389"/>
        <v>336</v>
      </c>
      <c r="CE242" s="33">
        <f t="shared" si="390"/>
        <v>205</v>
      </c>
      <c r="CF242" s="33">
        <f t="shared" si="391"/>
        <v>52</v>
      </c>
      <c r="CG242" s="33">
        <f t="shared" si="392"/>
        <v>242</v>
      </c>
      <c r="CH242" s="38">
        <f t="shared" si="393"/>
        <v>160</v>
      </c>
      <c r="CI242" s="39">
        <f t="shared" si="394"/>
        <v>88</v>
      </c>
      <c r="CJ242" s="39">
        <f t="shared" si="395"/>
        <v>261</v>
      </c>
      <c r="CK242" s="39">
        <f t="shared" si="396"/>
        <v>113</v>
      </c>
      <c r="CL242" s="39">
        <f t="shared" si="397"/>
        <v>261</v>
      </c>
      <c r="CM242" s="39">
        <f t="shared" si="398"/>
        <v>147</v>
      </c>
      <c r="CN242" s="39">
        <f t="shared" si="399"/>
        <v>212</v>
      </c>
      <c r="CO242" s="38">
        <f t="shared" si="400"/>
        <v>162</v>
      </c>
      <c r="CP242" s="39">
        <f t="shared" si="401"/>
        <v>545</v>
      </c>
      <c r="CQ242" s="39">
        <f t="shared" si="402"/>
        <v>30</v>
      </c>
      <c r="CR242" s="39">
        <f t="shared" si="403"/>
        <v>92</v>
      </c>
      <c r="CS242" s="39">
        <f t="shared" si="404"/>
        <v>103</v>
      </c>
      <c r="CT242" s="39">
        <f t="shared" si="405"/>
        <v>43</v>
      </c>
      <c r="CU242" s="39">
        <f t="shared" si="406"/>
        <v>1514</v>
      </c>
      <c r="CV242" s="44">
        <f t="shared" si="407"/>
        <v>-127</v>
      </c>
      <c r="CW242" s="45"/>
      <c r="CX242" s="45">
        <f t="shared" si="408"/>
        <v>8651</v>
      </c>
      <c r="DA242" s="94">
        <v>44139</v>
      </c>
      <c r="DB242" s="39">
        <f t="shared" si="409"/>
        <v>5.6731751994371962</v>
      </c>
      <c r="DC242" s="24">
        <f t="shared" ref="DC242:EQ242" si="428">SUM(BF229:BF242)/DC$6*1000</f>
        <v>5.7188587985139145</v>
      </c>
      <c r="DD242" s="25">
        <f t="shared" si="428"/>
        <v>4.6908127413620537</v>
      </c>
      <c r="DE242" s="25">
        <f t="shared" si="428"/>
        <v>2.3300584065796799</v>
      </c>
      <c r="DF242" s="25">
        <f t="shared" si="428"/>
        <v>2.9845756352163697</v>
      </c>
      <c r="DG242" s="25">
        <f t="shared" si="428"/>
        <v>4.5551079426761998</v>
      </c>
      <c r="DH242" s="25">
        <f t="shared" si="428"/>
        <v>3.6265175997903745</v>
      </c>
      <c r="DI242" s="25">
        <f t="shared" si="428"/>
        <v>2.9348611090915262</v>
      </c>
      <c r="DJ242" s="26">
        <f t="shared" si="428"/>
        <v>4.0038818900361788</v>
      </c>
      <c r="DK242" s="25">
        <f t="shared" si="428"/>
        <v>1.6001892830902955</v>
      </c>
      <c r="DL242" s="25">
        <f t="shared" si="428"/>
        <v>1.6826693920442328</v>
      </c>
      <c r="DM242" s="25">
        <f t="shared" si="428"/>
        <v>2.4257474313127791</v>
      </c>
      <c r="DN242" s="25">
        <f t="shared" si="428"/>
        <v>1.8878936780016369</v>
      </c>
      <c r="DO242" s="25">
        <f t="shared" si="428"/>
        <v>6.0323597248468399</v>
      </c>
      <c r="DP242" s="25">
        <f t="shared" si="428"/>
        <v>3.0303384681953331</v>
      </c>
      <c r="DQ242" s="32">
        <f t="shared" si="428"/>
        <v>2.9023156672709196</v>
      </c>
      <c r="DR242" s="33">
        <f t="shared" si="428"/>
        <v>3.2058140319424764</v>
      </c>
      <c r="DS242" s="33">
        <f t="shared" si="428"/>
        <v>3.8861907760875884</v>
      </c>
      <c r="DT242" s="33">
        <f t="shared" si="428"/>
        <v>2.0441392327390533</v>
      </c>
      <c r="DU242" s="33">
        <f t="shared" si="428"/>
        <v>1.7340506428068878</v>
      </c>
      <c r="DV242" s="33">
        <f t="shared" si="428"/>
        <v>1.8530770446787708</v>
      </c>
      <c r="DW242" s="33">
        <f t="shared" si="428"/>
        <v>3.6349950300289193</v>
      </c>
      <c r="DX242" s="32">
        <f t="shared" si="428"/>
        <v>2.945779030735967</v>
      </c>
      <c r="DY242" s="33">
        <f t="shared" si="428"/>
        <v>1.9916249616995199</v>
      </c>
      <c r="DZ242" s="33">
        <f t="shared" si="428"/>
        <v>4.1639261058486587</v>
      </c>
      <c r="EA242" s="33">
        <f t="shared" si="428"/>
        <v>5.0368114256903107</v>
      </c>
      <c r="EB242" s="33">
        <f t="shared" si="428"/>
        <v>3.8273593518559141</v>
      </c>
      <c r="EC242" s="33">
        <f t="shared" si="428"/>
        <v>2.0083650476656998</v>
      </c>
      <c r="ED242" s="33">
        <f t="shared" si="428"/>
        <v>4.4331809616480831</v>
      </c>
      <c r="EE242" s="38">
        <f t="shared" si="428"/>
        <v>3.4114613204861866</v>
      </c>
      <c r="EF242" s="39">
        <f t="shared" si="428"/>
        <v>2.4541704857928508</v>
      </c>
      <c r="EG242" s="39">
        <f t="shared" si="428"/>
        <v>2.7500832365517263</v>
      </c>
      <c r="EH242" s="39">
        <f t="shared" si="428"/>
        <v>2.3492856313160644</v>
      </c>
      <c r="EI242" s="39">
        <f t="shared" si="428"/>
        <v>7.4470550484883056</v>
      </c>
      <c r="EJ242" s="39">
        <f t="shared" si="428"/>
        <v>5.836575875486381</v>
      </c>
      <c r="EK242" s="39">
        <f t="shared" si="428"/>
        <v>2.6275578519557032</v>
      </c>
      <c r="EL242" s="38">
        <f t="shared" si="428"/>
        <v>2.4623608674034458</v>
      </c>
      <c r="EM242" s="39">
        <f t="shared" si="428"/>
        <v>6.020130497117945</v>
      </c>
      <c r="EN242" s="39">
        <f t="shared" si="428"/>
        <v>1.6378594256698096</v>
      </c>
      <c r="EO242" s="39">
        <f t="shared" si="428"/>
        <v>2.8677962089133042</v>
      </c>
      <c r="EP242" s="39">
        <f t="shared" si="428"/>
        <v>3.7218804598747406</v>
      </c>
      <c r="EQ242" s="39">
        <f t="shared" si="428"/>
        <v>1.451617642737504</v>
      </c>
      <c r="ER242" s="44">
        <f t="shared" si="411"/>
        <v>862.42857142857144</v>
      </c>
      <c r="ES242" s="45"/>
      <c r="ET242" s="45">
        <f t="shared" si="412"/>
        <v>-17.142857142857142</v>
      </c>
    </row>
    <row r="243" spans="2:150">
      <c r="B243" s="19">
        <v>44140</v>
      </c>
      <c r="C243" s="24">
        <v>5919</v>
      </c>
      <c r="D243" s="25">
        <v>6232</v>
      </c>
      <c r="E243" s="25">
        <v>7819</v>
      </c>
      <c r="F243" s="25">
        <v>8957</v>
      </c>
      <c r="G243" s="25">
        <v>7797</v>
      </c>
      <c r="H243" s="25">
        <v>3268</v>
      </c>
      <c r="I243" s="25">
        <v>3757</v>
      </c>
      <c r="J243" s="26">
        <v>10618</v>
      </c>
      <c r="K243" s="25">
        <v>3666</v>
      </c>
      <c r="L243" s="25">
        <v>4261</v>
      </c>
      <c r="M243" s="25">
        <v>2926</v>
      </c>
      <c r="N243" s="25">
        <v>1937</v>
      </c>
      <c r="O243" s="25">
        <v>11018</v>
      </c>
      <c r="P243" s="25">
        <v>6860</v>
      </c>
      <c r="Q243" s="32">
        <v>2468</v>
      </c>
      <c r="R243" s="33">
        <v>7255</v>
      </c>
      <c r="S243" s="33">
        <v>7636</v>
      </c>
      <c r="T243" s="33">
        <v>6770</v>
      </c>
      <c r="U243" s="33">
        <v>2121</v>
      </c>
      <c r="V243" s="33">
        <v>3217</v>
      </c>
      <c r="W243" s="33">
        <v>3389</v>
      </c>
      <c r="X243" s="32">
        <v>4781</v>
      </c>
      <c r="Y243" s="33">
        <v>2434</v>
      </c>
      <c r="Z243" s="33">
        <v>12056</v>
      </c>
      <c r="AA243" s="33">
        <v>7040</v>
      </c>
      <c r="AB243" s="33">
        <v>5233</v>
      </c>
      <c r="AC243" s="33">
        <v>2358</v>
      </c>
      <c r="AD243" s="33">
        <v>6328</v>
      </c>
      <c r="AE243" s="38">
        <v>6756</v>
      </c>
      <c r="AF243" s="39">
        <v>4019</v>
      </c>
      <c r="AG243" s="39">
        <v>10718</v>
      </c>
      <c r="AH243" s="39">
        <v>2227</v>
      </c>
      <c r="AI243" s="39">
        <v>3500</v>
      </c>
      <c r="AJ243" s="39">
        <v>6466</v>
      </c>
      <c r="AK243" s="39">
        <v>10072</v>
      </c>
      <c r="AL243" s="38">
        <v>3553</v>
      </c>
      <c r="AM243" s="39">
        <v>11010</v>
      </c>
      <c r="AN243" s="39">
        <v>1652</v>
      </c>
      <c r="AO243" s="39">
        <v>5446</v>
      </c>
      <c r="AP243" s="39">
        <v>5643</v>
      </c>
      <c r="AQ243" s="39">
        <v>3686</v>
      </c>
      <c r="AR243" s="39">
        <v>40248</v>
      </c>
      <c r="AS243" s="44"/>
      <c r="AT243" s="45">
        <v>3685</v>
      </c>
      <c r="AU243" s="45">
        <v>276802</v>
      </c>
      <c r="AV243" s="49" t="s">
        <v>457</v>
      </c>
      <c r="AW243" s="4"/>
      <c r="AZ243">
        <f t="shared" si="426"/>
        <v>9714</v>
      </c>
      <c r="BF243" s="24">
        <f t="shared" si="365"/>
        <v>218</v>
      </c>
      <c r="BG243" s="25">
        <f t="shared" si="366"/>
        <v>186</v>
      </c>
      <c r="BH243" s="25">
        <f t="shared" si="367"/>
        <v>213</v>
      </c>
      <c r="BI243" s="25">
        <f t="shared" si="368"/>
        <v>183</v>
      </c>
      <c r="BJ243" s="25">
        <f t="shared" si="369"/>
        <v>279</v>
      </c>
      <c r="BK243" s="25">
        <f t="shared" si="370"/>
        <v>176</v>
      </c>
      <c r="BL243" s="25">
        <f t="shared" si="371"/>
        <v>114</v>
      </c>
      <c r="BM243" s="26">
        <f t="shared" si="372"/>
        <v>323</v>
      </c>
      <c r="BN243" s="25">
        <f t="shared" si="373"/>
        <v>90</v>
      </c>
      <c r="BO243" s="25">
        <f t="shared" si="374"/>
        <v>99</v>
      </c>
      <c r="BP243" s="25">
        <f t="shared" si="375"/>
        <v>84</v>
      </c>
      <c r="BQ243" s="25">
        <f t="shared" si="376"/>
        <v>60</v>
      </c>
      <c r="BR243" s="25">
        <f t="shared" si="377"/>
        <v>534</v>
      </c>
      <c r="BS243" s="25">
        <f t="shared" si="378"/>
        <v>279</v>
      </c>
      <c r="BT243" s="32">
        <f t="shared" si="379"/>
        <v>76</v>
      </c>
      <c r="BU243" s="33">
        <f t="shared" si="380"/>
        <v>183</v>
      </c>
      <c r="BV243" s="33">
        <f t="shared" si="381"/>
        <v>263</v>
      </c>
      <c r="BW243" s="33">
        <f t="shared" si="382"/>
        <v>90</v>
      </c>
      <c r="BX243" s="33">
        <f t="shared" si="383"/>
        <v>45</v>
      </c>
      <c r="BY243" s="33">
        <f t="shared" si="384"/>
        <v>43</v>
      </c>
      <c r="BZ243" s="33">
        <f t="shared" si="385"/>
        <v>81</v>
      </c>
      <c r="CA243" s="32">
        <f t="shared" si="386"/>
        <v>153</v>
      </c>
      <c r="CB243" s="33">
        <f t="shared" si="387"/>
        <v>101</v>
      </c>
      <c r="CC243" s="33">
        <f t="shared" si="388"/>
        <v>394</v>
      </c>
      <c r="CD243" s="33">
        <f t="shared" si="389"/>
        <v>278</v>
      </c>
      <c r="CE243" s="33">
        <f t="shared" si="390"/>
        <v>170</v>
      </c>
      <c r="CF243" s="33">
        <f t="shared" si="391"/>
        <v>29</v>
      </c>
      <c r="CG243" s="33">
        <f t="shared" si="392"/>
        <v>343</v>
      </c>
      <c r="CH243" s="38">
        <f t="shared" si="393"/>
        <v>134</v>
      </c>
      <c r="CI243" s="39">
        <f t="shared" si="394"/>
        <v>90</v>
      </c>
      <c r="CJ243" s="39">
        <f t="shared" si="395"/>
        <v>396</v>
      </c>
      <c r="CK243" s="39">
        <f t="shared" si="396"/>
        <v>156</v>
      </c>
      <c r="CL243" s="39">
        <f t="shared" si="397"/>
        <v>158</v>
      </c>
      <c r="CM243" s="39">
        <f t="shared" si="398"/>
        <v>340</v>
      </c>
      <c r="CN243" s="39">
        <f t="shared" si="399"/>
        <v>168</v>
      </c>
      <c r="CO243" s="38">
        <f t="shared" si="400"/>
        <v>100</v>
      </c>
      <c r="CP243" s="39">
        <f t="shared" si="401"/>
        <v>551</v>
      </c>
      <c r="CQ243" s="39">
        <f t="shared" si="402"/>
        <v>46</v>
      </c>
      <c r="CR243" s="39">
        <f t="shared" si="403"/>
        <v>108</v>
      </c>
      <c r="CS243" s="39">
        <f t="shared" si="404"/>
        <v>267</v>
      </c>
      <c r="CT243" s="39">
        <f t="shared" si="405"/>
        <v>44</v>
      </c>
      <c r="CU243" s="39">
        <f t="shared" si="406"/>
        <v>1084</v>
      </c>
      <c r="CV243" s="44">
        <f t="shared" si="407"/>
        <v>0</v>
      </c>
      <c r="CW243" s="45"/>
      <c r="CX243" s="45">
        <f t="shared" si="408"/>
        <v>9714</v>
      </c>
      <c r="DA243" s="94">
        <v>44140</v>
      </c>
      <c r="DB243" s="39">
        <f t="shared" si="409"/>
        <v>5.8218405298857139</v>
      </c>
      <c r="DC243" s="24">
        <f t="shared" ref="DC243:EQ243" si="429">SUM(BF230:BF243)/DC$6*1000</f>
        <v>6.075192186368203</v>
      </c>
      <c r="DD243" s="25">
        <f t="shared" si="429"/>
        <v>4.8487212890910731</v>
      </c>
      <c r="DE243" s="25">
        <f t="shared" si="429"/>
        <v>2.5717182833657999</v>
      </c>
      <c r="DF243" s="25">
        <f t="shared" si="429"/>
        <v>3.0673452694719621</v>
      </c>
      <c r="DG243" s="25">
        <f t="shared" si="429"/>
        <v>4.8192729206566591</v>
      </c>
      <c r="DH243" s="25">
        <f t="shared" si="429"/>
        <v>4.0632369639269807</v>
      </c>
      <c r="DI243" s="25">
        <f t="shared" si="429"/>
        <v>3.0657302254341703</v>
      </c>
      <c r="DJ243" s="26">
        <f t="shared" si="429"/>
        <v>4.3425458425358281</v>
      </c>
      <c r="DK243" s="25">
        <f t="shared" si="429"/>
        <v>1.76518934535447</v>
      </c>
      <c r="DL243" s="25">
        <f t="shared" si="429"/>
        <v>1.8068189124058625</v>
      </c>
      <c r="DM243" s="25">
        <f t="shared" si="429"/>
        <v>2.5001776174897405</v>
      </c>
      <c r="DN243" s="25">
        <f t="shared" si="429"/>
        <v>2.0248393334007195</v>
      </c>
      <c r="DO243" s="25">
        <f t="shared" si="429"/>
        <v>6.3159631084088401</v>
      </c>
      <c r="DP243" s="25">
        <f t="shared" si="429"/>
        <v>3.289079379372648</v>
      </c>
      <c r="DQ243" s="32">
        <f t="shared" si="429"/>
        <v>3.0735998705852685</v>
      </c>
      <c r="DR243" s="33">
        <f t="shared" si="429"/>
        <v>3.2944895854417875</v>
      </c>
      <c r="DS243" s="33">
        <f t="shared" si="429"/>
        <v>4.1223597519620192</v>
      </c>
      <c r="DT243" s="33">
        <f t="shared" si="429"/>
        <v>2.0870363151779201</v>
      </c>
      <c r="DU243" s="33">
        <f t="shared" si="429"/>
        <v>1.7909047622431793</v>
      </c>
      <c r="DV243" s="33">
        <f t="shared" si="429"/>
        <v>1.9086986305380071</v>
      </c>
      <c r="DW243" s="33">
        <f t="shared" si="429"/>
        <v>3.5063226395854179</v>
      </c>
      <c r="DX243" s="32">
        <f t="shared" si="429"/>
        <v>3.024619832045202</v>
      </c>
      <c r="DY243" s="33">
        <f t="shared" si="429"/>
        <v>2.2834381429009145</v>
      </c>
      <c r="DZ243" s="33">
        <f t="shared" si="429"/>
        <v>4.271390616665026</v>
      </c>
      <c r="EA243" s="33">
        <f t="shared" si="429"/>
        <v>5.222026146144704</v>
      </c>
      <c r="EB243" s="33">
        <f t="shared" si="429"/>
        <v>3.9151044898351439</v>
      </c>
      <c r="EC243" s="33">
        <f t="shared" si="429"/>
        <v>2.0272052451109688</v>
      </c>
      <c r="ED243" s="33">
        <f t="shared" si="429"/>
        <v>4.7817357301314702</v>
      </c>
      <c r="EE243" s="38">
        <f t="shared" si="429"/>
        <v>3.3541079857083989</v>
      </c>
      <c r="EF243" s="39">
        <f t="shared" si="429"/>
        <v>2.4977085242896426</v>
      </c>
      <c r="EG243" s="39">
        <f t="shared" si="429"/>
        <v>3.0804078197791021</v>
      </c>
      <c r="EH243" s="39">
        <f t="shared" si="429"/>
        <v>2.6977581600650482</v>
      </c>
      <c r="EI243" s="39">
        <f t="shared" si="429"/>
        <v>7.7634768967484318</v>
      </c>
      <c r="EJ243" s="39">
        <f t="shared" si="429"/>
        <v>6.3902829443121698</v>
      </c>
      <c r="EK243" s="39">
        <f t="shared" si="429"/>
        <v>2.715773223484192</v>
      </c>
      <c r="EL243" s="38">
        <f t="shared" si="429"/>
        <v>2.6938648805781282</v>
      </c>
      <c r="EM243" s="39">
        <f t="shared" si="429"/>
        <v>6.5263188694151042</v>
      </c>
      <c r="EN243" s="39">
        <f t="shared" si="429"/>
        <v>1.6894825021235857</v>
      </c>
      <c r="EO243" s="39">
        <f t="shared" si="429"/>
        <v>2.9000790930661746</v>
      </c>
      <c r="EP243" s="39">
        <f t="shared" si="429"/>
        <v>4.0885059127835968</v>
      </c>
      <c r="EQ243" s="39">
        <f t="shared" si="429"/>
        <v>1.4927566042725748</v>
      </c>
      <c r="ER243" s="44">
        <f t="shared" si="411"/>
        <v>966.42857142857144</v>
      </c>
      <c r="ES243" s="45"/>
      <c r="ET243" s="45">
        <f t="shared" si="412"/>
        <v>-17.142857142857142</v>
      </c>
    </row>
    <row r="244" spans="2:150">
      <c r="B244" s="19">
        <v>44141</v>
      </c>
      <c r="C244" s="24">
        <v>6110</v>
      </c>
      <c r="D244" s="25">
        <v>6500</v>
      </c>
      <c r="E244" s="25">
        <v>8062</v>
      </c>
      <c r="F244" s="25">
        <v>9178</v>
      </c>
      <c r="G244" s="25">
        <v>8175</v>
      </c>
      <c r="H244" s="25">
        <v>3379</v>
      </c>
      <c r="I244" s="25">
        <v>3859</v>
      </c>
      <c r="J244" s="26">
        <v>11030</v>
      </c>
      <c r="K244" s="25">
        <v>3719</v>
      </c>
      <c r="L244" s="25">
        <v>4410</v>
      </c>
      <c r="M244" s="25">
        <v>3005</v>
      </c>
      <c r="N244" s="25">
        <v>1965</v>
      </c>
      <c r="O244" s="25">
        <v>11740</v>
      </c>
      <c r="P244" s="25">
        <v>7117</v>
      </c>
      <c r="Q244" s="32">
        <v>2516</v>
      </c>
      <c r="R244" s="33">
        <v>7427</v>
      </c>
      <c r="S244" s="33">
        <v>7862</v>
      </c>
      <c r="T244" s="33">
        <v>6886</v>
      </c>
      <c r="U244" s="33">
        <v>2171</v>
      </c>
      <c r="V244" s="33">
        <v>3274</v>
      </c>
      <c r="W244" s="33">
        <v>3480</v>
      </c>
      <c r="X244" s="32">
        <v>4977</v>
      </c>
      <c r="Y244" s="33">
        <v>2487</v>
      </c>
      <c r="Z244" s="33">
        <v>12363</v>
      </c>
      <c r="AA244" s="33">
        <v>7357</v>
      </c>
      <c r="AB244" s="33">
        <v>5523</v>
      </c>
      <c r="AC244" s="33">
        <v>2426</v>
      </c>
      <c r="AD244" s="33">
        <v>6576</v>
      </c>
      <c r="AE244" s="38">
        <v>6835</v>
      </c>
      <c r="AF244" s="39">
        <v>4128</v>
      </c>
      <c r="AG244" s="39">
        <v>10972</v>
      </c>
      <c r="AH244" s="39">
        <v>2363</v>
      </c>
      <c r="AI244" s="39">
        <v>3679</v>
      </c>
      <c r="AJ244" s="39">
        <v>6882</v>
      </c>
      <c r="AK244" s="39">
        <v>10217</v>
      </c>
      <c r="AL244" s="38">
        <v>3619</v>
      </c>
      <c r="AM244" s="39">
        <v>11675</v>
      </c>
      <c r="AN244" s="39">
        <v>1699</v>
      </c>
      <c r="AO244" s="39">
        <v>5541</v>
      </c>
      <c r="AP244" s="39">
        <v>5839</v>
      </c>
      <c r="AQ244" s="39">
        <v>3776</v>
      </c>
      <c r="AR244" s="39">
        <v>40877</v>
      </c>
      <c r="AS244" s="44"/>
      <c r="AT244" s="45">
        <v>5386</v>
      </c>
      <c r="AU244" s="45">
        <v>287062</v>
      </c>
      <c r="AV244" s="49" t="s">
        <v>459</v>
      </c>
      <c r="AW244" s="4"/>
      <c r="AZ244">
        <f t="shared" si="426"/>
        <v>10260</v>
      </c>
      <c r="BF244" s="24">
        <f t="shared" si="365"/>
        <v>191</v>
      </c>
      <c r="BG244" s="25">
        <f t="shared" si="366"/>
        <v>268</v>
      </c>
      <c r="BH244" s="25">
        <f t="shared" si="367"/>
        <v>243</v>
      </c>
      <c r="BI244" s="25">
        <f t="shared" si="368"/>
        <v>221</v>
      </c>
      <c r="BJ244" s="25">
        <f t="shared" si="369"/>
        <v>378</v>
      </c>
      <c r="BK244" s="25">
        <f t="shared" si="370"/>
        <v>111</v>
      </c>
      <c r="BL244" s="25">
        <f t="shared" si="371"/>
        <v>102</v>
      </c>
      <c r="BM244" s="26">
        <f t="shared" si="372"/>
        <v>412</v>
      </c>
      <c r="BN244" s="25">
        <f t="shared" si="373"/>
        <v>53</v>
      </c>
      <c r="BO244" s="25">
        <f t="shared" si="374"/>
        <v>149</v>
      </c>
      <c r="BP244" s="25">
        <f t="shared" si="375"/>
        <v>79</v>
      </c>
      <c r="BQ244" s="25">
        <f t="shared" si="376"/>
        <v>28</v>
      </c>
      <c r="BR244" s="25">
        <f t="shared" si="377"/>
        <v>722</v>
      </c>
      <c r="BS244" s="25">
        <f t="shared" si="378"/>
        <v>257</v>
      </c>
      <c r="BT244" s="32">
        <f t="shared" si="379"/>
        <v>48</v>
      </c>
      <c r="BU244" s="33">
        <f t="shared" si="380"/>
        <v>172</v>
      </c>
      <c r="BV244" s="33">
        <f t="shared" si="381"/>
        <v>226</v>
      </c>
      <c r="BW244" s="33">
        <f t="shared" si="382"/>
        <v>116</v>
      </c>
      <c r="BX244" s="33">
        <f t="shared" si="383"/>
        <v>50</v>
      </c>
      <c r="BY244" s="33">
        <f t="shared" si="384"/>
        <v>57</v>
      </c>
      <c r="BZ244" s="33">
        <f t="shared" si="385"/>
        <v>91</v>
      </c>
      <c r="CA244" s="32">
        <f t="shared" si="386"/>
        <v>196</v>
      </c>
      <c r="CB244" s="33">
        <f t="shared" si="387"/>
        <v>53</v>
      </c>
      <c r="CC244" s="33">
        <f t="shared" si="388"/>
        <v>307</v>
      </c>
      <c r="CD244" s="33">
        <f t="shared" si="389"/>
        <v>317</v>
      </c>
      <c r="CE244" s="33">
        <f t="shared" si="390"/>
        <v>290</v>
      </c>
      <c r="CF244" s="33">
        <f t="shared" si="391"/>
        <v>68</v>
      </c>
      <c r="CG244" s="33">
        <f t="shared" si="392"/>
        <v>248</v>
      </c>
      <c r="CH244" s="38">
        <f t="shared" si="393"/>
        <v>79</v>
      </c>
      <c r="CI244" s="39">
        <f t="shared" si="394"/>
        <v>109</v>
      </c>
      <c r="CJ244" s="39">
        <f t="shared" si="395"/>
        <v>254</v>
      </c>
      <c r="CK244" s="39">
        <f t="shared" si="396"/>
        <v>136</v>
      </c>
      <c r="CL244" s="39">
        <f t="shared" si="397"/>
        <v>179</v>
      </c>
      <c r="CM244" s="39">
        <f t="shared" si="398"/>
        <v>416</v>
      </c>
      <c r="CN244" s="39">
        <f t="shared" si="399"/>
        <v>145</v>
      </c>
      <c r="CO244" s="38">
        <f t="shared" si="400"/>
        <v>66</v>
      </c>
      <c r="CP244" s="39">
        <f t="shared" si="401"/>
        <v>665</v>
      </c>
      <c r="CQ244" s="39">
        <f t="shared" si="402"/>
        <v>47</v>
      </c>
      <c r="CR244" s="39">
        <f t="shared" si="403"/>
        <v>95</v>
      </c>
      <c r="CS244" s="39">
        <f t="shared" si="404"/>
        <v>196</v>
      </c>
      <c r="CT244" s="39">
        <f t="shared" si="405"/>
        <v>90</v>
      </c>
      <c r="CU244" s="39">
        <f t="shared" si="406"/>
        <v>629</v>
      </c>
      <c r="CV244" s="44">
        <f t="shared" si="407"/>
        <v>0</v>
      </c>
      <c r="CW244" s="45"/>
      <c r="CX244" s="45">
        <f t="shared" si="408"/>
        <v>10260</v>
      </c>
      <c r="DA244" s="94">
        <v>44141</v>
      </c>
      <c r="DB244" s="39">
        <f t="shared" si="409"/>
        <v>5.7921074637960102</v>
      </c>
      <c r="DC244" s="24">
        <f t="shared" ref="DC244:EQ244" si="430">SUM(BF231:BF244)/DC$6*1000</f>
        <v>6.3526649064186742</v>
      </c>
      <c r="DD244" s="25">
        <f t="shared" si="430"/>
        <v>5.2063377060067948</v>
      </c>
      <c r="DE244" s="25">
        <f t="shared" si="430"/>
        <v>2.8166438341625422</v>
      </c>
      <c r="DF244" s="25">
        <f t="shared" si="430"/>
        <v>3.2361304059931708</v>
      </c>
      <c r="DG244" s="25">
        <f t="shared" si="430"/>
        <v>5.2641823572553257</v>
      </c>
      <c r="DH244" s="25">
        <f t="shared" si="430"/>
        <v>4.2728622587125509</v>
      </c>
      <c r="DI244" s="25">
        <f t="shared" si="430"/>
        <v>3.1796348266953607</v>
      </c>
      <c r="DJ244" s="26">
        <f t="shared" si="430"/>
        <v>4.6684643774682861</v>
      </c>
      <c r="DK244" s="25">
        <f t="shared" si="430"/>
        <v>1.8492459808475399</v>
      </c>
      <c r="DL244" s="25">
        <f t="shared" si="430"/>
        <v>2.026297528759458</v>
      </c>
      <c r="DM244" s="25">
        <f t="shared" si="430"/>
        <v>2.5881405647897853</v>
      </c>
      <c r="DN244" s="25">
        <f t="shared" si="430"/>
        <v>1.9465846731726721</v>
      </c>
      <c r="DO244" s="25">
        <f t="shared" si="430"/>
        <v>6.9656463697319948</v>
      </c>
      <c r="DP244" s="25">
        <f t="shared" si="430"/>
        <v>3.4761914507325149</v>
      </c>
      <c r="DQ244" s="32">
        <f t="shared" si="430"/>
        <v>3.192547233998011</v>
      </c>
      <c r="DR244" s="33">
        <f t="shared" si="430"/>
        <v>3.4506356687775304</v>
      </c>
      <c r="DS244" s="33">
        <f t="shared" si="430"/>
        <v>4.2253052029842069</v>
      </c>
      <c r="DT244" s="33">
        <f t="shared" si="430"/>
        <v>2.1896162949230371</v>
      </c>
      <c r="DU244" s="33">
        <f t="shared" si="430"/>
        <v>1.9010596186509938</v>
      </c>
      <c r="DV244" s="33">
        <f t="shared" si="430"/>
        <v>1.9672476682845719</v>
      </c>
      <c r="DW244" s="33">
        <f t="shared" si="430"/>
        <v>3.3808670589030037</v>
      </c>
      <c r="DX244" s="32">
        <f t="shared" si="430"/>
        <v>3.2683095815464744</v>
      </c>
      <c r="DY244" s="33">
        <f t="shared" si="430"/>
        <v>2.294381137195967</v>
      </c>
      <c r="DZ244" s="33">
        <f t="shared" si="430"/>
        <v>4.3218859892172956</v>
      </c>
      <c r="EA244" s="33">
        <f t="shared" si="430"/>
        <v>5.6876353739536656</v>
      </c>
      <c r="EB244" s="33">
        <f t="shared" si="430"/>
        <v>4.2995117609822442</v>
      </c>
      <c r="EC244" s="33">
        <f t="shared" si="430"/>
        <v>2.049813482045292</v>
      </c>
      <c r="ED244" s="33">
        <f t="shared" si="430"/>
        <v>4.9233361048278468</v>
      </c>
      <c r="EE244" s="38">
        <f t="shared" si="430"/>
        <v>3.3031272436836985</v>
      </c>
      <c r="EF244" s="39">
        <f t="shared" si="430"/>
        <v>2.6283226397800181</v>
      </c>
      <c r="EG244" s="39">
        <f t="shared" si="430"/>
        <v>3.1656105892623541</v>
      </c>
      <c r="EH244" s="39">
        <f t="shared" si="430"/>
        <v>2.9852479962829599</v>
      </c>
      <c r="EI244" s="39">
        <f t="shared" si="430"/>
        <v>7.9328294352538506</v>
      </c>
      <c r="EJ244" s="39">
        <f t="shared" si="430"/>
        <v>7.0345966244003604</v>
      </c>
      <c r="EK244" s="39">
        <f t="shared" si="430"/>
        <v>2.7315259683999935</v>
      </c>
      <c r="EL244" s="38">
        <f t="shared" si="430"/>
        <v>2.6386196047068973</v>
      </c>
      <c r="EM244" s="39">
        <f t="shared" si="430"/>
        <v>7.0120256312724933</v>
      </c>
      <c r="EN244" s="39">
        <f t="shared" si="430"/>
        <v>1.7927286550311381</v>
      </c>
      <c r="EO244" s="39">
        <f t="shared" si="430"/>
        <v>2.9727155824101326</v>
      </c>
      <c r="EP244" s="39">
        <f t="shared" si="430"/>
        <v>4.3110096359282837</v>
      </c>
      <c r="EQ244" s="39">
        <f t="shared" si="430"/>
        <v>1.6573124504128589</v>
      </c>
      <c r="ER244" s="44">
        <f t="shared" si="411"/>
        <v>1008.8571428571429</v>
      </c>
      <c r="ES244" s="45"/>
      <c r="ET244" s="45">
        <f t="shared" si="412"/>
        <v>-17.714285714285715</v>
      </c>
    </row>
    <row r="245" spans="2:150">
      <c r="B245" s="19">
        <v>44142</v>
      </c>
      <c r="C245" s="24">
        <v>6307</v>
      </c>
      <c r="D245" s="25">
        <v>6762</v>
      </c>
      <c r="E245" s="25">
        <v>8207</v>
      </c>
      <c r="F245" s="25">
        <v>9406</v>
      </c>
      <c r="G245" s="25">
        <v>8545</v>
      </c>
      <c r="H245" s="25">
        <v>3510</v>
      </c>
      <c r="I245" s="25">
        <v>3975</v>
      </c>
      <c r="J245" s="26">
        <v>11382</v>
      </c>
      <c r="K245" s="25">
        <v>3787</v>
      </c>
      <c r="L245" s="25">
        <v>4553</v>
      </c>
      <c r="M245" s="25">
        <v>3081</v>
      </c>
      <c r="N245" s="25">
        <v>2178</v>
      </c>
      <c r="O245" s="25">
        <v>12225</v>
      </c>
      <c r="P245" s="25">
        <v>7449</v>
      </c>
      <c r="Q245" s="32">
        <v>2709</v>
      </c>
      <c r="R245" s="33">
        <v>7599</v>
      </c>
      <c r="S245" s="33">
        <v>8213</v>
      </c>
      <c r="T245" s="33">
        <v>7050</v>
      </c>
      <c r="U245" s="33">
        <v>2245</v>
      </c>
      <c r="V245" s="33">
        <v>3319</v>
      </c>
      <c r="W245" s="33">
        <v>3565</v>
      </c>
      <c r="X245" s="32">
        <v>5222</v>
      </c>
      <c r="Y245" s="33">
        <v>2614</v>
      </c>
      <c r="Z245" s="33">
        <v>12692</v>
      </c>
      <c r="AA245" s="33">
        <v>7598</v>
      </c>
      <c r="AB245" s="33">
        <v>5688</v>
      </c>
      <c r="AC245" s="33">
        <v>2498</v>
      </c>
      <c r="AD245" s="33">
        <v>6872</v>
      </c>
      <c r="AE245" s="38">
        <v>6979</v>
      </c>
      <c r="AF245" s="39">
        <v>4212</v>
      </c>
      <c r="AG245" s="39">
        <v>11516</v>
      </c>
      <c r="AH245" s="39">
        <v>2456</v>
      </c>
      <c r="AI245" s="39">
        <v>3860</v>
      </c>
      <c r="AJ245" s="39">
        <v>7354</v>
      </c>
      <c r="AK245" s="39">
        <v>10357</v>
      </c>
      <c r="AL245" s="38">
        <v>3769</v>
      </c>
      <c r="AM245" s="39">
        <v>12037</v>
      </c>
      <c r="AN245" s="39">
        <v>1773</v>
      </c>
      <c r="AO245" s="39">
        <v>5650</v>
      </c>
      <c r="AP245" s="39">
        <v>5893</v>
      </c>
      <c r="AQ245" s="39">
        <v>3873</v>
      </c>
      <c r="AR245" s="39">
        <v>41778</v>
      </c>
      <c r="AS245" s="44"/>
      <c r="AT245" s="45">
        <v>6241</v>
      </c>
      <c r="AU245" s="45">
        <v>296999</v>
      </c>
      <c r="AV245" s="49" t="s">
        <v>460</v>
      </c>
      <c r="AW245" s="4"/>
      <c r="AZ245">
        <f t="shared" si="426"/>
        <v>9937</v>
      </c>
      <c r="BF245" s="24">
        <f t="shared" si="365"/>
        <v>197</v>
      </c>
      <c r="BG245" s="25">
        <f t="shared" si="366"/>
        <v>262</v>
      </c>
      <c r="BH245" s="25">
        <f t="shared" si="367"/>
        <v>145</v>
      </c>
      <c r="BI245" s="25">
        <f t="shared" si="368"/>
        <v>228</v>
      </c>
      <c r="BJ245" s="25">
        <f t="shared" si="369"/>
        <v>370</v>
      </c>
      <c r="BK245" s="25">
        <f t="shared" si="370"/>
        <v>131</v>
      </c>
      <c r="BL245" s="25">
        <f t="shared" si="371"/>
        <v>116</v>
      </c>
      <c r="BM245" s="26">
        <f t="shared" si="372"/>
        <v>352</v>
      </c>
      <c r="BN245" s="25">
        <f t="shared" si="373"/>
        <v>68</v>
      </c>
      <c r="BO245" s="25">
        <f t="shared" si="374"/>
        <v>143</v>
      </c>
      <c r="BP245" s="25">
        <f t="shared" si="375"/>
        <v>76</v>
      </c>
      <c r="BQ245" s="25">
        <f t="shared" si="376"/>
        <v>213</v>
      </c>
      <c r="BR245" s="25">
        <f t="shared" si="377"/>
        <v>485</v>
      </c>
      <c r="BS245" s="25">
        <f t="shared" si="378"/>
        <v>332</v>
      </c>
      <c r="BT245" s="32">
        <f t="shared" si="379"/>
        <v>193</v>
      </c>
      <c r="BU245" s="33">
        <f t="shared" si="380"/>
        <v>172</v>
      </c>
      <c r="BV245" s="33">
        <f t="shared" si="381"/>
        <v>351</v>
      </c>
      <c r="BW245" s="33">
        <f t="shared" si="382"/>
        <v>164</v>
      </c>
      <c r="BX245" s="33">
        <f t="shared" si="383"/>
        <v>74</v>
      </c>
      <c r="BY245" s="33">
        <f t="shared" si="384"/>
        <v>45</v>
      </c>
      <c r="BZ245" s="33">
        <f t="shared" si="385"/>
        <v>85</v>
      </c>
      <c r="CA245" s="32">
        <f t="shared" si="386"/>
        <v>245</v>
      </c>
      <c r="CB245" s="33">
        <f t="shared" si="387"/>
        <v>127</v>
      </c>
      <c r="CC245" s="33">
        <f t="shared" si="388"/>
        <v>329</v>
      </c>
      <c r="CD245" s="33">
        <f t="shared" si="389"/>
        <v>241</v>
      </c>
      <c r="CE245" s="33">
        <f t="shared" si="390"/>
        <v>165</v>
      </c>
      <c r="CF245" s="33">
        <f t="shared" si="391"/>
        <v>72</v>
      </c>
      <c r="CG245" s="33">
        <f t="shared" si="392"/>
        <v>296</v>
      </c>
      <c r="CH245" s="38">
        <f t="shared" si="393"/>
        <v>144</v>
      </c>
      <c r="CI245" s="39">
        <f t="shared" si="394"/>
        <v>84</v>
      </c>
      <c r="CJ245" s="39">
        <f t="shared" si="395"/>
        <v>544</v>
      </c>
      <c r="CK245" s="39">
        <f t="shared" si="396"/>
        <v>93</v>
      </c>
      <c r="CL245" s="39">
        <f t="shared" si="397"/>
        <v>181</v>
      </c>
      <c r="CM245" s="39">
        <f t="shared" si="398"/>
        <v>472</v>
      </c>
      <c r="CN245" s="39">
        <f t="shared" si="399"/>
        <v>140</v>
      </c>
      <c r="CO245" s="38">
        <f t="shared" si="400"/>
        <v>150</v>
      </c>
      <c r="CP245" s="39">
        <f t="shared" si="401"/>
        <v>362</v>
      </c>
      <c r="CQ245" s="39">
        <f t="shared" si="402"/>
        <v>74</v>
      </c>
      <c r="CR245" s="39">
        <f t="shared" si="403"/>
        <v>109</v>
      </c>
      <c r="CS245" s="39">
        <f t="shared" si="404"/>
        <v>54</v>
      </c>
      <c r="CT245" s="39">
        <f t="shared" si="405"/>
        <v>97</v>
      </c>
      <c r="CU245" s="39">
        <f t="shared" si="406"/>
        <v>901</v>
      </c>
      <c r="CV245" s="44">
        <f t="shared" si="407"/>
        <v>0</v>
      </c>
      <c r="CW245" s="45"/>
      <c r="CX245" s="45">
        <f t="shared" si="408"/>
        <v>9937</v>
      </c>
      <c r="DA245" s="94">
        <v>44142</v>
      </c>
      <c r="DB245" s="39">
        <f t="shared" si="409"/>
        <v>5.8945803522837386</v>
      </c>
      <c r="DC245" s="24">
        <f t="shared" ref="DC245:EQ245" si="431">SUM(BF232:BF245)/DC$6*1000</f>
        <v>6.9251349393649093</v>
      </c>
      <c r="DD245" s="25">
        <f t="shared" si="431"/>
        <v>5.5314435395665411</v>
      </c>
      <c r="DE245" s="25">
        <f t="shared" si="431"/>
        <v>2.9113483804706162</v>
      </c>
      <c r="DF245" s="25">
        <f t="shared" si="431"/>
        <v>3.4308824865945651</v>
      </c>
      <c r="DG245" s="25">
        <f t="shared" si="431"/>
        <v>5.6743332441197216</v>
      </c>
      <c r="DH245" s="25">
        <f t="shared" si="431"/>
        <v>4.4545375141933796</v>
      </c>
      <c r="DI245" s="25">
        <f t="shared" si="431"/>
        <v>3.1529763029959335</v>
      </c>
      <c r="DJ245" s="26">
        <f t="shared" si="431"/>
        <v>5.101808574752785</v>
      </c>
      <c r="DK245" s="25">
        <f t="shared" si="431"/>
        <v>1.9675479122822312</v>
      </c>
      <c r="DL245" s="25">
        <f t="shared" si="431"/>
        <v>2.2324744107885932</v>
      </c>
      <c r="DM245" s="25">
        <f t="shared" si="431"/>
        <v>2.7471505079860208</v>
      </c>
      <c r="DN245" s="25">
        <f t="shared" si="431"/>
        <v>2.5595795116257083</v>
      </c>
      <c r="DO245" s="25">
        <f t="shared" si="431"/>
        <v>7.1754549953263318</v>
      </c>
      <c r="DP245" s="25">
        <f t="shared" si="431"/>
        <v>3.7773249405772993</v>
      </c>
      <c r="DQ245" s="32">
        <f t="shared" si="431"/>
        <v>3.8776840472554084</v>
      </c>
      <c r="DR245" s="33">
        <f t="shared" si="431"/>
        <v>3.5508775988202297</v>
      </c>
      <c r="DS245" s="33">
        <f t="shared" si="431"/>
        <v>4.5341415560507699</v>
      </c>
      <c r="DT245" s="33">
        <f t="shared" si="431"/>
        <v>2.3332282665662007</v>
      </c>
      <c r="DU245" s="33">
        <f t="shared" si="431"/>
        <v>2.075175359424636</v>
      </c>
      <c r="DV245" s="33">
        <f t="shared" si="431"/>
        <v>1.9877398314958692</v>
      </c>
      <c r="DW245" s="33">
        <f t="shared" si="431"/>
        <v>3.3358317222477782</v>
      </c>
      <c r="DX245" s="32">
        <f t="shared" si="431"/>
        <v>3.6768482792397834</v>
      </c>
      <c r="DY245" s="33">
        <f t="shared" si="431"/>
        <v>2.6846812670528331</v>
      </c>
      <c r="DZ245" s="33">
        <f t="shared" si="431"/>
        <v>4.4034554371863459</v>
      </c>
      <c r="EA245" s="33">
        <f t="shared" si="431"/>
        <v>5.8394085476593496</v>
      </c>
      <c r="EB245" s="33">
        <f t="shared" si="431"/>
        <v>4.525142115785977</v>
      </c>
      <c r="EC245" s="33">
        <f t="shared" si="431"/>
        <v>2.2005350616074457</v>
      </c>
      <c r="ED245" s="33">
        <f t="shared" si="431"/>
        <v>5.1157673832613835</v>
      </c>
      <c r="EE245" s="38">
        <f t="shared" si="431"/>
        <v>3.3711015663832988</v>
      </c>
      <c r="EF245" s="39">
        <f t="shared" si="431"/>
        <v>2.6741521539871678</v>
      </c>
      <c r="EG245" s="39">
        <f t="shared" si="431"/>
        <v>3.6597866522652138</v>
      </c>
      <c r="EH245" s="39">
        <f t="shared" si="431"/>
        <v>3.1391566964804274</v>
      </c>
      <c r="EI245" s="39">
        <f t="shared" si="431"/>
        <v>8.3250142612664018</v>
      </c>
      <c r="EJ245" s="39">
        <f t="shared" si="431"/>
        <v>7.9406627370243781</v>
      </c>
      <c r="EK245" s="39">
        <f t="shared" si="431"/>
        <v>2.8354940848442838</v>
      </c>
      <c r="EL245" s="38">
        <f t="shared" si="431"/>
        <v>2.7464794290269205</v>
      </c>
      <c r="EM245" s="39">
        <f t="shared" si="431"/>
        <v>7.1085817947742633</v>
      </c>
      <c r="EN245" s="39">
        <f t="shared" si="431"/>
        <v>2.0179929886476162</v>
      </c>
      <c r="EO245" s="39">
        <f t="shared" si="431"/>
        <v>3.0507325524462354</v>
      </c>
      <c r="EP245" s="39">
        <f t="shared" si="431"/>
        <v>4.1947008715571972</v>
      </c>
      <c r="EQ245" s="39">
        <f t="shared" si="431"/>
        <v>1.8776997443507391</v>
      </c>
      <c r="ER245" s="44">
        <f t="shared" si="411"/>
        <v>1020.7142857142857</v>
      </c>
      <c r="ES245" s="45"/>
      <c r="ET245" s="45">
        <f t="shared" si="412"/>
        <v>-18.142857142857142</v>
      </c>
    </row>
    <row r="246" spans="2:150">
      <c r="B246" s="19">
        <v>44143</v>
      </c>
      <c r="C246" s="24">
        <v>6458</v>
      </c>
      <c r="D246" s="25">
        <v>6931</v>
      </c>
      <c r="E246" s="25">
        <v>8418</v>
      </c>
      <c r="F246" s="25">
        <v>9528</v>
      </c>
      <c r="G246" s="25">
        <v>8851</v>
      </c>
      <c r="H246" s="25">
        <v>3602</v>
      </c>
      <c r="I246" s="25">
        <v>4056</v>
      </c>
      <c r="J246" s="26">
        <v>11769</v>
      </c>
      <c r="K246" s="25">
        <v>3833</v>
      </c>
      <c r="L246" s="25">
        <v>4646</v>
      </c>
      <c r="M246" s="25">
        <v>3149</v>
      </c>
      <c r="N246" s="25">
        <v>2284</v>
      </c>
      <c r="O246" s="25">
        <v>12617</v>
      </c>
      <c r="P246" s="25">
        <v>7612</v>
      </c>
      <c r="Q246" s="32">
        <v>2785</v>
      </c>
      <c r="R246" s="33">
        <v>7765</v>
      </c>
      <c r="S246" s="33">
        <v>8342</v>
      </c>
      <c r="T246" s="33">
        <v>7089</v>
      </c>
      <c r="U246" s="33">
        <v>2326</v>
      </c>
      <c r="V246" s="33">
        <v>3380</v>
      </c>
      <c r="W246" s="33">
        <v>3628</v>
      </c>
      <c r="X246" s="32">
        <v>5262</v>
      </c>
      <c r="Y246" s="33">
        <v>2696</v>
      </c>
      <c r="Z246" s="33">
        <v>12940</v>
      </c>
      <c r="AA246" s="33">
        <v>7945</v>
      </c>
      <c r="AB246" s="33">
        <v>5737</v>
      </c>
      <c r="AC246" s="33">
        <v>2575</v>
      </c>
      <c r="AD246" s="33">
        <v>7128</v>
      </c>
      <c r="AE246" s="38">
        <v>7192</v>
      </c>
      <c r="AF246" s="39">
        <v>4299</v>
      </c>
      <c r="AG246" s="39">
        <v>12265</v>
      </c>
      <c r="AH246" s="39">
        <v>2564</v>
      </c>
      <c r="AI246" s="39">
        <v>3964</v>
      </c>
      <c r="AJ246" s="39">
        <v>7828</v>
      </c>
      <c r="AK246" s="39">
        <v>10435</v>
      </c>
      <c r="AL246" s="38">
        <v>3808</v>
      </c>
      <c r="AM246" s="39">
        <v>12432</v>
      </c>
      <c r="AN246" s="39">
        <v>1820</v>
      </c>
      <c r="AO246" s="39">
        <v>5718</v>
      </c>
      <c r="AP246" s="39">
        <v>6000</v>
      </c>
      <c r="AQ246" s="39">
        <v>3944</v>
      </c>
      <c r="AR246" s="39">
        <v>43061</v>
      </c>
      <c r="AS246" s="44"/>
      <c r="AT246" s="45">
        <v>5069</v>
      </c>
      <c r="AU246" s="45">
        <v>303751</v>
      </c>
      <c r="AV246" s="49" t="s">
        <v>461</v>
      </c>
      <c r="AW246" s="4"/>
      <c r="AZ246">
        <f t="shared" si="426"/>
        <v>6752</v>
      </c>
      <c r="BF246" s="24">
        <f t="shared" si="365"/>
        <v>151</v>
      </c>
      <c r="BG246" s="25">
        <f t="shared" si="366"/>
        <v>169</v>
      </c>
      <c r="BH246" s="25">
        <f t="shared" si="367"/>
        <v>211</v>
      </c>
      <c r="BI246" s="25">
        <f t="shared" si="368"/>
        <v>122</v>
      </c>
      <c r="BJ246" s="25">
        <f t="shared" si="369"/>
        <v>306</v>
      </c>
      <c r="BK246" s="25">
        <f t="shared" si="370"/>
        <v>92</v>
      </c>
      <c r="BL246" s="25">
        <f t="shared" si="371"/>
        <v>81</v>
      </c>
      <c r="BM246" s="26">
        <f t="shared" si="372"/>
        <v>387</v>
      </c>
      <c r="BN246" s="25">
        <f t="shared" si="373"/>
        <v>46</v>
      </c>
      <c r="BO246" s="25">
        <f t="shared" si="374"/>
        <v>93</v>
      </c>
      <c r="BP246" s="25">
        <f t="shared" si="375"/>
        <v>68</v>
      </c>
      <c r="BQ246" s="25">
        <f t="shared" si="376"/>
        <v>106</v>
      </c>
      <c r="BR246" s="25">
        <f t="shared" si="377"/>
        <v>392</v>
      </c>
      <c r="BS246" s="25">
        <f t="shared" si="378"/>
        <v>163</v>
      </c>
      <c r="BT246" s="32">
        <f t="shared" si="379"/>
        <v>76</v>
      </c>
      <c r="BU246" s="33">
        <f t="shared" si="380"/>
        <v>166</v>
      </c>
      <c r="BV246" s="33">
        <f t="shared" si="381"/>
        <v>129</v>
      </c>
      <c r="BW246" s="33">
        <f t="shared" si="382"/>
        <v>39</v>
      </c>
      <c r="BX246" s="33">
        <f t="shared" si="383"/>
        <v>81</v>
      </c>
      <c r="BY246" s="33">
        <f t="shared" si="384"/>
        <v>61</v>
      </c>
      <c r="BZ246" s="33">
        <f t="shared" si="385"/>
        <v>63</v>
      </c>
      <c r="CA246" s="32">
        <f t="shared" si="386"/>
        <v>40</v>
      </c>
      <c r="CB246" s="33">
        <f t="shared" si="387"/>
        <v>82</v>
      </c>
      <c r="CC246" s="33">
        <f t="shared" si="388"/>
        <v>248</v>
      </c>
      <c r="CD246" s="33">
        <f t="shared" si="389"/>
        <v>347</v>
      </c>
      <c r="CE246" s="33">
        <f t="shared" si="390"/>
        <v>49</v>
      </c>
      <c r="CF246" s="33">
        <f t="shared" si="391"/>
        <v>77</v>
      </c>
      <c r="CG246" s="33">
        <f t="shared" si="392"/>
        <v>256</v>
      </c>
      <c r="CH246" s="38">
        <f t="shared" si="393"/>
        <v>213</v>
      </c>
      <c r="CI246" s="39">
        <f t="shared" si="394"/>
        <v>87</v>
      </c>
      <c r="CJ246" s="39">
        <f t="shared" si="395"/>
        <v>749</v>
      </c>
      <c r="CK246" s="39">
        <f t="shared" si="396"/>
        <v>108</v>
      </c>
      <c r="CL246" s="39">
        <f t="shared" si="397"/>
        <v>104</v>
      </c>
      <c r="CM246" s="39">
        <f t="shared" si="398"/>
        <v>474</v>
      </c>
      <c r="CN246" s="39">
        <f t="shared" si="399"/>
        <v>78</v>
      </c>
      <c r="CO246" s="38">
        <f t="shared" si="400"/>
        <v>39</v>
      </c>
      <c r="CP246" s="39">
        <f t="shared" si="401"/>
        <v>395</v>
      </c>
      <c r="CQ246" s="39">
        <f t="shared" si="402"/>
        <v>47</v>
      </c>
      <c r="CR246" s="39">
        <f t="shared" si="403"/>
        <v>68</v>
      </c>
      <c r="CS246" s="39">
        <f t="shared" si="404"/>
        <v>107</v>
      </c>
      <c r="CT246" s="39">
        <f t="shared" si="405"/>
        <v>71</v>
      </c>
      <c r="CU246" s="39">
        <f t="shared" si="406"/>
        <v>1283</v>
      </c>
      <c r="CV246" s="44">
        <f t="shared" si="407"/>
        <v>0</v>
      </c>
      <c r="CW246" s="45"/>
      <c r="CX246" s="45">
        <f t="shared" si="408"/>
        <v>6752</v>
      </c>
      <c r="DA246" s="94">
        <v>44143</v>
      </c>
      <c r="DB246" s="39">
        <f t="shared" si="409"/>
        <v>6.2811102114498851</v>
      </c>
      <c r="DC246" s="24">
        <f t="shared" ref="DC246:EQ246" si="432">SUM(BF233:BF246)/DC$6*1000</f>
        <v>6.7031567633245324</v>
      </c>
      <c r="DD246" s="25">
        <f t="shared" si="432"/>
        <v>5.6754189801430002</v>
      </c>
      <c r="DE246" s="25">
        <f t="shared" si="432"/>
        <v>3.1628052792886057</v>
      </c>
      <c r="DF246" s="25">
        <f t="shared" si="432"/>
        <v>3.5006686488100649</v>
      </c>
      <c r="DG246" s="25">
        <f t="shared" si="432"/>
        <v>5.9437120045603224</v>
      </c>
      <c r="DH246" s="25">
        <f t="shared" si="432"/>
        <v>4.5593501615861651</v>
      </c>
      <c r="DI246" s="25">
        <f t="shared" si="432"/>
        <v>3.2377988784032032</v>
      </c>
      <c r="DJ246" s="26">
        <f t="shared" si="432"/>
        <v>5.62983301682213</v>
      </c>
      <c r="DK246" s="25">
        <f t="shared" si="432"/>
        <v>2.032925295443508</v>
      </c>
      <c r="DL246" s="25">
        <f t="shared" si="432"/>
        <v>2.3366713296635329</v>
      </c>
      <c r="DM246" s="25">
        <f t="shared" si="432"/>
        <v>2.8824781192168589</v>
      </c>
      <c r="DN246" s="25">
        <f t="shared" si="432"/>
        <v>2.7323918862959786</v>
      </c>
      <c r="DO246" s="25">
        <f t="shared" si="432"/>
        <v>7.5053609721229444</v>
      </c>
      <c r="DP246" s="25">
        <f t="shared" si="432"/>
        <v>3.8752664154297292</v>
      </c>
      <c r="DQ246" s="32">
        <f t="shared" si="432"/>
        <v>3.9728419379856028</v>
      </c>
      <c r="DR246" s="33">
        <f t="shared" si="432"/>
        <v>3.6588304465585213</v>
      </c>
      <c r="DS246" s="33">
        <f t="shared" si="432"/>
        <v>4.4811549268481743</v>
      </c>
      <c r="DT246" s="33">
        <f t="shared" si="432"/>
        <v>2.3369584476478411</v>
      </c>
      <c r="DU246" s="33">
        <f t="shared" si="432"/>
        <v>2.3168053670288749</v>
      </c>
      <c r="DV246" s="33">
        <f t="shared" si="432"/>
        <v>2.0989830032143422</v>
      </c>
      <c r="DW246" s="33">
        <f t="shared" si="432"/>
        <v>3.3873006784251785</v>
      </c>
      <c r="DX246" s="32">
        <f t="shared" si="432"/>
        <v>3.7102958919164291</v>
      </c>
      <c r="DY246" s="33">
        <f t="shared" si="432"/>
        <v>2.8780074995987572</v>
      </c>
      <c r="DZ246" s="33">
        <f t="shared" si="432"/>
        <v>4.5381097639923977</v>
      </c>
      <c r="EA246" s="33">
        <f t="shared" si="432"/>
        <v>6.4696530825388825</v>
      </c>
      <c r="EB246" s="33">
        <f t="shared" si="432"/>
        <v>4.4917153965557945</v>
      </c>
      <c r="EC246" s="33">
        <f t="shared" si="432"/>
        <v>2.3738648781039227</v>
      </c>
      <c r="ED246" s="33">
        <f t="shared" si="432"/>
        <v>5.3317987241443161</v>
      </c>
      <c r="EE246" s="38">
        <f t="shared" si="432"/>
        <v>3.6493714499347871</v>
      </c>
      <c r="EF246" s="39">
        <f t="shared" si="432"/>
        <v>2.7314390467461043</v>
      </c>
      <c r="EG246" s="39">
        <f t="shared" si="432"/>
        <v>4.4266115776144801</v>
      </c>
      <c r="EH246" s="39">
        <f t="shared" si="432"/>
        <v>3.3337205250319433</v>
      </c>
      <c r="EI246" s="39">
        <f t="shared" si="432"/>
        <v>8.3428408442669717</v>
      </c>
      <c r="EJ246" s="39">
        <f t="shared" si="432"/>
        <v>8.7561222383859949</v>
      </c>
      <c r="EK246" s="39">
        <f t="shared" si="432"/>
        <v>2.8354940848442838</v>
      </c>
      <c r="EL246" s="38">
        <f t="shared" si="432"/>
        <v>2.8227705242776682</v>
      </c>
      <c r="EM246" s="39">
        <f t="shared" si="432"/>
        <v>7.4523802557275358</v>
      </c>
      <c r="EN246" s="39">
        <f t="shared" si="432"/>
        <v>2.158783197157915</v>
      </c>
      <c r="EO246" s="39">
        <f t="shared" si="432"/>
        <v>3.0857056769451781</v>
      </c>
      <c r="EP246" s="39">
        <f t="shared" si="432"/>
        <v>4.1390749407710254</v>
      </c>
      <c r="EQ246" s="39">
        <f t="shared" si="432"/>
        <v>1.998178131703447</v>
      </c>
      <c r="ER246" s="44">
        <f t="shared" si="411"/>
        <v>939.57142857142856</v>
      </c>
      <c r="ES246" s="45"/>
      <c r="ET246" s="45">
        <f t="shared" si="412"/>
        <v>0</v>
      </c>
    </row>
    <row r="247" spans="2:150">
      <c r="B247" s="20">
        <v>44144</v>
      </c>
      <c r="C247" s="27">
        <v>6560</v>
      </c>
      <c r="D247" s="28">
        <v>7140</v>
      </c>
      <c r="E247" s="28">
        <v>8577</v>
      </c>
      <c r="F247" s="28">
        <v>9610</v>
      </c>
      <c r="G247" s="28">
        <v>9059</v>
      </c>
      <c r="H247" s="28">
        <v>3652</v>
      </c>
      <c r="I247" s="28">
        <v>4108</v>
      </c>
      <c r="J247" s="29">
        <v>12008</v>
      </c>
      <c r="K247" s="28">
        <v>3888</v>
      </c>
      <c r="L247" s="28">
        <v>4739</v>
      </c>
      <c r="M247" s="28">
        <v>3202</v>
      </c>
      <c r="N247" s="28">
        <v>2375</v>
      </c>
      <c r="O247" s="28">
        <v>12738</v>
      </c>
      <c r="P247" s="28">
        <v>8190</v>
      </c>
      <c r="Q247" s="34">
        <v>2830</v>
      </c>
      <c r="R247" s="35">
        <v>7936</v>
      </c>
      <c r="S247" s="35">
        <v>8416</v>
      </c>
      <c r="T247" s="35">
        <v>7179</v>
      </c>
      <c r="U247" s="35">
        <v>2360</v>
      </c>
      <c r="V247" s="35">
        <v>3423</v>
      </c>
      <c r="W247" s="35">
        <v>3656</v>
      </c>
      <c r="X247" s="34">
        <v>5320</v>
      </c>
      <c r="Y247" s="35">
        <v>2840</v>
      </c>
      <c r="Z247" s="35">
        <v>13032</v>
      </c>
      <c r="AA247" s="35">
        <v>8081</v>
      </c>
      <c r="AB247" s="35">
        <v>5916</v>
      </c>
      <c r="AC247" s="35">
        <v>2623</v>
      </c>
      <c r="AD247" s="35">
        <v>7240</v>
      </c>
      <c r="AE247" s="40">
        <v>7266</v>
      </c>
      <c r="AF247" s="41">
        <v>4494</v>
      </c>
      <c r="AG247" s="41">
        <v>12858</v>
      </c>
      <c r="AH247" s="41">
        <v>2704</v>
      </c>
      <c r="AI247" s="41">
        <v>3978</v>
      </c>
      <c r="AJ247" s="41">
        <v>8042</v>
      </c>
      <c r="AK247" s="41">
        <v>10470</v>
      </c>
      <c r="AL247" s="40">
        <v>3854</v>
      </c>
      <c r="AM247" s="41">
        <v>12685</v>
      </c>
      <c r="AN247" s="41">
        <v>1855</v>
      </c>
      <c r="AO247" s="41">
        <v>5819</v>
      </c>
      <c r="AP247" s="41">
        <v>6047</v>
      </c>
      <c r="AQ247" s="41">
        <v>3984</v>
      </c>
      <c r="AR247" s="41">
        <v>43950</v>
      </c>
      <c r="AS247" s="46"/>
      <c r="AT247" s="47">
        <v>2287</v>
      </c>
      <c r="AU247" s="47">
        <v>306991</v>
      </c>
      <c r="AV247" s="50" t="s">
        <v>462</v>
      </c>
      <c r="AW247" s="4"/>
      <c r="AZ247">
        <f t="shared" si="426"/>
        <v>3240</v>
      </c>
      <c r="BF247" s="27">
        <f t="shared" si="365"/>
        <v>102</v>
      </c>
      <c r="BG247" s="28">
        <f t="shared" si="366"/>
        <v>209</v>
      </c>
      <c r="BH247" s="28">
        <f t="shared" si="367"/>
        <v>159</v>
      </c>
      <c r="BI247" s="28">
        <f t="shared" si="368"/>
        <v>82</v>
      </c>
      <c r="BJ247" s="28">
        <f t="shared" si="369"/>
        <v>208</v>
      </c>
      <c r="BK247" s="28">
        <f t="shared" si="370"/>
        <v>50</v>
      </c>
      <c r="BL247" s="28">
        <f t="shared" si="371"/>
        <v>52</v>
      </c>
      <c r="BM247" s="29">
        <f t="shared" si="372"/>
        <v>239</v>
      </c>
      <c r="BN247" s="28">
        <f t="shared" si="373"/>
        <v>55</v>
      </c>
      <c r="BO247" s="28">
        <f t="shared" si="374"/>
        <v>93</v>
      </c>
      <c r="BP247" s="28">
        <f t="shared" si="375"/>
        <v>53</v>
      </c>
      <c r="BQ247" s="28">
        <f t="shared" si="376"/>
        <v>91</v>
      </c>
      <c r="BR247" s="28">
        <f t="shared" si="377"/>
        <v>121</v>
      </c>
      <c r="BS247" s="28">
        <f t="shared" si="378"/>
        <v>578</v>
      </c>
      <c r="BT247" s="34">
        <f t="shared" si="379"/>
        <v>45</v>
      </c>
      <c r="BU247" s="35">
        <f t="shared" si="380"/>
        <v>171</v>
      </c>
      <c r="BV247" s="35">
        <f t="shared" si="381"/>
        <v>74</v>
      </c>
      <c r="BW247" s="35">
        <f t="shared" si="382"/>
        <v>90</v>
      </c>
      <c r="BX247" s="35">
        <f t="shared" si="383"/>
        <v>34</v>
      </c>
      <c r="BY247" s="35">
        <f t="shared" si="384"/>
        <v>43</v>
      </c>
      <c r="BZ247" s="35">
        <f t="shared" si="385"/>
        <v>28</v>
      </c>
      <c r="CA247" s="34">
        <f t="shared" si="386"/>
        <v>58</v>
      </c>
      <c r="CB247" s="35">
        <f t="shared" si="387"/>
        <v>144</v>
      </c>
      <c r="CC247" s="35">
        <f t="shared" si="388"/>
        <v>92</v>
      </c>
      <c r="CD247" s="35">
        <f t="shared" si="389"/>
        <v>136</v>
      </c>
      <c r="CE247" s="35">
        <f t="shared" si="390"/>
        <v>179</v>
      </c>
      <c r="CF247" s="35">
        <f t="shared" si="391"/>
        <v>48</v>
      </c>
      <c r="CG247" s="35">
        <f t="shared" si="392"/>
        <v>112</v>
      </c>
      <c r="CH247" s="40">
        <f t="shared" si="393"/>
        <v>74</v>
      </c>
      <c r="CI247" s="41">
        <f t="shared" si="394"/>
        <v>195</v>
      </c>
      <c r="CJ247" s="41">
        <f t="shared" si="395"/>
        <v>593</v>
      </c>
      <c r="CK247" s="41">
        <f t="shared" si="396"/>
        <v>140</v>
      </c>
      <c r="CL247" s="41">
        <f t="shared" si="397"/>
        <v>14</v>
      </c>
      <c r="CM247" s="41">
        <f t="shared" si="398"/>
        <v>214</v>
      </c>
      <c r="CN247" s="41">
        <f t="shared" si="399"/>
        <v>35</v>
      </c>
      <c r="CO247" s="40">
        <f t="shared" si="400"/>
        <v>46</v>
      </c>
      <c r="CP247" s="41">
        <f t="shared" si="401"/>
        <v>253</v>
      </c>
      <c r="CQ247" s="41">
        <f t="shared" si="402"/>
        <v>35</v>
      </c>
      <c r="CR247" s="41">
        <f t="shared" si="403"/>
        <v>101</v>
      </c>
      <c r="CS247" s="41">
        <f t="shared" si="404"/>
        <v>47</v>
      </c>
      <c r="CT247" s="41">
        <f t="shared" si="405"/>
        <v>40</v>
      </c>
      <c r="CU247" s="41">
        <f t="shared" si="406"/>
        <v>889</v>
      </c>
      <c r="CV247" s="46">
        <f t="shared" si="407"/>
        <v>0</v>
      </c>
      <c r="CW247" s="47"/>
      <c r="CX247" s="47">
        <f t="shared" si="408"/>
        <v>3240</v>
      </c>
      <c r="DA247" s="95">
        <v>44144</v>
      </c>
      <c r="DB247" s="41">
        <f t="shared" si="409"/>
        <v>6.4770298790766816</v>
      </c>
      <c r="DC247" s="27">
        <f t="shared" ref="DC247:EQ247" si="433">SUM(BF234:BF247)/DC$6*1000</f>
        <v>6.7382059490151178</v>
      </c>
      <c r="DD247" s="28">
        <f t="shared" si="433"/>
        <v>6.0725125339909756</v>
      </c>
      <c r="DE247" s="28">
        <f t="shared" si="433"/>
        <v>3.3685427419578695</v>
      </c>
      <c r="DF247" s="28">
        <f t="shared" si="433"/>
        <v>3.4682099687098322</v>
      </c>
      <c r="DG247" s="28">
        <f t="shared" si="433"/>
        <v>6.1279323181519567</v>
      </c>
      <c r="DH247" s="28">
        <f t="shared" si="433"/>
        <v>4.7235566425015287</v>
      </c>
      <c r="DI247" s="28">
        <f t="shared" si="433"/>
        <v>3.2620338999481371</v>
      </c>
      <c r="DJ247" s="29">
        <f t="shared" si="433"/>
        <v>5.9666761953836103</v>
      </c>
      <c r="DK247" s="28">
        <f t="shared" si="433"/>
        <v>2.1294347658244397</v>
      </c>
      <c r="DL247" s="28">
        <f t="shared" si="433"/>
        <v>2.4785564957911093</v>
      </c>
      <c r="DM247" s="28">
        <f t="shared" si="433"/>
        <v>3.0414880624130944</v>
      </c>
      <c r="DN247" s="28">
        <f t="shared" si="433"/>
        <v>2.9443315910802728</v>
      </c>
      <c r="DO247" s="28">
        <f t="shared" si="433"/>
        <v>7.3924984011135768</v>
      </c>
      <c r="DP247" s="28">
        <f t="shared" si="433"/>
        <v>4.6281001400416901</v>
      </c>
      <c r="DQ247" s="34">
        <f t="shared" si="433"/>
        <v>4.1869471921285397</v>
      </c>
      <c r="DR247" s="35">
        <f t="shared" si="433"/>
        <v>3.9287125659042497</v>
      </c>
      <c r="DS247" s="35">
        <f t="shared" si="433"/>
        <v>4.3721538610599753</v>
      </c>
      <c r="DT247" s="35">
        <f t="shared" si="433"/>
        <v>2.3705300773826066</v>
      </c>
      <c r="DU247" s="35">
        <f t="shared" si="433"/>
        <v>2.4198534585071529</v>
      </c>
      <c r="DV247" s="35">
        <f t="shared" si="433"/>
        <v>2.1224026183129681</v>
      </c>
      <c r="DW247" s="35">
        <f t="shared" si="433"/>
        <v>3.3744334393808288</v>
      </c>
      <c r="DX247" s="34">
        <f t="shared" si="433"/>
        <v>3.7270196982547512</v>
      </c>
      <c r="DY247" s="35">
        <f t="shared" si="433"/>
        <v>3.3594992485810584</v>
      </c>
      <c r="DZ247" s="35">
        <f t="shared" si="433"/>
        <v>4.5847208771175687</v>
      </c>
      <c r="EA247" s="35">
        <f t="shared" si="433"/>
        <v>6.6522953763202981</v>
      </c>
      <c r="EB247" s="35">
        <f t="shared" si="433"/>
        <v>4.4875370566520214</v>
      </c>
      <c r="EC247" s="35">
        <f t="shared" si="433"/>
        <v>2.5208184181770221</v>
      </c>
      <c r="ED247" s="35">
        <f t="shared" si="433"/>
        <v>5.3100140511141047</v>
      </c>
      <c r="EE247" s="40">
        <f t="shared" si="433"/>
        <v>3.8001894784245249</v>
      </c>
      <c r="EF247" s="41">
        <f t="shared" si="433"/>
        <v>3.0912007332722276</v>
      </c>
      <c r="EG247" s="41">
        <f t="shared" si="433"/>
        <v>5.0544904481141355</v>
      </c>
      <c r="EH247" s="41">
        <f t="shared" si="433"/>
        <v>3.7373678708328497</v>
      </c>
      <c r="EI247" s="41">
        <f t="shared" si="433"/>
        <v>8.3874073017683966</v>
      </c>
      <c r="EJ247" s="41">
        <f t="shared" si="433"/>
        <v>9.1814699412567151</v>
      </c>
      <c r="EK247" s="41">
        <f t="shared" si="433"/>
        <v>2.8733006726422081</v>
      </c>
      <c r="EL247" s="40">
        <f t="shared" si="433"/>
        <v>2.8780158001488991</v>
      </c>
      <c r="EM247" s="41">
        <f t="shared" si="433"/>
        <v>7.4377505339848433</v>
      </c>
      <c r="EN247" s="41">
        <f t="shared" si="433"/>
        <v>2.2901873917675273</v>
      </c>
      <c r="EO247" s="41">
        <f t="shared" si="433"/>
        <v>3.2282884152870222</v>
      </c>
      <c r="EP247" s="41">
        <f t="shared" si="433"/>
        <v>3.9747255998118836</v>
      </c>
      <c r="EQ247" s="41">
        <f t="shared" si="433"/>
        <v>2.0481325849960332</v>
      </c>
      <c r="ER247" s="46">
        <f t="shared" si="411"/>
        <v>917.14285714285711</v>
      </c>
      <c r="ES247" s="47"/>
      <c r="ET247" s="47">
        <f t="shared" si="412"/>
        <v>0</v>
      </c>
    </row>
    <row r="248" spans="2:150">
      <c r="B248" s="19">
        <v>44145</v>
      </c>
      <c r="C248" s="24">
        <v>6749</v>
      </c>
      <c r="D248" s="25">
        <v>7275</v>
      </c>
      <c r="E248" s="25">
        <v>8702</v>
      </c>
      <c r="F248" s="25">
        <v>9726</v>
      </c>
      <c r="G248" s="25">
        <v>9258</v>
      </c>
      <c r="H248" s="25">
        <v>3765</v>
      </c>
      <c r="I248" s="25">
        <v>4190</v>
      </c>
      <c r="J248" s="26">
        <v>12212</v>
      </c>
      <c r="K248" s="25">
        <v>3932</v>
      </c>
      <c r="L248" s="25">
        <v>4824</v>
      </c>
      <c r="M248" s="25">
        <v>3301</v>
      </c>
      <c r="N248" s="25">
        <v>2482</v>
      </c>
      <c r="O248" s="25">
        <v>13161</v>
      </c>
      <c r="P248" s="25">
        <v>8551</v>
      </c>
      <c r="Q248" s="32">
        <v>2873</v>
      </c>
      <c r="R248" s="33">
        <v>8016</v>
      </c>
      <c r="S248" s="33">
        <v>8627</v>
      </c>
      <c r="T248" s="33">
        <v>7257</v>
      </c>
      <c r="U248" s="33">
        <v>2467</v>
      </c>
      <c r="V248" s="33">
        <v>3467</v>
      </c>
      <c r="W248" s="33">
        <v>3720</v>
      </c>
      <c r="X248" s="32">
        <v>5483</v>
      </c>
      <c r="Y248" s="33">
        <v>2868</v>
      </c>
      <c r="Z248" s="33">
        <v>13364</v>
      </c>
      <c r="AA248" s="33">
        <v>8318</v>
      </c>
      <c r="AB248" s="33">
        <v>5998</v>
      </c>
      <c r="AC248" s="33">
        <v>2662</v>
      </c>
      <c r="AD248" s="33">
        <v>7423</v>
      </c>
      <c r="AE248" s="38">
        <v>7372</v>
      </c>
      <c r="AF248" s="39">
        <v>4861</v>
      </c>
      <c r="AG248" s="39">
        <v>13114</v>
      </c>
      <c r="AH248" s="39">
        <v>2832</v>
      </c>
      <c r="AI248" s="39">
        <v>4035</v>
      </c>
      <c r="AJ248" s="39">
        <v>8324</v>
      </c>
      <c r="AK248" s="39">
        <v>10652</v>
      </c>
      <c r="AL248" s="38">
        <v>3929</v>
      </c>
      <c r="AM248" s="39">
        <v>13029</v>
      </c>
      <c r="AN248" s="39">
        <v>1885</v>
      </c>
      <c r="AO248" s="39">
        <v>5917</v>
      </c>
      <c r="AP248" s="39">
        <v>6090</v>
      </c>
      <c r="AQ248" s="39">
        <v>4038</v>
      </c>
      <c r="AR248" s="39">
        <v>44795</v>
      </c>
      <c r="AS248" s="44"/>
      <c r="AT248" s="45">
        <v>2751</v>
      </c>
      <c r="AU248" s="45">
        <v>314295</v>
      </c>
      <c r="AV248" s="49" t="s">
        <v>463</v>
      </c>
      <c r="AW248" s="4"/>
      <c r="AZ248">
        <f t="shared" si="426"/>
        <v>7304</v>
      </c>
      <c r="BF248" s="24">
        <f t="shared" si="365"/>
        <v>189</v>
      </c>
      <c r="BG248" s="25">
        <f t="shared" si="366"/>
        <v>135</v>
      </c>
      <c r="BH248" s="25">
        <f t="shared" si="367"/>
        <v>125</v>
      </c>
      <c r="BI248" s="25">
        <f t="shared" si="368"/>
        <v>116</v>
      </c>
      <c r="BJ248" s="25">
        <f t="shared" si="369"/>
        <v>199</v>
      </c>
      <c r="BK248" s="25">
        <f t="shared" si="370"/>
        <v>113</v>
      </c>
      <c r="BL248" s="25">
        <f t="shared" si="371"/>
        <v>82</v>
      </c>
      <c r="BM248" s="26">
        <f t="shared" si="372"/>
        <v>204</v>
      </c>
      <c r="BN248" s="25">
        <f t="shared" si="373"/>
        <v>44</v>
      </c>
      <c r="BO248" s="25">
        <f t="shared" si="374"/>
        <v>85</v>
      </c>
      <c r="BP248" s="25">
        <f t="shared" si="375"/>
        <v>99</v>
      </c>
      <c r="BQ248" s="25">
        <f t="shared" si="376"/>
        <v>107</v>
      </c>
      <c r="BR248" s="25">
        <f t="shared" si="377"/>
        <v>423</v>
      </c>
      <c r="BS248" s="25">
        <f t="shared" si="378"/>
        <v>361</v>
      </c>
      <c r="BT248" s="32">
        <f t="shared" si="379"/>
        <v>43</v>
      </c>
      <c r="BU248" s="33">
        <f t="shared" si="380"/>
        <v>80</v>
      </c>
      <c r="BV248" s="33">
        <f t="shared" si="381"/>
        <v>211</v>
      </c>
      <c r="BW248" s="33">
        <f t="shared" si="382"/>
        <v>78</v>
      </c>
      <c r="BX248" s="33">
        <f t="shared" si="383"/>
        <v>107</v>
      </c>
      <c r="BY248" s="33">
        <f t="shared" si="384"/>
        <v>44</v>
      </c>
      <c r="BZ248" s="33">
        <f t="shared" si="385"/>
        <v>64</v>
      </c>
      <c r="CA248" s="32">
        <f t="shared" si="386"/>
        <v>163</v>
      </c>
      <c r="CB248" s="33">
        <f t="shared" si="387"/>
        <v>28</v>
      </c>
      <c r="CC248" s="33">
        <f t="shared" si="388"/>
        <v>332</v>
      </c>
      <c r="CD248" s="33">
        <f t="shared" si="389"/>
        <v>237</v>
      </c>
      <c r="CE248" s="33">
        <f t="shared" si="390"/>
        <v>82</v>
      </c>
      <c r="CF248" s="33">
        <f t="shared" si="391"/>
        <v>39</v>
      </c>
      <c r="CG248" s="33">
        <f t="shared" si="392"/>
        <v>183</v>
      </c>
      <c r="CH248" s="38">
        <f t="shared" si="393"/>
        <v>106</v>
      </c>
      <c r="CI248" s="39">
        <f t="shared" si="394"/>
        <v>367</v>
      </c>
      <c r="CJ248" s="39">
        <f t="shared" si="395"/>
        <v>256</v>
      </c>
      <c r="CK248" s="39">
        <f t="shared" si="396"/>
        <v>128</v>
      </c>
      <c r="CL248" s="39">
        <f t="shared" si="397"/>
        <v>57</v>
      </c>
      <c r="CM248" s="39">
        <f t="shared" si="398"/>
        <v>282</v>
      </c>
      <c r="CN248" s="39">
        <f t="shared" si="399"/>
        <v>182</v>
      </c>
      <c r="CO248" s="38">
        <f t="shared" si="400"/>
        <v>75</v>
      </c>
      <c r="CP248" s="39">
        <f t="shared" si="401"/>
        <v>344</v>
      </c>
      <c r="CQ248" s="39">
        <f t="shared" si="402"/>
        <v>30</v>
      </c>
      <c r="CR248" s="39">
        <f t="shared" si="403"/>
        <v>98</v>
      </c>
      <c r="CS248" s="39">
        <f t="shared" si="404"/>
        <v>43</v>
      </c>
      <c r="CT248" s="39">
        <f t="shared" si="405"/>
        <v>54</v>
      </c>
      <c r="CU248" s="39">
        <f t="shared" si="406"/>
        <v>845</v>
      </c>
      <c r="CV248" s="44">
        <f t="shared" si="407"/>
        <v>0</v>
      </c>
      <c r="CW248" s="45"/>
      <c r="CX248" s="45">
        <f t="shared" si="408"/>
        <v>7304</v>
      </c>
      <c r="DA248" s="94">
        <v>44145</v>
      </c>
      <c r="DB248" s="39">
        <f t="shared" si="409"/>
        <v>6.594900248218007</v>
      </c>
      <c r="DC248" s="24">
        <f t="shared" ref="DC248:EQ248" si="434">SUM(BF235:BF248)/DC$6*1000</f>
        <v>7.1003808678178375</v>
      </c>
      <c r="DD248" s="25">
        <f t="shared" si="434"/>
        <v>5.9982026291773201</v>
      </c>
      <c r="DE248" s="25">
        <f t="shared" si="434"/>
        <v>3.4665129622765667</v>
      </c>
      <c r="DF248" s="25">
        <f t="shared" si="434"/>
        <v>3.4600952986847742</v>
      </c>
      <c r="DG248" s="25">
        <f t="shared" si="434"/>
        <v>6.1644287953729417</v>
      </c>
      <c r="DH248" s="25">
        <f t="shared" si="434"/>
        <v>4.8668005939383354</v>
      </c>
      <c r="DI248" s="25">
        <f t="shared" si="434"/>
        <v>3.3201979516559788</v>
      </c>
      <c r="DJ248" s="26">
        <f t="shared" si="434"/>
        <v>5.9921670305179919</v>
      </c>
      <c r="DK248" s="25">
        <f t="shared" si="434"/>
        <v>2.1699064792099922</v>
      </c>
      <c r="DL248" s="25">
        <f t="shared" si="434"/>
        <v>2.5583669017378718</v>
      </c>
      <c r="DM248" s="25">
        <f t="shared" si="434"/>
        <v>3.1429837708362234</v>
      </c>
      <c r="DN248" s="25">
        <f t="shared" si="434"/>
        <v>3.1497500741788969</v>
      </c>
      <c r="DO248" s="25">
        <f t="shared" si="434"/>
        <v>7.6225644112480575</v>
      </c>
      <c r="DP248" s="25">
        <f t="shared" si="434"/>
        <v>4.9540844518639577</v>
      </c>
      <c r="DQ248" s="32">
        <f t="shared" si="434"/>
        <v>4.1583998249094813</v>
      </c>
      <c r="DR248" s="33">
        <f t="shared" si="434"/>
        <v>3.8959411656979825</v>
      </c>
      <c r="DS248" s="33">
        <f t="shared" si="434"/>
        <v>4.5250581339017533</v>
      </c>
      <c r="DT248" s="33">
        <f t="shared" si="434"/>
        <v>2.3985064354949115</v>
      </c>
      <c r="DU248" s="33">
        <f t="shared" si="434"/>
        <v>2.6543767011818553</v>
      </c>
      <c r="DV248" s="33">
        <f t="shared" si="434"/>
        <v>2.1458222334115939</v>
      </c>
      <c r="DW248" s="33">
        <f t="shared" si="434"/>
        <v>3.3712166296197412</v>
      </c>
      <c r="DX248" s="32">
        <f t="shared" si="434"/>
        <v>3.8942577616379777</v>
      </c>
      <c r="DY248" s="33">
        <f t="shared" si="434"/>
        <v>3.2792506237506749</v>
      </c>
      <c r="DZ248" s="33">
        <f t="shared" si="434"/>
        <v>4.754333538767499</v>
      </c>
      <c r="EA248" s="33">
        <f t="shared" si="434"/>
        <v>6.8503722301395795</v>
      </c>
      <c r="EB248" s="33">
        <f t="shared" si="434"/>
        <v>4.3350276501643128</v>
      </c>
      <c r="EC248" s="33">
        <f t="shared" si="434"/>
        <v>2.4718339048193223</v>
      </c>
      <c r="ED248" s="33">
        <f t="shared" si="434"/>
        <v>5.4697683200023244</v>
      </c>
      <c r="EE248" s="38">
        <f t="shared" si="434"/>
        <v>3.8256798494368751</v>
      </c>
      <c r="EF248" s="39">
        <f t="shared" si="434"/>
        <v>3.7030247479376719</v>
      </c>
      <c r="EG248" s="39">
        <f t="shared" si="434"/>
        <v>5.1698418898760758</v>
      </c>
      <c r="EH248" s="39">
        <f t="shared" si="434"/>
        <v>3.8273899407596703</v>
      </c>
      <c r="EI248" s="39">
        <f t="shared" si="434"/>
        <v>8.2670778665145477</v>
      </c>
      <c r="EJ248" s="39">
        <f t="shared" si="434"/>
        <v>9.5615143384962327</v>
      </c>
      <c r="EK248" s="39">
        <f t="shared" si="434"/>
        <v>2.8827523195916887</v>
      </c>
      <c r="EL248" s="38">
        <f t="shared" si="434"/>
        <v>2.7596330661391182</v>
      </c>
      <c r="EM248" s="39">
        <f t="shared" si="434"/>
        <v>7.6118442227228842</v>
      </c>
      <c r="EN248" s="39">
        <f t="shared" si="434"/>
        <v>2.3277314473702737</v>
      </c>
      <c r="EO248" s="39">
        <f t="shared" si="434"/>
        <v>3.3870125957053001</v>
      </c>
      <c r="EP248" s="39">
        <f t="shared" si="434"/>
        <v>3.9747255998118836</v>
      </c>
      <c r="EQ248" s="39">
        <f t="shared" si="434"/>
        <v>2.1362875025711849</v>
      </c>
      <c r="ER248" s="44">
        <f t="shared" si="411"/>
        <v>986.42857142857144</v>
      </c>
      <c r="ES248" s="45"/>
      <c r="ET248" s="45">
        <f t="shared" si="412"/>
        <v>0</v>
      </c>
    </row>
    <row r="249" spans="2:150">
      <c r="B249" s="19">
        <v>44146</v>
      </c>
      <c r="C249" s="24">
        <v>6975</v>
      </c>
      <c r="D249" s="25">
        <v>7542</v>
      </c>
      <c r="E249" s="25">
        <v>8890</v>
      </c>
      <c r="F249" s="25">
        <v>9891</v>
      </c>
      <c r="G249" s="25">
        <v>9544</v>
      </c>
      <c r="H249" s="25">
        <v>3906</v>
      </c>
      <c r="I249" s="25">
        <v>4320</v>
      </c>
      <c r="J249" s="26">
        <v>12544</v>
      </c>
      <c r="K249" s="25">
        <v>3986</v>
      </c>
      <c r="L249" s="25">
        <v>4912</v>
      </c>
      <c r="M249" s="25">
        <v>3378</v>
      </c>
      <c r="N249" s="25">
        <v>2543</v>
      </c>
      <c r="O249" s="25">
        <v>13868</v>
      </c>
      <c r="P249" s="25">
        <v>8666</v>
      </c>
      <c r="Q249" s="32">
        <v>2936</v>
      </c>
      <c r="R249" s="33">
        <v>8205</v>
      </c>
      <c r="S249" s="33">
        <v>8757</v>
      </c>
      <c r="T249" s="33">
        <v>7327</v>
      </c>
      <c r="U249" s="33">
        <v>2547</v>
      </c>
      <c r="V249" s="33">
        <v>3527</v>
      </c>
      <c r="W249" s="33">
        <v>3794</v>
      </c>
      <c r="X249" s="32">
        <v>5728</v>
      </c>
      <c r="Y249" s="33">
        <v>2944</v>
      </c>
      <c r="Z249" s="33">
        <v>13755</v>
      </c>
      <c r="AA249" s="33">
        <v>8716</v>
      </c>
      <c r="AB249" s="33">
        <v>6232</v>
      </c>
      <c r="AC249" s="33">
        <v>2733</v>
      </c>
      <c r="AD249" s="33">
        <v>7746</v>
      </c>
      <c r="AE249" s="38">
        <v>7451</v>
      </c>
      <c r="AF249" s="39">
        <v>4982</v>
      </c>
      <c r="AG249" s="39">
        <v>13332</v>
      </c>
      <c r="AH249" s="39">
        <v>3067</v>
      </c>
      <c r="AI249" s="39">
        <v>4208</v>
      </c>
      <c r="AJ249" s="39">
        <v>8686</v>
      </c>
      <c r="AK249" s="39">
        <v>10827</v>
      </c>
      <c r="AL249" s="38">
        <v>4037</v>
      </c>
      <c r="AM249" s="39">
        <v>13434</v>
      </c>
      <c r="AN249" s="39">
        <v>1943</v>
      </c>
      <c r="AO249" s="39">
        <v>5968</v>
      </c>
      <c r="AP249" s="39">
        <v>6240</v>
      </c>
      <c r="AQ249" s="39">
        <v>4136</v>
      </c>
      <c r="AR249" s="39">
        <v>45741</v>
      </c>
      <c r="AS249" s="44"/>
      <c r="AT249" s="45">
        <v>4130</v>
      </c>
      <c r="AU249" s="45">
        <v>324094</v>
      </c>
      <c r="AV249" s="49" t="s">
        <v>464</v>
      </c>
      <c r="AW249" s="4"/>
      <c r="AZ249">
        <f t="shared" si="426"/>
        <v>9799</v>
      </c>
      <c r="BF249" s="24">
        <f t="shared" si="365"/>
        <v>226</v>
      </c>
      <c r="BG249" s="25">
        <f t="shared" si="366"/>
        <v>267</v>
      </c>
      <c r="BH249" s="25">
        <f t="shared" si="367"/>
        <v>188</v>
      </c>
      <c r="BI249" s="25">
        <f t="shared" si="368"/>
        <v>165</v>
      </c>
      <c r="BJ249" s="25">
        <f t="shared" si="369"/>
        <v>286</v>
      </c>
      <c r="BK249" s="25">
        <f t="shared" si="370"/>
        <v>141</v>
      </c>
      <c r="BL249" s="25">
        <f t="shared" si="371"/>
        <v>130</v>
      </c>
      <c r="BM249" s="26">
        <f t="shared" si="372"/>
        <v>332</v>
      </c>
      <c r="BN249" s="25">
        <f t="shared" si="373"/>
        <v>54</v>
      </c>
      <c r="BO249" s="25">
        <f t="shared" si="374"/>
        <v>88</v>
      </c>
      <c r="BP249" s="25">
        <f t="shared" si="375"/>
        <v>77</v>
      </c>
      <c r="BQ249" s="25">
        <f t="shared" si="376"/>
        <v>61</v>
      </c>
      <c r="BR249" s="25">
        <f t="shared" si="377"/>
        <v>707</v>
      </c>
      <c r="BS249" s="25">
        <f t="shared" si="378"/>
        <v>115</v>
      </c>
      <c r="BT249" s="32">
        <f t="shared" si="379"/>
        <v>63</v>
      </c>
      <c r="BU249" s="33">
        <f t="shared" si="380"/>
        <v>189</v>
      </c>
      <c r="BV249" s="33">
        <f t="shared" si="381"/>
        <v>130</v>
      </c>
      <c r="BW249" s="33">
        <f t="shared" si="382"/>
        <v>70</v>
      </c>
      <c r="BX249" s="33">
        <f t="shared" si="383"/>
        <v>80</v>
      </c>
      <c r="BY249" s="33">
        <f t="shared" si="384"/>
        <v>60</v>
      </c>
      <c r="BZ249" s="33">
        <f t="shared" si="385"/>
        <v>74</v>
      </c>
      <c r="CA249" s="32">
        <f t="shared" si="386"/>
        <v>245</v>
      </c>
      <c r="CB249" s="33">
        <f t="shared" si="387"/>
        <v>76</v>
      </c>
      <c r="CC249" s="33">
        <f t="shared" si="388"/>
        <v>391</v>
      </c>
      <c r="CD249" s="33">
        <f t="shared" si="389"/>
        <v>398</v>
      </c>
      <c r="CE249" s="33">
        <f t="shared" si="390"/>
        <v>234</v>
      </c>
      <c r="CF249" s="33">
        <f t="shared" si="391"/>
        <v>71</v>
      </c>
      <c r="CG249" s="33">
        <f t="shared" si="392"/>
        <v>323</v>
      </c>
      <c r="CH249" s="38">
        <f t="shared" si="393"/>
        <v>79</v>
      </c>
      <c r="CI249" s="39">
        <f t="shared" si="394"/>
        <v>121</v>
      </c>
      <c r="CJ249" s="39">
        <f t="shared" si="395"/>
        <v>218</v>
      </c>
      <c r="CK249" s="39">
        <f t="shared" si="396"/>
        <v>235</v>
      </c>
      <c r="CL249" s="39">
        <f t="shared" si="397"/>
        <v>173</v>
      </c>
      <c r="CM249" s="39">
        <f t="shared" si="398"/>
        <v>362</v>
      </c>
      <c r="CN249" s="39">
        <f t="shared" si="399"/>
        <v>175</v>
      </c>
      <c r="CO249" s="38">
        <f t="shared" si="400"/>
        <v>108</v>
      </c>
      <c r="CP249" s="39">
        <f t="shared" si="401"/>
        <v>405</v>
      </c>
      <c r="CQ249" s="39">
        <f t="shared" si="402"/>
        <v>58</v>
      </c>
      <c r="CR249" s="39">
        <f t="shared" si="403"/>
        <v>51</v>
      </c>
      <c r="CS249" s="39">
        <f t="shared" si="404"/>
        <v>150</v>
      </c>
      <c r="CT249" s="39">
        <f t="shared" si="405"/>
        <v>98</v>
      </c>
      <c r="CU249" s="39">
        <f t="shared" si="406"/>
        <v>946</v>
      </c>
      <c r="CV249" s="44">
        <f t="shared" si="407"/>
        <v>0</v>
      </c>
      <c r="CW249" s="45"/>
      <c r="CX249" s="45">
        <f t="shared" si="408"/>
        <v>9799</v>
      </c>
      <c r="DA249" s="94">
        <v>44146</v>
      </c>
      <c r="DB249" s="39">
        <f t="shared" si="409"/>
        <v>6.7021516651844379</v>
      </c>
      <c r="DC249" s="24">
        <f t="shared" ref="DC249:EQ249" si="435">SUM(BF236:BF249)/DC$6*1000</f>
        <v>7.334042105755076</v>
      </c>
      <c r="DD249" s="25">
        <f t="shared" si="435"/>
        <v>6.2466763733979835</v>
      </c>
      <c r="DE249" s="25">
        <f t="shared" si="435"/>
        <v>3.6951101430201936</v>
      </c>
      <c r="DF249" s="25">
        <f t="shared" si="435"/>
        <v>3.5120291868451461</v>
      </c>
      <c r="DG249" s="25">
        <f t="shared" si="435"/>
        <v>6.2860837194428907</v>
      </c>
      <c r="DH249" s="25">
        <f t="shared" si="435"/>
        <v>5.0764258887239055</v>
      </c>
      <c r="DI249" s="25">
        <f t="shared" si="435"/>
        <v>3.3420094710464197</v>
      </c>
      <c r="DJ249" s="26">
        <f t="shared" si="435"/>
        <v>6.2598207994290052</v>
      </c>
      <c r="DK249" s="25">
        <f t="shared" si="435"/>
        <v>2.2477366972591311</v>
      </c>
      <c r="DL249" s="25">
        <f t="shared" si="435"/>
        <v>2.6293094848016598</v>
      </c>
      <c r="DM249" s="25">
        <f t="shared" si="435"/>
        <v>3.1632829125208488</v>
      </c>
      <c r="DN249" s="25">
        <f t="shared" si="435"/>
        <v>3.3062593946349912</v>
      </c>
      <c r="DO249" s="25">
        <f t="shared" si="435"/>
        <v>8.1304459807902116</v>
      </c>
      <c r="DP249" s="25">
        <f t="shared" si="435"/>
        <v>4.9657789563239492</v>
      </c>
      <c r="DQ249" s="32">
        <f t="shared" si="435"/>
        <v>4.2345261374936358</v>
      </c>
      <c r="DR249" s="33">
        <f t="shared" si="435"/>
        <v>3.936423483599842</v>
      </c>
      <c r="DS249" s="33">
        <f t="shared" si="435"/>
        <v>4.4766132157736651</v>
      </c>
      <c r="DT249" s="33">
        <f t="shared" si="435"/>
        <v>2.3798555300867084</v>
      </c>
      <c r="DU249" s="33">
        <f t="shared" si="435"/>
        <v>2.7822984699135107</v>
      </c>
      <c r="DV249" s="33">
        <f t="shared" si="435"/>
        <v>2.1780242041722047</v>
      </c>
      <c r="DW249" s="33">
        <f t="shared" si="435"/>
        <v>3.3133140539201653</v>
      </c>
      <c r="DX249" s="32">
        <f t="shared" si="435"/>
        <v>4.2382903491691852</v>
      </c>
      <c r="DY249" s="33">
        <f t="shared" si="435"/>
        <v>3.3850329019361802</v>
      </c>
      <c r="DZ249" s="33">
        <f t="shared" si="435"/>
        <v>4.9148829284208668</v>
      </c>
      <c r="EA249" s="33">
        <f t="shared" si="435"/>
        <v>7.642679645416707</v>
      </c>
      <c r="EB249" s="33">
        <f t="shared" si="435"/>
        <v>4.6149764237170929</v>
      </c>
      <c r="EC249" s="33">
        <f t="shared" si="435"/>
        <v>2.6300915633595841</v>
      </c>
      <c r="ED249" s="33">
        <f t="shared" si="435"/>
        <v>5.7093997233346521</v>
      </c>
      <c r="EE249" s="38">
        <f t="shared" si="435"/>
        <v>3.6111358934162623</v>
      </c>
      <c r="EF249" s="39">
        <f t="shared" si="435"/>
        <v>3.7969752520623281</v>
      </c>
      <c r="EG249" s="39">
        <f t="shared" si="435"/>
        <v>5.3114095684020937</v>
      </c>
      <c r="EH249" s="39">
        <f t="shared" si="435"/>
        <v>4.3530026716227201</v>
      </c>
      <c r="EI249" s="39">
        <f t="shared" si="435"/>
        <v>8.5344766115231039</v>
      </c>
      <c r="EJ249" s="39">
        <f t="shared" si="435"/>
        <v>10.147940461389</v>
      </c>
      <c r="EK249" s="39">
        <f t="shared" si="435"/>
        <v>2.9016556134906506</v>
      </c>
      <c r="EL249" s="38">
        <f t="shared" si="435"/>
        <v>2.9437839857098886</v>
      </c>
      <c r="EM249" s="39">
        <f t="shared" si="435"/>
        <v>7.7391228018843083</v>
      </c>
      <c r="EN249" s="39">
        <f t="shared" si="435"/>
        <v>2.5060657114833189</v>
      </c>
      <c r="EO249" s="39">
        <f t="shared" si="435"/>
        <v>3.3332077887838496</v>
      </c>
      <c r="EP249" s="39">
        <f t="shared" si="435"/>
        <v>4.1011481697804539</v>
      </c>
      <c r="EQ249" s="39">
        <f t="shared" si="435"/>
        <v>2.3272898239840143</v>
      </c>
      <c r="ER249" s="44">
        <f t="shared" si="411"/>
        <v>1039.7142857142858</v>
      </c>
      <c r="ES249" s="45"/>
      <c r="ET249" s="45">
        <f t="shared" si="412"/>
        <v>0</v>
      </c>
    </row>
    <row r="250" spans="2:150">
      <c r="B250" s="19">
        <v>44147</v>
      </c>
      <c r="C250" s="24">
        <v>7155</v>
      </c>
      <c r="D250" s="25">
        <v>7862</v>
      </c>
      <c r="E250" s="25">
        <v>9067</v>
      </c>
      <c r="F250" s="25">
        <v>10089</v>
      </c>
      <c r="G250" s="25">
        <v>9772</v>
      </c>
      <c r="H250" s="25">
        <v>4043</v>
      </c>
      <c r="I250" s="25">
        <v>4442</v>
      </c>
      <c r="J250" s="26">
        <v>13010</v>
      </c>
      <c r="K250" s="25">
        <v>4041</v>
      </c>
      <c r="L250" s="25">
        <v>4992</v>
      </c>
      <c r="M250" s="25">
        <v>3487</v>
      </c>
      <c r="N250" s="25">
        <v>2605</v>
      </c>
      <c r="O250" s="25">
        <v>14281</v>
      </c>
      <c r="P250" s="25">
        <v>8867</v>
      </c>
      <c r="Q250" s="32">
        <v>3036</v>
      </c>
      <c r="R250" s="33">
        <v>8410</v>
      </c>
      <c r="S250" s="33">
        <v>9038</v>
      </c>
      <c r="T250" s="33">
        <v>7566</v>
      </c>
      <c r="U250" s="33">
        <v>2585</v>
      </c>
      <c r="V250" s="33">
        <v>3583</v>
      </c>
      <c r="W250" s="33">
        <v>3859</v>
      </c>
      <c r="X250" s="32">
        <v>6140</v>
      </c>
      <c r="Y250" s="33">
        <v>3039</v>
      </c>
      <c r="Z250" s="33">
        <v>14055</v>
      </c>
      <c r="AA250" s="33">
        <v>9074</v>
      </c>
      <c r="AB250" s="33">
        <v>6375</v>
      </c>
      <c r="AC250" s="33">
        <v>2774</v>
      </c>
      <c r="AD250" s="33">
        <v>8067</v>
      </c>
      <c r="AE250" s="38">
        <v>7655</v>
      </c>
      <c r="AF250" s="39">
        <v>5079</v>
      </c>
      <c r="AG250" s="39">
        <v>13668</v>
      </c>
      <c r="AH250" s="39">
        <v>3265</v>
      </c>
      <c r="AI250" s="39">
        <v>4322</v>
      </c>
      <c r="AJ250" s="39">
        <v>9065</v>
      </c>
      <c r="AK250" s="39">
        <v>10980</v>
      </c>
      <c r="AL250" s="38">
        <v>4149</v>
      </c>
      <c r="AM250" s="39">
        <v>13705</v>
      </c>
      <c r="AN250" s="39">
        <v>1991</v>
      </c>
      <c r="AO250" s="39">
        <v>6040</v>
      </c>
      <c r="AP250" s="39">
        <v>6405</v>
      </c>
      <c r="AQ250" s="39">
        <v>4194</v>
      </c>
      <c r="AR250" s="39">
        <v>46668</v>
      </c>
      <c r="AS250" s="44"/>
      <c r="AT250" s="45">
        <v>5736</v>
      </c>
      <c r="AU250" s="45">
        <v>334236</v>
      </c>
      <c r="AV250" s="49" t="s">
        <v>465</v>
      </c>
      <c r="AW250" s="4"/>
      <c r="AZ250">
        <f t="shared" si="426"/>
        <v>10142</v>
      </c>
      <c r="BF250" s="24">
        <f t="shared" si="365"/>
        <v>180</v>
      </c>
      <c r="BG250" s="25">
        <f t="shared" si="366"/>
        <v>320</v>
      </c>
      <c r="BH250" s="25">
        <f t="shared" si="367"/>
        <v>177</v>
      </c>
      <c r="BI250" s="25">
        <f t="shared" si="368"/>
        <v>198</v>
      </c>
      <c r="BJ250" s="25">
        <f t="shared" si="369"/>
        <v>228</v>
      </c>
      <c r="BK250" s="25">
        <f t="shared" si="370"/>
        <v>137</v>
      </c>
      <c r="BL250" s="25">
        <f t="shared" si="371"/>
        <v>122</v>
      </c>
      <c r="BM250" s="26">
        <f t="shared" si="372"/>
        <v>466</v>
      </c>
      <c r="BN250" s="25">
        <f t="shared" si="373"/>
        <v>55</v>
      </c>
      <c r="BO250" s="25">
        <f t="shared" si="374"/>
        <v>80</v>
      </c>
      <c r="BP250" s="25">
        <f t="shared" si="375"/>
        <v>109</v>
      </c>
      <c r="BQ250" s="25">
        <f t="shared" si="376"/>
        <v>62</v>
      </c>
      <c r="BR250" s="25">
        <f t="shared" si="377"/>
        <v>413</v>
      </c>
      <c r="BS250" s="25">
        <f t="shared" si="378"/>
        <v>201</v>
      </c>
      <c r="BT250" s="32">
        <f t="shared" si="379"/>
        <v>100</v>
      </c>
      <c r="BU250" s="33">
        <f t="shared" si="380"/>
        <v>205</v>
      </c>
      <c r="BV250" s="33">
        <f t="shared" si="381"/>
        <v>281</v>
      </c>
      <c r="BW250" s="33">
        <f t="shared" si="382"/>
        <v>239</v>
      </c>
      <c r="BX250" s="33">
        <f t="shared" si="383"/>
        <v>38</v>
      </c>
      <c r="BY250" s="33">
        <f t="shared" si="384"/>
        <v>56</v>
      </c>
      <c r="BZ250" s="33">
        <f t="shared" si="385"/>
        <v>65</v>
      </c>
      <c r="CA250" s="32">
        <f t="shared" si="386"/>
        <v>412</v>
      </c>
      <c r="CB250" s="33">
        <f t="shared" si="387"/>
        <v>95</v>
      </c>
      <c r="CC250" s="33">
        <f t="shared" si="388"/>
        <v>300</v>
      </c>
      <c r="CD250" s="33">
        <f t="shared" si="389"/>
        <v>358</v>
      </c>
      <c r="CE250" s="33">
        <f t="shared" si="390"/>
        <v>143</v>
      </c>
      <c r="CF250" s="33">
        <f t="shared" si="391"/>
        <v>41</v>
      </c>
      <c r="CG250" s="33">
        <f t="shared" si="392"/>
        <v>321</v>
      </c>
      <c r="CH250" s="38">
        <f t="shared" si="393"/>
        <v>204</v>
      </c>
      <c r="CI250" s="39">
        <f t="shared" si="394"/>
        <v>97</v>
      </c>
      <c r="CJ250" s="39">
        <f t="shared" si="395"/>
        <v>336</v>
      </c>
      <c r="CK250" s="39">
        <f t="shared" si="396"/>
        <v>198</v>
      </c>
      <c r="CL250" s="39">
        <f t="shared" si="397"/>
        <v>114</v>
      </c>
      <c r="CM250" s="39">
        <f t="shared" si="398"/>
        <v>379</v>
      </c>
      <c r="CN250" s="39">
        <f t="shared" si="399"/>
        <v>153</v>
      </c>
      <c r="CO250" s="38">
        <f t="shared" si="400"/>
        <v>112</v>
      </c>
      <c r="CP250" s="39">
        <f t="shared" si="401"/>
        <v>271</v>
      </c>
      <c r="CQ250" s="39">
        <f t="shared" si="402"/>
        <v>48</v>
      </c>
      <c r="CR250" s="39">
        <f t="shared" si="403"/>
        <v>72</v>
      </c>
      <c r="CS250" s="39">
        <f t="shared" si="404"/>
        <v>165</v>
      </c>
      <c r="CT250" s="39">
        <f t="shared" si="405"/>
        <v>58</v>
      </c>
      <c r="CU250" s="39">
        <f t="shared" si="406"/>
        <v>927</v>
      </c>
      <c r="CV250" s="44">
        <f t="shared" si="407"/>
        <v>0</v>
      </c>
      <c r="CW250" s="45"/>
      <c r="CX250" s="45">
        <f t="shared" si="408"/>
        <v>10142</v>
      </c>
      <c r="DA250" s="94">
        <v>44147</v>
      </c>
      <c r="DB250" s="39">
        <f t="shared" si="409"/>
        <v>6.594900248218007</v>
      </c>
      <c r="DC250" s="24">
        <f t="shared" ref="DC250:EQ250" si="436">SUM(BF237:BF250)/DC$6*1000</f>
        <v>7.2902306236418442</v>
      </c>
      <c r="DD250" s="25">
        <f t="shared" si="436"/>
        <v>6.4487064271101113</v>
      </c>
      <c r="DE250" s="25">
        <f t="shared" si="436"/>
        <v>3.8224714294344997</v>
      </c>
      <c r="DF250" s="25">
        <f t="shared" si="436"/>
        <v>3.598044689110762</v>
      </c>
      <c r="DG250" s="25">
        <f t="shared" si="436"/>
        <v>6.2304700398680568</v>
      </c>
      <c r="DH250" s="25">
        <f t="shared" si="436"/>
        <v>5.2581011442047343</v>
      </c>
      <c r="DI250" s="25">
        <f t="shared" si="436"/>
        <v>3.3710914969003407</v>
      </c>
      <c r="DJ250" s="26">
        <f t="shared" si="436"/>
        <v>6.7277597015387354</v>
      </c>
      <c r="DK250" s="25">
        <f t="shared" si="436"/>
        <v>2.3255669153082699</v>
      </c>
      <c r="DL250" s="25">
        <f t="shared" si="436"/>
        <v>2.673648599216528</v>
      </c>
      <c r="DM250" s="25">
        <f t="shared" si="436"/>
        <v>3.2850777626286036</v>
      </c>
      <c r="DN250" s="25">
        <f t="shared" si="436"/>
        <v>3.3258230596920026</v>
      </c>
      <c r="DO250" s="25">
        <f t="shared" si="436"/>
        <v>8.1912181344106401</v>
      </c>
      <c r="DP250" s="25">
        <f t="shared" si="436"/>
        <v>5.1046511967863504</v>
      </c>
      <c r="DQ250" s="32">
        <f t="shared" si="436"/>
        <v>4.439115602563553</v>
      </c>
      <c r="DR250" s="33">
        <f t="shared" si="436"/>
        <v>4.1696787438915068</v>
      </c>
      <c r="DS250" s="33">
        <f t="shared" si="436"/>
        <v>4.5916698963278755</v>
      </c>
      <c r="DT250" s="33">
        <f t="shared" si="436"/>
        <v>2.6409682058015509</v>
      </c>
      <c r="DU250" s="33">
        <f t="shared" si="436"/>
        <v>2.8213856770259609</v>
      </c>
      <c r="DV250" s="33">
        <f t="shared" si="436"/>
        <v>2.1311849739749529</v>
      </c>
      <c r="DW250" s="33">
        <f t="shared" si="436"/>
        <v>3.1556903756268762</v>
      </c>
      <c r="DX250" s="32">
        <f t="shared" si="436"/>
        <v>4.9669704824818126</v>
      </c>
      <c r="DY250" s="33">
        <f t="shared" si="436"/>
        <v>3.5820067992471221</v>
      </c>
      <c r="DZ250" s="33">
        <f t="shared" si="436"/>
        <v>4.9304199661292571</v>
      </c>
      <c r="EA250" s="33">
        <f t="shared" si="436"/>
        <v>8.3089381537179285</v>
      </c>
      <c r="EB250" s="33">
        <f t="shared" si="436"/>
        <v>4.5773713645831373</v>
      </c>
      <c r="EC250" s="33">
        <f t="shared" si="436"/>
        <v>2.5924111684690456</v>
      </c>
      <c r="ED250" s="33">
        <f t="shared" si="436"/>
        <v>6.0016774198233263</v>
      </c>
      <c r="EE250" s="38">
        <f t="shared" si="436"/>
        <v>3.8426734301117751</v>
      </c>
      <c r="EF250" s="39">
        <f t="shared" si="436"/>
        <v>3.863428047662695</v>
      </c>
      <c r="EG250" s="39">
        <f t="shared" si="436"/>
        <v>5.5722611242046654</v>
      </c>
      <c r="EH250" s="39">
        <f t="shared" si="436"/>
        <v>4.6463003833197813</v>
      </c>
      <c r="EI250" s="39">
        <f t="shared" si="436"/>
        <v>8.1601183685111227</v>
      </c>
      <c r="EJ250" s="39">
        <f t="shared" si="436"/>
        <v>10.447445648617494</v>
      </c>
      <c r="EK250" s="39">
        <f t="shared" si="436"/>
        <v>2.9189836328980325</v>
      </c>
      <c r="EL250" s="38">
        <f t="shared" si="436"/>
        <v>3.0674281745645486</v>
      </c>
      <c r="EM250" s="39">
        <f t="shared" si="436"/>
        <v>7.591362612283115</v>
      </c>
      <c r="EN250" s="39">
        <f t="shared" si="436"/>
        <v>2.5811538226888113</v>
      </c>
      <c r="EO250" s="39">
        <f t="shared" si="436"/>
        <v>3.2847834625545445</v>
      </c>
      <c r="EP250" s="39">
        <f t="shared" si="436"/>
        <v>4.1871155173590831</v>
      </c>
      <c r="EQ250" s="39">
        <f t="shared" si="436"/>
        <v>2.300843348711469</v>
      </c>
      <c r="ER250" s="44">
        <f t="shared" si="411"/>
        <v>989.42857142857144</v>
      </c>
      <c r="ES250" s="45"/>
      <c r="ET250" s="45">
        <f t="shared" si="412"/>
        <v>0</v>
      </c>
    </row>
    <row r="251" spans="2:150">
      <c r="B251" s="19">
        <v>44148</v>
      </c>
      <c r="C251" s="24">
        <v>7407</v>
      </c>
      <c r="D251" s="25">
        <v>8153</v>
      </c>
      <c r="E251" s="25">
        <v>9331</v>
      </c>
      <c r="F251" s="25">
        <v>10241</v>
      </c>
      <c r="G251" s="25">
        <v>10149</v>
      </c>
      <c r="H251" s="25">
        <v>4224</v>
      </c>
      <c r="I251" s="25">
        <v>4559</v>
      </c>
      <c r="J251" s="26">
        <v>13517</v>
      </c>
      <c r="K251" s="25">
        <v>4114</v>
      </c>
      <c r="L251" s="25">
        <v>5091</v>
      </c>
      <c r="M251" s="25">
        <v>3572</v>
      </c>
      <c r="N251" s="25">
        <v>2676</v>
      </c>
      <c r="O251" s="25">
        <v>14867</v>
      </c>
      <c r="P251" s="25">
        <v>9837</v>
      </c>
      <c r="Q251" s="32">
        <v>3120</v>
      </c>
      <c r="R251" s="33">
        <v>8546</v>
      </c>
      <c r="S251" s="33">
        <v>9323</v>
      </c>
      <c r="T251" s="33">
        <v>7696</v>
      </c>
      <c r="U251" s="33">
        <v>2701</v>
      </c>
      <c r="V251" s="33">
        <v>3643</v>
      </c>
      <c r="W251" s="33">
        <v>3949</v>
      </c>
      <c r="X251" s="32">
        <v>6294</v>
      </c>
      <c r="Y251" s="33">
        <v>3129</v>
      </c>
      <c r="Z251" s="33">
        <v>14409</v>
      </c>
      <c r="AA251" s="33">
        <v>9574</v>
      </c>
      <c r="AB251" s="33">
        <v>6566</v>
      </c>
      <c r="AC251" s="33">
        <v>2839</v>
      </c>
      <c r="AD251" s="33">
        <v>8457</v>
      </c>
      <c r="AE251" s="38">
        <v>7794</v>
      </c>
      <c r="AF251" s="39">
        <v>5198</v>
      </c>
      <c r="AG251" s="39">
        <v>14056</v>
      </c>
      <c r="AH251" s="39">
        <v>3419</v>
      </c>
      <c r="AI251" s="39">
        <v>4437</v>
      </c>
      <c r="AJ251" s="39">
        <v>9535</v>
      </c>
      <c r="AK251" s="39">
        <v>11094</v>
      </c>
      <c r="AL251" s="38">
        <v>4234</v>
      </c>
      <c r="AM251" s="39">
        <v>14194</v>
      </c>
      <c r="AN251" s="39">
        <v>2062</v>
      </c>
      <c r="AO251" s="39">
        <v>6126</v>
      </c>
      <c r="AP251" s="39">
        <v>6497</v>
      </c>
      <c r="AQ251" s="39">
        <v>4251</v>
      </c>
      <c r="AR251" s="39">
        <v>47782</v>
      </c>
      <c r="AS251" s="44"/>
      <c r="AT251" s="45">
        <v>5062</v>
      </c>
      <c r="AU251" s="45">
        <v>343725</v>
      </c>
      <c r="AV251" s="49" t="s">
        <v>466</v>
      </c>
      <c r="AW251" s="4"/>
      <c r="AZ251">
        <f t="shared" si="426"/>
        <v>9489</v>
      </c>
      <c r="BF251" s="24">
        <f t="shared" si="365"/>
        <v>252</v>
      </c>
      <c r="BG251" s="25">
        <f t="shared" si="366"/>
        <v>291</v>
      </c>
      <c r="BH251" s="25">
        <f t="shared" si="367"/>
        <v>264</v>
      </c>
      <c r="BI251" s="25">
        <f t="shared" si="368"/>
        <v>152</v>
      </c>
      <c r="BJ251" s="25">
        <f t="shared" si="369"/>
        <v>377</v>
      </c>
      <c r="BK251" s="25">
        <f t="shared" si="370"/>
        <v>181</v>
      </c>
      <c r="BL251" s="25">
        <f t="shared" si="371"/>
        <v>117</v>
      </c>
      <c r="BM251" s="26">
        <f t="shared" si="372"/>
        <v>507</v>
      </c>
      <c r="BN251" s="25">
        <f t="shared" si="373"/>
        <v>73</v>
      </c>
      <c r="BO251" s="25">
        <f t="shared" si="374"/>
        <v>99</v>
      </c>
      <c r="BP251" s="25">
        <f t="shared" si="375"/>
        <v>85</v>
      </c>
      <c r="BQ251" s="25">
        <f t="shared" si="376"/>
        <v>71</v>
      </c>
      <c r="BR251" s="25">
        <f t="shared" si="377"/>
        <v>586</v>
      </c>
      <c r="BS251" s="25">
        <f t="shared" si="378"/>
        <v>970</v>
      </c>
      <c r="BT251" s="32">
        <f t="shared" si="379"/>
        <v>84</v>
      </c>
      <c r="BU251" s="33">
        <f t="shared" si="380"/>
        <v>136</v>
      </c>
      <c r="BV251" s="33">
        <f t="shared" si="381"/>
        <v>285</v>
      </c>
      <c r="BW251" s="33">
        <f t="shared" si="382"/>
        <v>130</v>
      </c>
      <c r="BX251" s="33">
        <f t="shared" si="383"/>
        <v>116</v>
      </c>
      <c r="BY251" s="33">
        <f t="shared" si="384"/>
        <v>60</v>
      </c>
      <c r="BZ251" s="33">
        <f t="shared" si="385"/>
        <v>90</v>
      </c>
      <c r="CA251" s="32">
        <f t="shared" si="386"/>
        <v>154</v>
      </c>
      <c r="CB251" s="33">
        <f t="shared" si="387"/>
        <v>90</v>
      </c>
      <c r="CC251" s="33">
        <f t="shared" si="388"/>
        <v>354</v>
      </c>
      <c r="CD251" s="33">
        <f t="shared" si="389"/>
        <v>500</v>
      </c>
      <c r="CE251" s="33">
        <f t="shared" si="390"/>
        <v>191</v>
      </c>
      <c r="CF251" s="33">
        <f t="shared" si="391"/>
        <v>65</v>
      </c>
      <c r="CG251" s="33">
        <f t="shared" si="392"/>
        <v>390</v>
      </c>
      <c r="CH251" s="38">
        <f t="shared" si="393"/>
        <v>139</v>
      </c>
      <c r="CI251" s="39">
        <f t="shared" si="394"/>
        <v>119</v>
      </c>
      <c r="CJ251" s="39">
        <f t="shared" si="395"/>
        <v>388</v>
      </c>
      <c r="CK251" s="39">
        <f t="shared" si="396"/>
        <v>154</v>
      </c>
      <c r="CL251" s="39">
        <f t="shared" si="397"/>
        <v>115</v>
      </c>
      <c r="CM251" s="39">
        <f t="shared" si="398"/>
        <v>470</v>
      </c>
      <c r="CN251" s="39">
        <f t="shared" si="399"/>
        <v>114</v>
      </c>
      <c r="CO251" s="38">
        <f t="shared" si="400"/>
        <v>85</v>
      </c>
      <c r="CP251" s="39">
        <f t="shared" si="401"/>
        <v>489</v>
      </c>
      <c r="CQ251" s="39">
        <f t="shared" si="402"/>
        <v>71</v>
      </c>
      <c r="CR251" s="39">
        <f t="shared" si="403"/>
        <v>86</v>
      </c>
      <c r="CS251" s="39">
        <f t="shared" si="404"/>
        <v>92</v>
      </c>
      <c r="CT251" s="39">
        <f t="shared" si="405"/>
        <v>57</v>
      </c>
      <c r="CU251" s="39">
        <f t="shared" si="406"/>
        <v>1114</v>
      </c>
      <c r="CV251" s="44">
        <f t="shared" si="407"/>
        <v>0</v>
      </c>
      <c r="CW251" s="45"/>
      <c r="CX251" s="45">
        <f t="shared" si="408"/>
        <v>9489</v>
      </c>
      <c r="DA251" s="94">
        <v>44148</v>
      </c>
      <c r="DB251" s="39">
        <f t="shared" si="409"/>
        <v>6.7085230364893738</v>
      </c>
      <c r="DC251" s="24">
        <f t="shared" ref="DC251:EQ251" si="437">SUM(BF238:BF251)/DC$6*1000</f>
        <v>7.4508727247236957</v>
      </c>
      <c r="DD251" s="25">
        <f t="shared" si="437"/>
        <v>6.6669917725002268</v>
      </c>
      <c r="DE251" s="25">
        <f t="shared" si="437"/>
        <v>4.0706626542418656</v>
      </c>
      <c r="DF251" s="25">
        <f t="shared" si="437"/>
        <v>3.5120291868451461</v>
      </c>
      <c r="DG251" s="25">
        <f t="shared" si="437"/>
        <v>6.6597381290863016</v>
      </c>
      <c r="DH251" s="25">
        <f t="shared" si="437"/>
        <v>5.5865141060354615</v>
      </c>
      <c r="DI251" s="25">
        <f t="shared" si="437"/>
        <v>3.4098675313722353</v>
      </c>
      <c r="DJ251" s="26">
        <f t="shared" si="437"/>
        <v>7.3795967714036532</v>
      </c>
      <c r="DK251" s="25">
        <f t="shared" si="437"/>
        <v>2.4096235508013399</v>
      </c>
      <c r="DL251" s="25">
        <f t="shared" si="437"/>
        <v>2.7379403151180859</v>
      </c>
      <c r="DM251" s="25">
        <f t="shared" si="437"/>
        <v>3.3358256168401681</v>
      </c>
      <c r="DN251" s="25">
        <f t="shared" si="437"/>
        <v>3.3551685572775205</v>
      </c>
      <c r="DO251" s="25">
        <f t="shared" si="437"/>
        <v>8.4820562981655492</v>
      </c>
      <c r="DP251" s="25">
        <f t="shared" si="437"/>
        <v>6.3545013609479568</v>
      </c>
      <c r="DQ251" s="32">
        <f t="shared" si="437"/>
        <v>4.4438734971000633</v>
      </c>
      <c r="DR251" s="33">
        <f t="shared" si="437"/>
        <v>4.1658232850437118</v>
      </c>
      <c r="DS251" s="33">
        <f t="shared" si="437"/>
        <v>4.552308400348803</v>
      </c>
      <c r="DT251" s="33">
        <f t="shared" si="437"/>
        <v>2.7118416463527222</v>
      </c>
      <c r="DU251" s="33">
        <f t="shared" si="437"/>
        <v>3.1731705410380142</v>
      </c>
      <c r="DV251" s="33">
        <f t="shared" si="437"/>
        <v>2.096055551327014</v>
      </c>
      <c r="DW251" s="33">
        <f t="shared" si="437"/>
        <v>3.245761048937327</v>
      </c>
      <c r="DX251" s="32">
        <f t="shared" si="437"/>
        <v>4.9836942888201357</v>
      </c>
      <c r="DY251" s="33">
        <f t="shared" si="437"/>
        <v>3.7388563841428715</v>
      </c>
      <c r="DZ251" s="33">
        <f t="shared" si="437"/>
        <v>4.9563150289765758</v>
      </c>
      <c r="EA251" s="33">
        <f t="shared" si="437"/>
        <v>9.36363308963878</v>
      </c>
      <c r="EB251" s="33">
        <f t="shared" si="437"/>
        <v>4.5209637758822039</v>
      </c>
      <c r="EC251" s="33">
        <f t="shared" si="437"/>
        <v>2.667771958250122</v>
      </c>
      <c r="ED251" s="33">
        <f t="shared" si="437"/>
        <v>6.1723240252266516</v>
      </c>
      <c r="EE251" s="38">
        <f t="shared" si="437"/>
        <v>3.8979025673052008</v>
      </c>
      <c r="EF251" s="39">
        <f t="shared" si="437"/>
        <v>3.8771769019248397</v>
      </c>
      <c r="EG251" s="39">
        <f t="shared" si="437"/>
        <v>5.8816127180207785</v>
      </c>
      <c r="EH251" s="39">
        <f t="shared" si="437"/>
        <v>4.8669996515274709</v>
      </c>
      <c r="EI251" s="39">
        <f t="shared" si="437"/>
        <v>8.1289218482601253</v>
      </c>
      <c r="EJ251" s="39">
        <f t="shared" si="437"/>
        <v>11.033871771510261</v>
      </c>
      <c r="EK251" s="39">
        <f t="shared" si="437"/>
        <v>2.8638490256927271</v>
      </c>
      <c r="EL251" s="38">
        <f t="shared" si="437"/>
        <v>3.0384901729177134</v>
      </c>
      <c r="EM251" s="39">
        <f t="shared" si="437"/>
        <v>7.7127893027474617</v>
      </c>
      <c r="EN251" s="39">
        <f t="shared" si="437"/>
        <v>2.797032142404603</v>
      </c>
      <c r="EO251" s="39">
        <f t="shared" si="437"/>
        <v>3.306305385323125</v>
      </c>
      <c r="EP251" s="39">
        <f t="shared" si="437"/>
        <v>4.0682783015886264</v>
      </c>
      <c r="EQ251" s="39">
        <f t="shared" si="437"/>
        <v>2.2743968734389233</v>
      </c>
      <c r="ER251" s="44">
        <f t="shared" si="411"/>
        <v>1005.1428571428571</v>
      </c>
      <c r="ES251" s="45"/>
      <c r="ET251" s="45">
        <f t="shared" si="412"/>
        <v>0</v>
      </c>
    </row>
    <row r="252" spans="2:150">
      <c r="B252" s="19">
        <v>44149</v>
      </c>
      <c r="C252" s="24">
        <v>7645</v>
      </c>
      <c r="D252" s="25">
        <v>8396</v>
      </c>
      <c r="E252" s="25">
        <v>9565</v>
      </c>
      <c r="F252" s="25">
        <v>10423</v>
      </c>
      <c r="G252" s="25">
        <v>10522</v>
      </c>
      <c r="H252" s="25">
        <v>4393</v>
      </c>
      <c r="I252" s="25">
        <v>4643</v>
      </c>
      <c r="J252" s="26">
        <v>13932</v>
      </c>
      <c r="K252" s="25">
        <v>4314</v>
      </c>
      <c r="L252" s="25">
        <v>5194</v>
      </c>
      <c r="M252" s="25">
        <v>3659</v>
      </c>
      <c r="N252" s="25">
        <v>2749</v>
      </c>
      <c r="O252" s="25">
        <v>15468</v>
      </c>
      <c r="P252" s="25">
        <v>10150</v>
      </c>
      <c r="Q252" s="32">
        <v>3216</v>
      </c>
      <c r="R252" s="33">
        <v>8736</v>
      </c>
      <c r="S252" s="33">
        <v>9601</v>
      </c>
      <c r="T252" s="33">
        <v>7808</v>
      </c>
      <c r="U252" s="33">
        <v>2802</v>
      </c>
      <c r="V252" s="33">
        <v>3707</v>
      </c>
      <c r="W252" s="33">
        <v>4000</v>
      </c>
      <c r="X252" s="32">
        <v>6431</v>
      </c>
      <c r="Y252" s="33">
        <v>3207</v>
      </c>
      <c r="Z252" s="33">
        <v>14782</v>
      </c>
      <c r="AA252" s="33">
        <v>9994</v>
      </c>
      <c r="AB252" s="33">
        <v>6674</v>
      </c>
      <c r="AC252" s="33">
        <v>2908</v>
      </c>
      <c r="AD252" s="33">
        <v>8808</v>
      </c>
      <c r="AE252" s="38">
        <v>7846</v>
      </c>
      <c r="AF252" s="39">
        <v>5371</v>
      </c>
      <c r="AG252" s="39">
        <v>14392</v>
      </c>
      <c r="AH252" s="39">
        <v>3554</v>
      </c>
      <c r="AI252" s="39">
        <v>4532</v>
      </c>
      <c r="AJ252" s="39">
        <v>9961</v>
      </c>
      <c r="AK252" s="39">
        <v>11293</v>
      </c>
      <c r="AL252" s="38">
        <v>4353</v>
      </c>
      <c r="AM252" s="39">
        <v>14591</v>
      </c>
      <c r="AN252" s="39">
        <v>2155</v>
      </c>
      <c r="AO252" s="39">
        <v>6208</v>
      </c>
      <c r="AP252" s="39">
        <v>6603</v>
      </c>
      <c r="AQ252" s="39">
        <v>4336</v>
      </c>
      <c r="AR252" s="39">
        <v>49056</v>
      </c>
      <c r="AS252" s="44"/>
      <c r="AT252" s="45">
        <v>5207</v>
      </c>
      <c r="AU252" s="45">
        <v>353185</v>
      </c>
      <c r="AV252" s="49" t="s">
        <v>467</v>
      </c>
      <c r="AW252" s="4"/>
      <c r="AZ252">
        <f t="shared" si="426"/>
        <v>9460</v>
      </c>
      <c r="BF252" s="24">
        <f t="shared" si="365"/>
        <v>238</v>
      </c>
      <c r="BG252" s="25">
        <f t="shared" si="366"/>
        <v>243</v>
      </c>
      <c r="BH252" s="25">
        <f t="shared" si="367"/>
        <v>234</v>
      </c>
      <c r="BI252" s="25">
        <f t="shared" si="368"/>
        <v>182</v>
      </c>
      <c r="BJ252" s="25">
        <f t="shared" si="369"/>
        <v>373</v>
      </c>
      <c r="BK252" s="25">
        <f t="shared" si="370"/>
        <v>169</v>
      </c>
      <c r="BL252" s="25">
        <f t="shared" si="371"/>
        <v>84</v>
      </c>
      <c r="BM252" s="26">
        <f t="shared" si="372"/>
        <v>415</v>
      </c>
      <c r="BN252" s="25">
        <f t="shared" si="373"/>
        <v>200</v>
      </c>
      <c r="BO252" s="25">
        <f t="shared" si="374"/>
        <v>103</v>
      </c>
      <c r="BP252" s="25">
        <f t="shared" si="375"/>
        <v>87</v>
      </c>
      <c r="BQ252" s="25">
        <f t="shared" si="376"/>
        <v>73</v>
      </c>
      <c r="BR252" s="25">
        <f t="shared" si="377"/>
        <v>601</v>
      </c>
      <c r="BS252" s="25">
        <f t="shared" si="378"/>
        <v>313</v>
      </c>
      <c r="BT252" s="32">
        <f t="shared" si="379"/>
        <v>96</v>
      </c>
      <c r="BU252" s="33">
        <f t="shared" si="380"/>
        <v>190</v>
      </c>
      <c r="BV252" s="33">
        <f t="shared" si="381"/>
        <v>278</v>
      </c>
      <c r="BW252" s="33">
        <f t="shared" si="382"/>
        <v>112</v>
      </c>
      <c r="BX252" s="33">
        <f t="shared" si="383"/>
        <v>101</v>
      </c>
      <c r="BY252" s="33">
        <f t="shared" si="384"/>
        <v>64</v>
      </c>
      <c r="BZ252" s="33">
        <f t="shared" si="385"/>
        <v>51</v>
      </c>
      <c r="CA252" s="32">
        <f t="shared" si="386"/>
        <v>137</v>
      </c>
      <c r="CB252" s="33">
        <f t="shared" si="387"/>
        <v>78</v>
      </c>
      <c r="CC252" s="33">
        <f t="shared" si="388"/>
        <v>373</v>
      </c>
      <c r="CD252" s="33">
        <f t="shared" si="389"/>
        <v>420</v>
      </c>
      <c r="CE252" s="33">
        <f t="shared" si="390"/>
        <v>108</v>
      </c>
      <c r="CF252" s="33">
        <f t="shared" si="391"/>
        <v>69</v>
      </c>
      <c r="CG252" s="33">
        <f t="shared" si="392"/>
        <v>351</v>
      </c>
      <c r="CH252" s="38">
        <f t="shared" si="393"/>
        <v>52</v>
      </c>
      <c r="CI252" s="39">
        <f t="shared" si="394"/>
        <v>173</v>
      </c>
      <c r="CJ252" s="39">
        <f t="shared" si="395"/>
        <v>336</v>
      </c>
      <c r="CK252" s="39">
        <f t="shared" si="396"/>
        <v>135</v>
      </c>
      <c r="CL252" s="39">
        <f t="shared" si="397"/>
        <v>95</v>
      </c>
      <c r="CM252" s="39">
        <f t="shared" si="398"/>
        <v>426</v>
      </c>
      <c r="CN252" s="39">
        <f t="shared" si="399"/>
        <v>199</v>
      </c>
      <c r="CO252" s="38">
        <f t="shared" si="400"/>
        <v>119</v>
      </c>
      <c r="CP252" s="39">
        <f t="shared" si="401"/>
        <v>397</v>
      </c>
      <c r="CQ252" s="39">
        <f t="shared" si="402"/>
        <v>93</v>
      </c>
      <c r="CR252" s="39">
        <f t="shared" si="403"/>
        <v>82</v>
      </c>
      <c r="CS252" s="39">
        <f t="shared" si="404"/>
        <v>106</v>
      </c>
      <c r="CT252" s="39">
        <f t="shared" si="405"/>
        <v>85</v>
      </c>
      <c r="CU252" s="39">
        <f t="shared" si="406"/>
        <v>1274</v>
      </c>
      <c r="CV252" s="44">
        <f t="shared" si="407"/>
        <v>0</v>
      </c>
      <c r="CW252" s="45"/>
      <c r="CX252" s="45">
        <f t="shared" si="408"/>
        <v>9460</v>
      </c>
      <c r="DA252" s="94">
        <v>44149</v>
      </c>
      <c r="DB252" s="39">
        <f t="shared" si="409"/>
        <v>7.0695674104357753</v>
      </c>
      <c r="DC252" s="24">
        <f t="shared" ref="DC252:EQ258" si="438">SUM(BF239:BF252)/DC$6*1000</f>
        <v>7.5852279365376081</v>
      </c>
      <c r="DD252" s="25">
        <f t="shared" si="438"/>
        <v>6.9038545940937563</v>
      </c>
      <c r="DE252" s="25">
        <f t="shared" si="438"/>
        <v>4.2992598349854916</v>
      </c>
      <c r="DF252" s="25">
        <f t="shared" si="438"/>
        <v>3.5996676231157738</v>
      </c>
      <c r="DG252" s="25">
        <f t="shared" si="438"/>
        <v>6.890882484819203</v>
      </c>
      <c r="DH252" s="25">
        <f t="shared" si="438"/>
        <v>5.7786706262555683</v>
      </c>
      <c r="DI252" s="25">
        <f t="shared" si="438"/>
        <v>3.3710914969003407</v>
      </c>
      <c r="DJ252" s="26">
        <f t="shared" si="438"/>
        <v>7.8402525777607028</v>
      </c>
      <c r="DK252" s="25">
        <f t="shared" si="438"/>
        <v>2.870378441652242</v>
      </c>
      <c r="DL252" s="25">
        <f t="shared" si="438"/>
        <v>2.800015075298901</v>
      </c>
      <c r="DM252" s="25">
        <f t="shared" si="438"/>
        <v>3.3730407099286484</v>
      </c>
      <c r="DN252" s="25">
        <f t="shared" si="438"/>
        <v>3.485592990990932</v>
      </c>
      <c r="DO252" s="25">
        <f t="shared" si="438"/>
        <v>8.8770752966983366</v>
      </c>
      <c r="DP252" s="25">
        <f t="shared" si="438"/>
        <v>6.4334392660529005</v>
      </c>
      <c r="DQ252" s="32">
        <f t="shared" si="438"/>
        <v>4.7341050638271547</v>
      </c>
      <c r="DR252" s="33">
        <f t="shared" si="438"/>
        <v>4.2891979681731875</v>
      </c>
      <c r="DS252" s="33">
        <f t="shared" si="438"/>
        <v>4.5265720375932563</v>
      </c>
      <c r="DT252" s="33">
        <f t="shared" si="438"/>
        <v>2.8218819882611199</v>
      </c>
      <c r="DU252" s="33">
        <f t="shared" si="438"/>
        <v>3.2300246604743057</v>
      </c>
      <c r="DV252" s="33">
        <f t="shared" si="438"/>
        <v>2.1224026183129681</v>
      </c>
      <c r="DW252" s="33">
        <f t="shared" si="438"/>
        <v>3.0817037511218626</v>
      </c>
      <c r="DX252" s="32">
        <f t="shared" si="438"/>
        <v>5.2847228029099425</v>
      </c>
      <c r="DY252" s="33">
        <f t="shared" si="438"/>
        <v>3.9066489633336738</v>
      </c>
      <c r="DZ252" s="33">
        <f t="shared" si="438"/>
        <v>5.1699492974669452</v>
      </c>
      <c r="EA252" s="33">
        <f t="shared" si="438"/>
        <v>10.235685731778215</v>
      </c>
      <c r="EB252" s="33">
        <f t="shared" si="438"/>
        <v>4.6337789532840707</v>
      </c>
      <c r="EC252" s="33">
        <f t="shared" si="438"/>
        <v>2.7808131429217378</v>
      </c>
      <c r="ED252" s="33">
        <f t="shared" si="438"/>
        <v>6.2776166115393419</v>
      </c>
      <c r="EE252" s="38">
        <f t="shared" si="438"/>
        <v>3.494305026276324</v>
      </c>
      <c r="EF252" s="39">
        <f t="shared" si="438"/>
        <v>4.05820348304308</v>
      </c>
      <c r="EG252" s="39">
        <f t="shared" si="438"/>
        <v>6.2237346077919904</v>
      </c>
      <c r="EH252" s="39">
        <f t="shared" si="438"/>
        <v>5.0557556045998373</v>
      </c>
      <c r="EI252" s="39">
        <f t="shared" si="438"/>
        <v>7.6253208784940094</v>
      </c>
      <c r="EJ252" s="39">
        <f t="shared" si="438"/>
        <v>11.469286875632358</v>
      </c>
      <c r="EK252" s="39">
        <f t="shared" si="438"/>
        <v>3.0198012003591628</v>
      </c>
      <c r="EL252" s="38">
        <f t="shared" si="438"/>
        <v>3.0595359922972301</v>
      </c>
      <c r="EM252" s="39">
        <f t="shared" si="438"/>
        <v>7.879568130614155</v>
      </c>
      <c r="EN252" s="39">
        <f t="shared" si="438"/>
        <v>3.055147524673484</v>
      </c>
      <c r="EO252" s="39">
        <f t="shared" si="438"/>
        <v>3.338588269475995</v>
      </c>
      <c r="EP252" s="39">
        <f t="shared" si="438"/>
        <v>4.0050670166043405</v>
      </c>
      <c r="EQ252" s="39">
        <f t="shared" si="438"/>
        <v>2.4125062443066616</v>
      </c>
      <c r="ER252" s="44">
        <f t="shared" si="411"/>
        <v>1027.7142857142858</v>
      </c>
      <c r="ES252" s="45"/>
      <c r="ET252" s="45">
        <f t="shared" si="412"/>
        <v>0</v>
      </c>
    </row>
    <row r="253" spans="2:150">
      <c r="B253" s="19">
        <v>44150</v>
      </c>
      <c r="C253" s="24">
        <v>7806</v>
      </c>
      <c r="D253" s="25">
        <v>8476</v>
      </c>
      <c r="E253" s="25">
        <v>9844</v>
      </c>
      <c r="F253" s="25">
        <v>10560</v>
      </c>
      <c r="G253" s="25">
        <v>10694</v>
      </c>
      <c r="H253" s="25">
        <v>4498</v>
      </c>
      <c r="I253" s="25">
        <v>4710</v>
      </c>
      <c r="J253" s="26">
        <v>14384</v>
      </c>
      <c r="K253" s="25">
        <v>4409</v>
      </c>
      <c r="L253" s="25">
        <v>5306</v>
      </c>
      <c r="M253" s="25">
        <v>3747</v>
      </c>
      <c r="N253" s="25">
        <v>2883</v>
      </c>
      <c r="O253" s="25">
        <v>15743</v>
      </c>
      <c r="P253" s="25">
        <v>10609</v>
      </c>
      <c r="Q253" s="32">
        <v>3252</v>
      </c>
      <c r="R253" s="33">
        <v>8932</v>
      </c>
      <c r="S253" s="33">
        <v>9760</v>
      </c>
      <c r="T253" s="33">
        <v>7860</v>
      </c>
      <c r="U253" s="33">
        <v>2828</v>
      </c>
      <c r="V253" s="33">
        <v>3750</v>
      </c>
      <c r="W253" s="33">
        <v>4033</v>
      </c>
      <c r="X253" s="32">
        <v>6543</v>
      </c>
      <c r="Y253" s="33">
        <v>3290</v>
      </c>
      <c r="Z253" s="33">
        <v>15050</v>
      </c>
      <c r="AA253" s="33">
        <v>10300</v>
      </c>
      <c r="AB253" s="33">
        <v>6676</v>
      </c>
      <c r="AC253" s="33">
        <v>2965</v>
      </c>
      <c r="AD253" s="33">
        <v>9073</v>
      </c>
      <c r="AE253" s="38">
        <v>7935</v>
      </c>
      <c r="AF253" s="39">
        <v>5570</v>
      </c>
      <c r="AG253" s="39">
        <v>14754</v>
      </c>
      <c r="AH253" s="39">
        <v>3833</v>
      </c>
      <c r="AI253" s="39">
        <v>4656</v>
      </c>
      <c r="AJ253" s="39">
        <v>10360</v>
      </c>
      <c r="AK253" s="39">
        <v>11352</v>
      </c>
      <c r="AL253" s="38">
        <v>4376</v>
      </c>
      <c r="AM253" s="39">
        <v>14906</v>
      </c>
      <c r="AN253" s="39">
        <v>2239</v>
      </c>
      <c r="AO253" s="39">
        <v>6327</v>
      </c>
      <c r="AP253" s="39">
        <v>6719</v>
      </c>
      <c r="AQ253" s="39">
        <v>4432</v>
      </c>
      <c r="AR253" s="39">
        <v>49987</v>
      </c>
      <c r="AS253" s="44"/>
      <c r="AT253" s="45">
        <v>4854</v>
      </c>
      <c r="AU253" s="45">
        <v>360281</v>
      </c>
      <c r="AV253" s="49" t="s">
        <v>468</v>
      </c>
      <c r="AW253" s="4"/>
      <c r="AZ253">
        <f t="shared" si="426"/>
        <v>7096</v>
      </c>
      <c r="BF253" s="24">
        <f t="shared" si="365"/>
        <v>161</v>
      </c>
      <c r="BG253" s="25">
        <f t="shared" si="366"/>
        <v>80</v>
      </c>
      <c r="BH253" s="25">
        <f t="shared" si="367"/>
        <v>279</v>
      </c>
      <c r="BI253" s="25">
        <f t="shared" si="368"/>
        <v>137</v>
      </c>
      <c r="BJ253" s="25">
        <f t="shared" si="369"/>
        <v>172</v>
      </c>
      <c r="BK253" s="25">
        <f t="shared" si="370"/>
        <v>105</v>
      </c>
      <c r="BL253" s="25">
        <f t="shared" si="371"/>
        <v>67</v>
      </c>
      <c r="BM253" s="26">
        <f t="shared" si="372"/>
        <v>452</v>
      </c>
      <c r="BN253" s="25">
        <f t="shared" si="373"/>
        <v>95</v>
      </c>
      <c r="BO253" s="25">
        <f t="shared" si="374"/>
        <v>112</v>
      </c>
      <c r="BP253" s="25">
        <f t="shared" si="375"/>
        <v>88</v>
      </c>
      <c r="BQ253" s="25">
        <f t="shared" si="376"/>
        <v>134</v>
      </c>
      <c r="BR253" s="25">
        <f t="shared" si="377"/>
        <v>275</v>
      </c>
      <c r="BS253" s="25">
        <f t="shared" si="378"/>
        <v>459</v>
      </c>
      <c r="BT253" s="32">
        <f t="shared" si="379"/>
        <v>36</v>
      </c>
      <c r="BU253" s="33">
        <f t="shared" si="380"/>
        <v>196</v>
      </c>
      <c r="BV253" s="33">
        <f t="shared" si="381"/>
        <v>159</v>
      </c>
      <c r="BW253" s="33">
        <f t="shared" si="382"/>
        <v>52</v>
      </c>
      <c r="BX253" s="33">
        <f t="shared" si="383"/>
        <v>26</v>
      </c>
      <c r="BY253" s="33">
        <f t="shared" si="384"/>
        <v>43</v>
      </c>
      <c r="BZ253" s="33">
        <f t="shared" si="385"/>
        <v>33</v>
      </c>
      <c r="CA253" s="32">
        <f t="shared" si="386"/>
        <v>112</v>
      </c>
      <c r="CB253" s="33">
        <f t="shared" si="387"/>
        <v>83</v>
      </c>
      <c r="CC253" s="33">
        <f t="shared" si="388"/>
        <v>268</v>
      </c>
      <c r="CD253" s="33">
        <f t="shared" si="389"/>
        <v>306</v>
      </c>
      <c r="CE253" s="33">
        <f t="shared" si="390"/>
        <v>2</v>
      </c>
      <c r="CF253" s="33">
        <f t="shared" si="391"/>
        <v>57</v>
      </c>
      <c r="CG253" s="33">
        <f t="shared" si="392"/>
        <v>265</v>
      </c>
      <c r="CH253" s="38">
        <f t="shared" si="393"/>
        <v>89</v>
      </c>
      <c r="CI253" s="39">
        <f t="shared" si="394"/>
        <v>199</v>
      </c>
      <c r="CJ253" s="39">
        <f t="shared" si="395"/>
        <v>362</v>
      </c>
      <c r="CK253" s="39">
        <f t="shared" si="396"/>
        <v>279</v>
      </c>
      <c r="CL253" s="39">
        <f t="shared" si="397"/>
        <v>124</v>
      </c>
      <c r="CM253" s="39">
        <f t="shared" si="398"/>
        <v>399</v>
      </c>
      <c r="CN253" s="39">
        <f t="shared" si="399"/>
        <v>59</v>
      </c>
      <c r="CO253" s="38">
        <f t="shared" si="400"/>
        <v>23</v>
      </c>
      <c r="CP253" s="39">
        <f t="shared" si="401"/>
        <v>315</v>
      </c>
      <c r="CQ253" s="39">
        <f t="shared" si="402"/>
        <v>84</v>
      </c>
      <c r="CR253" s="39">
        <f t="shared" si="403"/>
        <v>119</v>
      </c>
      <c r="CS253" s="39">
        <f t="shared" si="404"/>
        <v>116</v>
      </c>
      <c r="CT253" s="39">
        <f t="shared" si="405"/>
        <v>96</v>
      </c>
      <c r="CU253" s="39">
        <f t="shared" si="406"/>
        <v>931</v>
      </c>
      <c r="CV253" s="44">
        <f t="shared" si="407"/>
        <v>0</v>
      </c>
      <c r="CW253" s="45"/>
      <c r="CX253" s="45">
        <f t="shared" si="408"/>
        <v>7096</v>
      </c>
      <c r="DA253" s="94">
        <v>44150</v>
      </c>
      <c r="DB253" s="39">
        <f t="shared" si="409"/>
        <v>7.2692037113237848</v>
      </c>
      <c r="DC253" s="24">
        <f t="shared" si="438"/>
        <v>7.5326541580017299</v>
      </c>
      <c r="DD253" s="25">
        <f t="shared" si="438"/>
        <v>6.8597330881106471</v>
      </c>
      <c r="DE253" s="25">
        <f t="shared" si="438"/>
        <v>4.5441853857822352</v>
      </c>
      <c r="DF253" s="25">
        <f t="shared" si="438"/>
        <v>3.503914516820088</v>
      </c>
      <c r="DG253" s="25">
        <f t="shared" si="438"/>
        <v>6.743158648448552</v>
      </c>
      <c r="DH253" s="25">
        <f t="shared" si="438"/>
        <v>5.9079395580400034</v>
      </c>
      <c r="DI253" s="25">
        <f t="shared" si="438"/>
        <v>3.3274684581194593</v>
      </c>
      <c r="DJ253" s="26">
        <f t="shared" si="438"/>
        <v>8.4247210119133236</v>
      </c>
      <c r="DK253" s="25">
        <f t="shared" si="438"/>
        <v>3.0229256690285546</v>
      </c>
      <c r="DL253" s="25">
        <f t="shared" si="438"/>
        <v>2.9152967727775572</v>
      </c>
      <c r="DM253" s="25">
        <f t="shared" si="438"/>
        <v>3.4136389932979001</v>
      </c>
      <c r="DN253" s="25">
        <f t="shared" si="438"/>
        <v>3.8051328535887912</v>
      </c>
      <c r="DO253" s="25">
        <f t="shared" si="438"/>
        <v>8.777235330036202</v>
      </c>
      <c r="DP253" s="25">
        <f t="shared" si="438"/>
        <v>6.909990322797559</v>
      </c>
      <c r="DQ253" s="32">
        <f t="shared" si="438"/>
        <v>4.3725050790524183</v>
      </c>
      <c r="DR253" s="33">
        <f t="shared" si="438"/>
        <v>4.2602820268147159</v>
      </c>
      <c r="DS253" s="33">
        <f t="shared" si="438"/>
        <v>4.5341415560507699</v>
      </c>
      <c r="DT253" s="33">
        <f t="shared" si="438"/>
        <v>2.6633492922913944</v>
      </c>
      <c r="DU253" s="33">
        <f t="shared" si="438"/>
        <v>3.2122577481504644</v>
      </c>
      <c r="DV253" s="33">
        <f t="shared" si="438"/>
        <v>2.2043712711581587</v>
      </c>
      <c r="DW253" s="33">
        <f t="shared" si="438"/>
        <v>2.9916330778114113</v>
      </c>
      <c r="DX253" s="32">
        <f t="shared" si="438"/>
        <v>5.3277268763513437</v>
      </c>
      <c r="DY253" s="33">
        <f t="shared" si="438"/>
        <v>4.1948144797700513</v>
      </c>
      <c r="DZ253" s="33">
        <f t="shared" si="438"/>
        <v>5.2541082517207274</v>
      </c>
      <c r="EA253" s="33">
        <f t="shared" si="438"/>
        <v>10.747598639700776</v>
      </c>
      <c r="EB253" s="33">
        <f t="shared" si="438"/>
        <v>4.4833587167482492</v>
      </c>
      <c r="EC253" s="33">
        <f t="shared" si="438"/>
        <v>2.8825502091261916</v>
      </c>
      <c r="ED253" s="33">
        <f t="shared" si="438"/>
        <v>6.4337401015891924</v>
      </c>
      <c r="EE253" s="38">
        <f t="shared" si="438"/>
        <v>3.477311445601424</v>
      </c>
      <c r="EF253" s="39">
        <f t="shared" si="438"/>
        <v>4.2186067827681031</v>
      </c>
      <c r="EG253" s="39">
        <f t="shared" si="438"/>
        <v>6.5396402607991231</v>
      </c>
      <c r="EH253" s="39">
        <f t="shared" si="438"/>
        <v>5.6568707166918344</v>
      </c>
      <c r="EI253" s="39">
        <f t="shared" si="438"/>
        <v>7.4336851112378781</v>
      </c>
      <c r="EJ253" s="39">
        <f t="shared" si="438"/>
        <v>11.826679620056277</v>
      </c>
      <c r="EK253" s="39">
        <f t="shared" si="438"/>
        <v>2.944188024763315</v>
      </c>
      <c r="EL253" s="38">
        <f t="shared" si="438"/>
        <v>3.0411209003401534</v>
      </c>
      <c r="EM253" s="39">
        <f t="shared" si="438"/>
        <v>7.94832782280481</v>
      </c>
      <c r="EN253" s="39">
        <f t="shared" si="438"/>
        <v>3.2851048652403052</v>
      </c>
      <c r="EO253" s="39">
        <f t="shared" si="438"/>
        <v>3.3950833167435177</v>
      </c>
      <c r="EP253" s="39">
        <f t="shared" si="438"/>
        <v>4.0126523708024546</v>
      </c>
      <c r="EQ253" s="39">
        <f t="shared" si="438"/>
        <v>2.6240780464870266</v>
      </c>
      <c r="ER253" s="44">
        <f t="shared" si="411"/>
        <v>1055.5714285714287</v>
      </c>
      <c r="ES253" s="45"/>
      <c r="ET253" s="45">
        <f t="shared" si="412"/>
        <v>0</v>
      </c>
    </row>
    <row r="254" spans="2:150">
      <c r="B254" s="20">
        <v>44151</v>
      </c>
      <c r="C254" s="27">
        <v>7882</v>
      </c>
      <c r="D254" s="28">
        <v>8727</v>
      </c>
      <c r="E254" s="28">
        <v>10041</v>
      </c>
      <c r="F254" s="28">
        <v>10676</v>
      </c>
      <c r="G254" s="28">
        <v>10951</v>
      </c>
      <c r="H254" s="28">
        <v>4542</v>
      </c>
      <c r="I254" s="28">
        <v>4783</v>
      </c>
      <c r="J254" s="29">
        <v>14506</v>
      </c>
      <c r="K254" s="28">
        <v>4472</v>
      </c>
      <c r="L254" s="28">
        <v>5369</v>
      </c>
      <c r="M254" s="28">
        <v>3784</v>
      </c>
      <c r="N254" s="28">
        <v>2966</v>
      </c>
      <c r="O254" s="28">
        <v>15848</v>
      </c>
      <c r="P254" s="28">
        <v>10971</v>
      </c>
      <c r="Q254" s="34">
        <v>3289</v>
      </c>
      <c r="R254" s="35">
        <v>9076</v>
      </c>
      <c r="S254" s="35">
        <v>9859</v>
      </c>
      <c r="T254" s="35">
        <v>7971</v>
      </c>
      <c r="U254" s="35">
        <v>2873</v>
      </c>
      <c r="V254" s="35">
        <v>3784</v>
      </c>
      <c r="W254" s="35">
        <v>4047</v>
      </c>
      <c r="X254" s="34">
        <v>6624</v>
      </c>
      <c r="Y254" s="35">
        <v>3356</v>
      </c>
      <c r="Z254" s="35">
        <v>15197</v>
      </c>
      <c r="AA254" s="35">
        <v>10572</v>
      </c>
      <c r="AB254" s="35">
        <v>6934</v>
      </c>
      <c r="AC254" s="35">
        <v>3036</v>
      </c>
      <c r="AD254" s="35">
        <v>9215</v>
      </c>
      <c r="AE254" s="40">
        <v>8039</v>
      </c>
      <c r="AF254" s="41">
        <v>5661</v>
      </c>
      <c r="AG254" s="41">
        <v>15026</v>
      </c>
      <c r="AH254" s="41">
        <v>3876</v>
      </c>
      <c r="AI254" s="41">
        <v>4662</v>
      </c>
      <c r="AJ254" s="41">
        <v>10580</v>
      </c>
      <c r="AK254" s="41">
        <v>11382</v>
      </c>
      <c r="AL254" s="40">
        <v>4414</v>
      </c>
      <c r="AM254" s="41">
        <v>15150</v>
      </c>
      <c r="AN254" s="41">
        <v>2512</v>
      </c>
      <c r="AO254" s="41">
        <v>6373</v>
      </c>
      <c r="AP254" s="41">
        <v>6781</v>
      </c>
      <c r="AQ254" s="41">
        <v>4495</v>
      </c>
      <c r="AR254" s="41">
        <v>50986</v>
      </c>
      <c r="AS254" s="46"/>
      <c r="AT254" s="47">
        <v>3924</v>
      </c>
      <c r="AU254" s="47">
        <v>365212</v>
      </c>
      <c r="AV254" s="50" t="s">
        <v>469</v>
      </c>
      <c r="AW254" s="4"/>
      <c r="AZ254">
        <f t="shared" si="426"/>
        <v>4931</v>
      </c>
      <c r="BF254" s="27">
        <f t="shared" si="365"/>
        <v>76</v>
      </c>
      <c r="BG254" s="28">
        <f t="shared" si="366"/>
        <v>251</v>
      </c>
      <c r="BH254" s="28">
        <f t="shared" si="367"/>
        <v>197</v>
      </c>
      <c r="BI254" s="28">
        <f t="shared" si="368"/>
        <v>116</v>
      </c>
      <c r="BJ254" s="28">
        <f t="shared" si="369"/>
        <v>257</v>
      </c>
      <c r="BK254" s="28">
        <f t="shared" si="370"/>
        <v>44</v>
      </c>
      <c r="BL254" s="28">
        <f t="shared" si="371"/>
        <v>73</v>
      </c>
      <c r="BM254" s="29">
        <f t="shared" si="372"/>
        <v>122</v>
      </c>
      <c r="BN254" s="28">
        <f t="shared" si="373"/>
        <v>63</v>
      </c>
      <c r="BO254" s="28">
        <f t="shared" si="374"/>
        <v>63</v>
      </c>
      <c r="BP254" s="28">
        <f t="shared" si="375"/>
        <v>37</v>
      </c>
      <c r="BQ254" s="28">
        <f t="shared" si="376"/>
        <v>83</v>
      </c>
      <c r="BR254" s="28">
        <f t="shared" si="377"/>
        <v>105</v>
      </c>
      <c r="BS254" s="28">
        <f t="shared" si="378"/>
        <v>362</v>
      </c>
      <c r="BT254" s="34">
        <f t="shared" si="379"/>
        <v>37</v>
      </c>
      <c r="BU254" s="35">
        <f t="shared" si="380"/>
        <v>144</v>
      </c>
      <c r="BV254" s="35">
        <f t="shared" si="381"/>
        <v>99</v>
      </c>
      <c r="BW254" s="35">
        <f t="shared" si="382"/>
        <v>111</v>
      </c>
      <c r="BX254" s="35">
        <f t="shared" si="383"/>
        <v>45</v>
      </c>
      <c r="BY254" s="35">
        <f t="shared" si="384"/>
        <v>34</v>
      </c>
      <c r="BZ254" s="35">
        <f t="shared" si="385"/>
        <v>14</v>
      </c>
      <c r="CA254" s="34">
        <f t="shared" si="386"/>
        <v>81</v>
      </c>
      <c r="CB254" s="35">
        <f t="shared" si="387"/>
        <v>66</v>
      </c>
      <c r="CC254" s="35">
        <f t="shared" si="388"/>
        <v>147</v>
      </c>
      <c r="CD254" s="35">
        <f t="shared" si="389"/>
        <v>272</v>
      </c>
      <c r="CE254" s="35">
        <f t="shared" si="390"/>
        <v>258</v>
      </c>
      <c r="CF254" s="35">
        <f t="shared" si="391"/>
        <v>71</v>
      </c>
      <c r="CG254" s="35">
        <f t="shared" si="392"/>
        <v>142</v>
      </c>
      <c r="CH254" s="40">
        <f t="shared" si="393"/>
        <v>104</v>
      </c>
      <c r="CI254" s="41">
        <f t="shared" si="394"/>
        <v>91</v>
      </c>
      <c r="CJ254" s="41">
        <f t="shared" si="395"/>
        <v>272</v>
      </c>
      <c r="CK254" s="41">
        <f t="shared" si="396"/>
        <v>43</v>
      </c>
      <c r="CL254" s="41">
        <f t="shared" si="397"/>
        <v>6</v>
      </c>
      <c r="CM254" s="41">
        <f t="shared" si="398"/>
        <v>220</v>
      </c>
      <c r="CN254" s="41">
        <f t="shared" si="399"/>
        <v>30</v>
      </c>
      <c r="CO254" s="40">
        <f t="shared" si="400"/>
        <v>38</v>
      </c>
      <c r="CP254" s="41">
        <f t="shared" si="401"/>
        <v>244</v>
      </c>
      <c r="CQ254" s="41">
        <f t="shared" si="402"/>
        <v>273</v>
      </c>
      <c r="CR254" s="41">
        <f t="shared" si="403"/>
        <v>46</v>
      </c>
      <c r="CS254" s="41">
        <f t="shared" si="404"/>
        <v>62</v>
      </c>
      <c r="CT254" s="41">
        <f t="shared" si="405"/>
        <v>63</v>
      </c>
      <c r="CU254" s="41">
        <f t="shared" si="406"/>
        <v>999</v>
      </c>
      <c r="CV254" s="46">
        <f t="shared" si="407"/>
        <v>0</v>
      </c>
      <c r="CW254" s="47"/>
      <c r="CX254" s="47">
        <f t="shared" si="408"/>
        <v>4931</v>
      </c>
      <c r="DA254" s="95">
        <v>44151</v>
      </c>
      <c r="DB254" s="41">
        <f t="shared" si="409"/>
        <v>7.4852993880828809</v>
      </c>
      <c r="DC254" s="27">
        <f t="shared" si="438"/>
        <v>7.3048344510129208</v>
      </c>
      <c r="DD254" s="28">
        <f t="shared" si="438"/>
        <v>7.1314286775855784</v>
      </c>
      <c r="DE254" s="28">
        <f t="shared" si="438"/>
        <v>4.5784749628937798</v>
      </c>
      <c r="DF254" s="28">
        <f t="shared" si="438"/>
        <v>3.4990457148050536</v>
      </c>
      <c r="DG254" s="28">
        <f t="shared" si="438"/>
        <v>6.8543860075982188</v>
      </c>
      <c r="DH254" s="28">
        <f t="shared" si="438"/>
        <v>5.932395842431653</v>
      </c>
      <c r="DI254" s="28">
        <f t="shared" si="438"/>
        <v>3.3226214538104721</v>
      </c>
      <c r="DJ254" s="29">
        <f t="shared" si="438"/>
        <v>8.3500692804483467</v>
      </c>
      <c r="DK254" s="28">
        <f t="shared" si="438"/>
        <v>3.1194351394094864</v>
      </c>
      <c r="DL254" s="28">
        <f t="shared" si="438"/>
        <v>2.9729376215168855</v>
      </c>
      <c r="DM254" s="28">
        <f t="shared" si="438"/>
        <v>3.4914523697556321</v>
      </c>
      <c r="DN254" s="28">
        <f t="shared" si="438"/>
        <v>3.95186034151638</v>
      </c>
      <c r="DO254" s="28">
        <f t="shared" si="438"/>
        <v>8.6990997039527933</v>
      </c>
      <c r="DP254" s="28">
        <f t="shared" si="438"/>
        <v>6.8909867530500728</v>
      </c>
      <c r="DQ254" s="34">
        <f t="shared" si="438"/>
        <v>4.548547176903277</v>
      </c>
      <c r="DR254" s="35">
        <f t="shared" si="438"/>
        <v>4.4896818282585853</v>
      </c>
      <c r="DS254" s="35">
        <f t="shared" si="438"/>
        <v>4.3645843426024609</v>
      </c>
      <c r="DT254" s="35">
        <f t="shared" si="438"/>
        <v>2.7752547247406127</v>
      </c>
      <c r="DU254" s="35">
        <f t="shared" si="438"/>
        <v>3.258451720192451</v>
      </c>
      <c r="DV254" s="35">
        <f t="shared" si="438"/>
        <v>2.172169300397548</v>
      </c>
      <c r="DW254" s="35">
        <f t="shared" si="438"/>
        <v>2.8758279264122599</v>
      </c>
      <c r="DX254" s="34">
        <f t="shared" si="438"/>
        <v>5.3014466092482655</v>
      </c>
      <c r="DY254" s="35">
        <f t="shared" si="438"/>
        <v>4.3771977180209234</v>
      </c>
      <c r="DZ254" s="35">
        <f t="shared" si="438"/>
        <v>5.2812980677104102</v>
      </c>
      <c r="EA254" s="35">
        <f t="shared" si="438"/>
        <v>11.107738373917652</v>
      </c>
      <c r="EB254" s="35">
        <f t="shared" si="438"/>
        <v>4.867765987895349</v>
      </c>
      <c r="EC254" s="35">
        <f t="shared" si="438"/>
        <v>3.0445759071555067</v>
      </c>
      <c r="ED254" s="35">
        <f t="shared" si="438"/>
        <v>6.5662635291896461</v>
      </c>
      <c r="EE254" s="40">
        <f t="shared" si="438"/>
        <v>3.6090116958318994</v>
      </c>
      <c r="EF254" s="41">
        <f t="shared" si="438"/>
        <v>4.3263061411549044</v>
      </c>
      <c r="EG254" s="41">
        <f t="shared" si="438"/>
        <v>6.7362620365297046</v>
      </c>
      <c r="EH254" s="41">
        <f t="shared" si="438"/>
        <v>5.5697525845045881</v>
      </c>
      <c r="EI254" s="41">
        <f t="shared" si="438"/>
        <v>7.3579221334854541</v>
      </c>
      <c r="EJ254" s="41">
        <f t="shared" si="438"/>
        <v>11.997825441329702</v>
      </c>
      <c r="EK254" s="41">
        <f t="shared" si="438"/>
        <v>2.9221341818811926</v>
      </c>
      <c r="EL254" s="40">
        <f t="shared" si="438"/>
        <v>3.1384578149704172</v>
      </c>
      <c r="EM254" s="41">
        <f t="shared" si="438"/>
        <v>8.1253474558913883</v>
      </c>
      <c r="EN254" s="41">
        <f t="shared" si="438"/>
        <v>4.4630496097764718</v>
      </c>
      <c r="EO254" s="41">
        <f t="shared" si="438"/>
        <v>3.4139149991660256</v>
      </c>
      <c r="EP254" s="41">
        <f t="shared" si="438"/>
        <v>4.0227661763999407</v>
      </c>
      <c r="EQ254" s="41">
        <f t="shared" si="438"/>
        <v>2.6769709970321176</v>
      </c>
      <c r="ER254" s="46">
        <f t="shared" si="411"/>
        <v>1133.5714285714287</v>
      </c>
      <c r="ES254" s="47"/>
      <c r="ET254" s="47">
        <f t="shared" si="412"/>
        <v>0</v>
      </c>
    </row>
    <row r="255" spans="2:150">
      <c r="B255" s="19">
        <v>44152</v>
      </c>
      <c r="C255" s="24">
        <v>8050</v>
      </c>
      <c r="D255" s="25">
        <v>8967</v>
      </c>
      <c r="E255" s="25">
        <v>10279</v>
      </c>
      <c r="F255" s="25">
        <v>10840</v>
      </c>
      <c r="G255" s="25">
        <v>11269</v>
      </c>
      <c r="H255" s="25">
        <v>4683</v>
      </c>
      <c r="I255" s="25">
        <v>4884</v>
      </c>
      <c r="J255" s="26">
        <v>14670</v>
      </c>
      <c r="K255" s="25">
        <v>4513</v>
      </c>
      <c r="L255" s="25">
        <v>5442</v>
      </c>
      <c r="M255" s="25">
        <v>3878</v>
      </c>
      <c r="N255" s="25">
        <v>3098</v>
      </c>
      <c r="O255" s="25">
        <v>16454</v>
      </c>
      <c r="P255" s="25">
        <v>11393</v>
      </c>
      <c r="Q255" s="32">
        <v>3359</v>
      </c>
      <c r="R255" s="33">
        <v>9190</v>
      </c>
      <c r="S255" s="33">
        <v>9965</v>
      </c>
      <c r="T255" s="33">
        <v>8200</v>
      </c>
      <c r="U255" s="33">
        <v>2898</v>
      </c>
      <c r="V255" s="33">
        <v>3832</v>
      </c>
      <c r="W255" s="33">
        <v>4099</v>
      </c>
      <c r="X255" s="32">
        <v>6682</v>
      </c>
      <c r="Y255" s="33">
        <v>3434</v>
      </c>
      <c r="Z255" s="33">
        <v>15532</v>
      </c>
      <c r="AA255" s="33">
        <v>10873</v>
      </c>
      <c r="AB255" s="33">
        <v>6979</v>
      </c>
      <c r="AC255" s="33">
        <v>3092</v>
      </c>
      <c r="AD255" s="33">
        <v>9388</v>
      </c>
      <c r="AE255" s="38">
        <v>8128</v>
      </c>
      <c r="AF255" s="39">
        <v>5763</v>
      </c>
      <c r="AG255" s="39">
        <v>15336</v>
      </c>
      <c r="AH255" s="39">
        <v>4030</v>
      </c>
      <c r="AI255" s="39">
        <v>4716</v>
      </c>
      <c r="AJ255" s="39">
        <v>10761</v>
      </c>
      <c r="AK255" s="39">
        <v>11582</v>
      </c>
      <c r="AL255" s="38">
        <v>4507</v>
      </c>
      <c r="AM255" s="39">
        <v>15482</v>
      </c>
      <c r="AN255" s="39">
        <v>2566</v>
      </c>
      <c r="AO255" s="39">
        <v>6463</v>
      </c>
      <c r="AP255" s="39">
        <v>6895</v>
      </c>
      <c r="AQ255" s="39">
        <v>4534</v>
      </c>
      <c r="AR255" s="39">
        <v>51989</v>
      </c>
      <c r="AS255" s="44"/>
      <c r="AT255" s="45">
        <v>4779</v>
      </c>
      <c r="AU255" s="45">
        <v>373474</v>
      </c>
      <c r="AV255" s="49" t="s">
        <v>470</v>
      </c>
      <c r="AW255" s="4"/>
      <c r="AZ255">
        <f t="shared" si="426"/>
        <v>8262</v>
      </c>
      <c r="BF255" s="24">
        <f t="shared" si="365"/>
        <v>168</v>
      </c>
      <c r="BG255" s="25">
        <f t="shared" si="366"/>
        <v>240</v>
      </c>
      <c r="BH255" s="25">
        <f t="shared" si="367"/>
        <v>238</v>
      </c>
      <c r="BI255" s="25">
        <f t="shared" si="368"/>
        <v>164</v>
      </c>
      <c r="BJ255" s="25">
        <f t="shared" si="369"/>
        <v>318</v>
      </c>
      <c r="BK255" s="25">
        <f t="shared" si="370"/>
        <v>141</v>
      </c>
      <c r="BL255" s="25">
        <f t="shared" si="371"/>
        <v>101</v>
      </c>
      <c r="BM255" s="26">
        <f t="shared" si="372"/>
        <v>164</v>
      </c>
      <c r="BN255" s="25">
        <f t="shared" si="373"/>
        <v>41</v>
      </c>
      <c r="BO255" s="25">
        <f t="shared" si="374"/>
        <v>73</v>
      </c>
      <c r="BP255" s="25">
        <f t="shared" si="375"/>
        <v>94</v>
      </c>
      <c r="BQ255" s="25">
        <f t="shared" si="376"/>
        <v>132</v>
      </c>
      <c r="BR255" s="25">
        <f t="shared" si="377"/>
        <v>606</v>
      </c>
      <c r="BS255" s="25">
        <f t="shared" si="378"/>
        <v>422</v>
      </c>
      <c r="BT255" s="32">
        <f t="shared" si="379"/>
        <v>70</v>
      </c>
      <c r="BU255" s="33">
        <f t="shared" si="380"/>
        <v>114</v>
      </c>
      <c r="BV255" s="33">
        <f t="shared" si="381"/>
        <v>106</v>
      </c>
      <c r="BW255" s="33">
        <f t="shared" si="382"/>
        <v>229</v>
      </c>
      <c r="BX255" s="33">
        <f t="shared" si="383"/>
        <v>25</v>
      </c>
      <c r="BY255" s="33">
        <f t="shared" si="384"/>
        <v>48</v>
      </c>
      <c r="BZ255" s="33">
        <f t="shared" si="385"/>
        <v>52</v>
      </c>
      <c r="CA255" s="32">
        <f t="shared" si="386"/>
        <v>58</v>
      </c>
      <c r="CB255" s="33">
        <f t="shared" si="387"/>
        <v>78</v>
      </c>
      <c r="CC255" s="33">
        <f t="shared" si="388"/>
        <v>335</v>
      </c>
      <c r="CD255" s="33">
        <f t="shared" si="389"/>
        <v>301</v>
      </c>
      <c r="CE255" s="33">
        <f t="shared" si="390"/>
        <v>45</v>
      </c>
      <c r="CF255" s="33">
        <f t="shared" si="391"/>
        <v>56</v>
      </c>
      <c r="CG255" s="33">
        <f t="shared" si="392"/>
        <v>173</v>
      </c>
      <c r="CH255" s="38">
        <f t="shared" si="393"/>
        <v>89</v>
      </c>
      <c r="CI255" s="39">
        <f t="shared" si="394"/>
        <v>102</v>
      </c>
      <c r="CJ255" s="39">
        <f t="shared" si="395"/>
        <v>310</v>
      </c>
      <c r="CK255" s="39">
        <f t="shared" si="396"/>
        <v>154</v>
      </c>
      <c r="CL255" s="39">
        <f t="shared" si="397"/>
        <v>54</v>
      </c>
      <c r="CM255" s="39">
        <f t="shared" si="398"/>
        <v>181</v>
      </c>
      <c r="CN255" s="39">
        <f t="shared" si="399"/>
        <v>200</v>
      </c>
      <c r="CO255" s="38">
        <f t="shared" si="400"/>
        <v>93</v>
      </c>
      <c r="CP255" s="39">
        <f t="shared" si="401"/>
        <v>332</v>
      </c>
      <c r="CQ255" s="39">
        <f t="shared" si="402"/>
        <v>54</v>
      </c>
      <c r="CR255" s="39">
        <f t="shared" si="403"/>
        <v>90</v>
      </c>
      <c r="CS255" s="39">
        <f t="shared" si="404"/>
        <v>114</v>
      </c>
      <c r="CT255" s="39">
        <f t="shared" si="405"/>
        <v>39</v>
      </c>
      <c r="CU255" s="39">
        <f t="shared" si="406"/>
        <v>1003</v>
      </c>
      <c r="CV255" s="44">
        <f t="shared" si="407"/>
        <v>0</v>
      </c>
      <c r="CW255" s="45"/>
      <c r="CX255" s="45">
        <f t="shared" si="408"/>
        <v>8262</v>
      </c>
      <c r="DA255" s="94">
        <v>44152</v>
      </c>
      <c r="DB255" s="39">
        <f t="shared" si="409"/>
        <v>7.6132577617903561</v>
      </c>
      <c r="DC255" s="24">
        <f t="shared" si="438"/>
        <v>7.3398836367035072</v>
      </c>
      <c r="DD255" s="25">
        <f t="shared" si="438"/>
        <v>7.3079147015180119</v>
      </c>
      <c r="DE255" s="25">
        <f t="shared" si="438"/>
        <v>4.6748123462071653</v>
      </c>
      <c r="DF255" s="25">
        <f t="shared" si="438"/>
        <v>3.5737006790355879</v>
      </c>
      <c r="DG255" s="25">
        <f t="shared" si="438"/>
        <v>6.9743030041814533</v>
      </c>
      <c r="DH255" s="25">
        <f t="shared" si="438"/>
        <v>5.991789675954232</v>
      </c>
      <c r="DI255" s="25">
        <f t="shared" si="438"/>
        <v>3.3056569387290189</v>
      </c>
      <c r="DJ255" s="26">
        <f t="shared" si="438"/>
        <v>8.2972668362414126</v>
      </c>
      <c r="DK255" s="25">
        <f t="shared" si="438"/>
        <v>3.1100955132435897</v>
      </c>
      <c r="DL255" s="25">
        <f t="shared" si="438"/>
        <v>3.0084089130487794</v>
      </c>
      <c r="DM255" s="25">
        <f t="shared" si="438"/>
        <v>3.5388170336864255</v>
      </c>
      <c r="DN255" s="25">
        <f t="shared" si="438"/>
        <v>4.2127092089432034</v>
      </c>
      <c r="DO255" s="25">
        <f t="shared" si="438"/>
        <v>9.0622856696367844</v>
      </c>
      <c r="DP255" s="25">
        <f t="shared" si="438"/>
        <v>7.2418218868498219</v>
      </c>
      <c r="DQ255" s="32">
        <f t="shared" si="438"/>
        <v>4.7816840091922526</v>
      </c>
      <c r="DR255" s="33">
        <f t="shared" si="438"/>
        <v>4.4646213457479105</v>
      </c>
      <c r="DS255" s="33">
        <f t="shared" si="438"/>
        <v>4.2480137583567483</v>
      </c>
      <c r="DT255" s="33">
        <f t="shared" si="438"/>
        <v>3.0904550261392436</v>
      </c>
      <c r="DU255" s="33">
        <f t="shared" si="438"/>
        <v>3.1447434813198685</v>
      </c>
      <c r="DV255" s="33">
        <f t="shared" si="438"/>
        <v>2.1311849739749529</v>
      </c>
      <c r="DW255" s="33">
        <f t="shared" si="438"/>
        <v>2.8082749214294216</v>
      </c>
      <c r="DX255" s="32">
        <f t="shared" si="438"/>
        <v>5.1652670433504957</v>
      </c>
      <c r="DY255" s="33">
        <f t="shared" si="438"/>
        <v>4.227643462655208</v>
      </c>
      <c r="DZ255" s="33">
        <f t="shared" si="438"/>
        <v>5.4806900516347552</v>
      </c>
      <c r="EA255" s="33">
        <f t="shared" si="438"/>
        <v>11.439581414731773</v>
      </c>
      <c r="EB255" s="33">
        <f t="shared" si="438"/>
        <v>4.431129467951088</v>
      </c>
      <c r="EC255" s="33">
        <f t="shared" si="438"/>
        <v>3.0709521835788838</v>
      </c>
      <c r="ED255" s="33">
        <f t="shared" si="438"/>
        <v>6.6170944329268071</v>
      </c>
      <c r="EE255" s="38">
        <f t="shared" si="438"/>
        <v>3.5389131755479366</v>
      </c>
      <c r="EF255" s="39">
        <f t="shared" si="438"/>
        <v>4.4042163153070577</v>
      </c>
      <c r="EG255" s="39">
        <f t="shared" si="438"/>
        <v>6.9145324465254312</v>
      </c>
      <c r="EH255" s="39">
        <f t="shared" si="438"/>
        <v>6.0169589963991168</v>
      </c>
      <c r="EI255" s="39">
        <f t="shared" si="438"/>
        <v>7.2866158014831726</v>
      </c>
      <c r="EJ255" s="39">
        <f t="shared" si="438"/>
        <v>12.035578196022371</v>
      </c>
      <c r="EK255" s="39">
        <f t="shared" si="438"/>
        <v>2.9772687890864984</v>
      </c>
      <c r="EL255" s="38">
        <f t="shared" si="438"/>
        <v>3.1989645456865281</v>
      </c>
      <c r="EM255" s="39">
        <f t="shared" si="438"/>
        <v>8.1458290663311583</v>
      </c>
      <c r="EN255" s="39">
        <f t="shared" si="438"/>
        <v>4.6460768808398605</v>
      </c>
      <c r="EO255" s="39">
        <f t="shared" si="438"/>
        <v>3.2740225011702546</v>
      </c>
      <c r="EP255" s="39">
        <f t="shared" si="438"/>
        <v>4.1011481697804539</v>
      </c>
      <c r="EQ255" s="39">
        <f t="shared" si="438"/>
        <v>2.7474949310922394</v>
      </c>
      <c r="ER255" s="44">
        <f t="shared" si="411"/>
        <v>1176.1428571428571</v>
      </c>
      <c r="ES255" s="45"/>
      <c r="ET255" s="45">
        <f t="shared" si="412"/>
        <v>0</v>
      </c>
    </row>
    <row r="256" spans="2:150">
      <c r="B256" s="19">
        <v>44153</v>
      </c>
      <c r="C256" s="24">
        <v>8283</v>
      </c>
      <c r="D256" s="25">
        <v>9150</v>
      </c>
      <c r="E256" s="25">
        <v>10496</v>
      </c>
      <c r="F256" s="25">
        <v>11021</v>
      </c>
      <c r="G256" s="25">
        <v>11579</v>
      </c>
      <c r="H256" s="25">
        <v>4780</v>
      </c>
      <c r="I256" s="25">
        <v>4939</v>
      </c>
      <c r="J256" s="26">
        <v>15092</v>
      </c>
      <c r="K256" s="25">
        <v>4634</v>
      </c>
      <c r="L256" s="25">
        <v>5543</v>
      </c>
      <c r="M256" s="25">
        <v>3971</v>
      </c>
      <c r="N256" s="25">
        <v>3155</v>
      </c>
      <c r="O256" s="25">
        <v>16955</v>
      </c>
      <c r="P256" s="25">
        <v>11921</v>
      </c>
      <c r="Q256" s="32">
        <v>3434</v>
      </c>
      <c r="R256" s="33">
        <v>9376</v>
      </c>
      <c r="S256" s="33">
        <v>10157</v>
      </c>
      <c r="T256" s="33">
        <v>8329</v>
      </c>
      <c r="U256" s="33">
        <v>2968</v>
      </c>
      <c r="V256" s="33">
        <v>3876</v>
      </c>
      <c r="W256" s="33">
        <v>4152</v>
      </c>
      <c r="X256" s="32">
        <v>6962</v>
      </c>
      <c r="Y256" s="33">
        <v>3536</v>
      </c>
      <c r="Z256" s="33">
        <v>15969</v>
      </c>
      <c r="AA256" s="33">
        <v>11220</v>
      </c>
      <c r="AB256" s="33">
        <v>7151</v>
      </c>
      <c r="AC256" s="33">
        <v>3195</v>
      </c>
      <c r="AD256" s="33">
        <v>9631</v>
      </c>
      <c r="AE256" s="38">
        <v>8223</v>
      </c>
      <c r="AF256" s="39">
        <v>5876</v>
      </c>
      <c r="AG256" s="39">
        <v>15614</v>
      </c>
      <c r="AH256" s="39">
        <v>4091</v>
      </c>
      <c r="AI256" s="39">
        <v>4825</v>
      </c>
      <c r="AJ256" s="39">
        <v>11091</v>
      </c>
      <c r="AK256" s="39">
        <v>11768</v>
      </c>
      <c r="AL256" s="38">
        <v>4602</v>
      </c>
      <c r="AM256" s="39">
        <v>15855</v>
      </c>
      <c r="AN256" s="39">
        <v>2686</v>
      </c>
      <c r="AO256" s="39">
        <v>6594</v>
      </c>
      <c r="AP256" s="39">
        <v>6964</v>
      </c>
      <c r="AQ256" s="39">
        <v>4610</v>
      </c>
      <c r="AR256" s="39">
        <v>53130</v>
      </c>
      <c r="AS256" s="44"/>
      <c r="AT256" s="45">
        <v>6339</v>
      </c>
      <c r="AU256" s="45">
        <v>383743</v>
      </c>
      <c r="AV256" s="49" t="s">
        <v>471</v>
      </c>
      <c r="AW256" s="4"/>
      <c r="AZ256">
        <f t="shared" si="426"/>
        <v>10269</v>
      </c>
      <c r="BF256" s="24">
        <f t="shared" si="365"/>
        <v>233</v>
      </c>
      <c r="BG256" s="25">
        <f t="shared" si="366"/>
        <v>183</v>
      </c>
      <c r="BH256" s="25">
        <f t="shared" si="367"/>
        <v>217</v>
      </c>
      <c r="BI256" s="25">
        <f t="shared" si="368"/>
        <v>181</v>
      </c>
      <c r="BJ256" s="25">
        <f t="shared" si="369"/>
        <v>310</v>
      </c>
      <c r="BK256" s="25">
        <f t="shared" si="370"/>
        <v>97</v>
      </c>
      <c r="BL256" s="25">
        <f t="shared" si="371"/>
        <v>55</v>
      </c>
      <c r="BM256" s="26">
        <f t="shared" si="372"/>
        <v>422</v>
      </c>
      <c r="BN256" s="25">
        <f t="shared" si="373"/>
        <v>121</v>
      </c>
      <c r="BO256" s="25">
        <f t="shared" si="374"/>
        <v>101</v>
      </c>
      <c r="BP256" s="25">
        <f t="shared" si="375"/>
        <v>93</v>
      </c>
      <c r="BQ256" s="25">
        <f t="shared" si="376"/>
        <v>57</v>
      </c>
      <c r="BR256" s="25">
        <f t="shared" si="377"/>
        <v>501</v>
      </c>
      <c r="BS256" s="25">
        <f t="shared" si="378"/>
        <v>528</v>
      </c>
      <c r="BT256" s="32">
        <f t="shared" si="379"/>
        <v>75</v>
      </c>
      <c r="BU256" s="33">
        <f t="shared" si="380"/>
        <v>186</v>
      </c>
      <c r="BV256" s="33">
        <f t="shared" si="381"/>
        <v>192</v>
      </c>
      <c r="BW256" s="33">
        <f t="shared" si="382"/>
        <v>129</v>
      </c>
      <c r="BX256" s="33">
        <f t="shared" si="383"/>
        <v>70</v>
      </c>
      <c r="BY256" s="33">
        <f t="shared" si="384"/>
        <v>44</v>
      </c>
      <c r="BZ256" s="33">
        <f t="shared" si="385"/>
        <v>53</v>
      </c>
      <c r="CA256" s="32">
        <f t="shared" si="386"/>
        <v>280</v>
      </c>
      <c r="CB256" s="33">
        <f t="shared" si="387"/>
        <v>102</v>
      </c>
      <c r="CC256" s="33">
        <f t="shared" si="388"/>
        <v>437</v>
      </c>
      <c r="CD256" s="33">
        <f t="shared" si="389"/>
        <v>347</v>
      </c>
      <c r="CE256" s="33">
        <f t="shared" si="390"/>
        <v>172</v>
      </c>
      <c r="CF256" s="33">
        <f t="shared" si="391"/>
        <v>103</v>
      </c>
      <c r="CG256" s="33">
        <f t="shared" si="392"/>
        <v>243</v>
      </c>
      <c r="CH256" s="38">
        <f t="shared" si="393"/>
        <v>95</v>
      </c>
      <c r="CI256" s="39">
        <f t="shared" si="394"/>
        <v>113</v>
      </c>
      <c r="CJ256" s="39">
        <f t="shared" si="395"/>
        <v>278</v>
      </c>
      <c r="CK256" s="39">
        <f t="shared" si="396"/>
        <v>61</v>
      </c>
      <c r="CL256" s="39">
        <f t="shared" si="397"/>
        <v>109</v>
      </c>
      <c r="CM256" s="39">
        <f t="shared" si="398"/>
        <v>330</v>
      </c>
      <c r="CN256" s="39">
        <f t="shared" si="399"/>
        <v>186</v>
      </c>
      <c r="CO256" s="38">
        <f t="shared" si="400"/>
        <v>95</v>
      </c>
      <c r="CP256" s="39">
        <f t="shared" si="401"/>
        <v>373</v>
      </c>
      <c r="CQ256" s="39">
        <f t="shared" si="402"/>
        <v>120</v>
      </c>
      <c r="CR256" s="39">
        <f t="shared" si="403"/>
        <v>131</v>
      </c>
      <c r="CS256" s="39">
        <f t="shared" si="404"/>
        <v>69</v>
      </c>
      <c r="CT256" s="39">
        <f t="shared" si="405"/>
        <v>76</v>
      </c>
      <c r="CU256" s="39">
        <f t="shared" si="406"/>
        <v>1141</v>
      </c>
      <c r="CV256" s="44">
        <f t="shared" si="407"/>
        <v>0</v>
      </c>
      <c r="CW256" s="45"/>
      <c r="CX256" s="45">
        <f t="shared" si="408"/>
        <v>10269</v>
      </c>
      <c r="DA256" s="94">
        <v>44153</v>
      </c>
      <c r="DB256" s="39">
        <f t="shared" si="409"/>
        <v>7.4152143037285798</v>
      </c>
      <c r="DC256" s="24">
        <f t="shared" si="438"/>
        <v>7.5414164544243754</v>
      </c>
      <c r="DD256" s="25">
        <f t="shared" si="438"/>
        <v>7.2080607669246612</v>
      </c>
      <c r="DE256" s="25">
        <f t="shared" si="438"/>
        <v>4.7188989453505785</v>
      </c>
      <c r="DF256" s="25">
        <f t="shared" si="438"/>
        <v>3.6467327092611104</v>
      </c>
      <c r="DG256" s="25">
        <f t="shared" si="438"/>
        <v>7.0577235235437037</v>
      </c>
      <c r="DH256" s="25">
        <f t="shared" si="438"/>
        <v>5.8974582933007254</v>
      </c>
      <c r="DI256" s="25">
        <f t="shared" si="438"/>
        <v>3.1408587922234665</v>
      </c>
      <c r="DJ256" s="26">
        <f t="shared" si="438"/>
        <v>8.7342525814022505</v>
      </c>
      <c r="DK256" s="25">
        <f t="shared" si="438"/>
        <v>3.2937748278395573</v>
      </c>
      <c r="DL256" s="25">
        <f t="shared" si="438"/>
        <v>3.0616158503466209</v>
      </c>
      <c r="DM256" s="25">
        <f t="shared" si="438"/>
        <v>3.8196218269904154</v>
      </c>
      <c r="DN256" s="25">
        <f t="shared" si="438"/>
        <v>4.1670606571435087</v>
      </c>
      <c r="DO256" s="25">
        <f t="shared" si="438"/>
        <v>9.363252525661764</v>
      </c>
      <c r="DP256" s="25">
        <f t="shared" si="438"/>
        <v>7.8060817270444192</v>
      </c>
      <c r="DQ256" s="32">
        <f t="shared" si="438"/>
        <v>4.9577261070431113</v>
      </c>
      <c r="DR256" s="33">
        <f t="shared" si="438"/>
        <v>4.441488592661134</v>
      </c>
      <c r="DS256" s="33">
        <f t="shared" si="438"/>
        <v>4.2147078771436872</v>
      </c>
      <c r="DT256" s="33">
        <f t="shared" si="438"/>
        <v>3.0755343018126817</v>
      </c>
      <c r="DU256" s="33">
        <f t="shared" si="438"/>
        <v>3.1696171585732458</v>
      </c>
      <c r="DV256" s="33">
        <f t="shared" si="438"/>
        <v>2.055071224904419</v>
      </c>
      <c r="DW256" s="33">
        <f t="shared" si="438"/>
        <v>2.7149874383578827</v>
      </c>
      <c r="DX256" s="32">
        <f t="shared" si="438"/>
        <v>5.5761948562349932</v>
      </c>
      <c r="DY256" s="33">
        <f t="shared" si="438"/>
        <v>4.3881407123159759</v>
      </c>
      <c r="DZ256" s="33">
        <f t="shared" si="438"/>
        <v>5.5765017841698299</v>
      </c>
      <c r="EA256" s="33">
        <f t="shared" si="438"/>
        <v>11.467878108134528</v>
      </c>
      <c r="EB256" s="33">
        <f t="shared" si="438"/>
        <v>4.3621868595388369</v>
      </c>
      <c r="EC256" s="33">
        <f t="shared" si="438"/>
        <v>3.2631221975206297</v>
      </c>
      <c r="ED256" s="33">
        <f t="shared" si="438"/>
        <v>6.6189098223459917</v>
      </c>
      <c r="EE256" s="38">
        <f t="shared" si="438"/>
        <v>3.4008403325643735</v>
      </c>
      <c r="EF256" s="39">
        <f t="shared" si="438"/>
        <v>4.4615032080659942</v>
      </c>
      <c r="EG256" s="39">
        <f t="shared" si="438"/>
        <v>6.9368162477748969</v>
      </c>
      <c r="EH256" s="39">
        <f t="shared" si="438"/>
        <v>5.8659542339412249</v>
      </c>
      <c r="EI256" s="39">
        <f t="shared" si="438"/>
        <v>6.6092056474614953</v>
      </c>
      <c r="EJ256" s="39">
        <f t="shared" si="438"/>
        <v>12.496161803272912</v>
      </c>
      <c r="EK256" s="39">
        <f t="shared" si="438"/>
        <v>2.936311652305414</v>
      </c>
      <c r="EL256" s="38">
        <f t="shared" si="438"/>
        <v>3.0227058083830758</v>
      </c>
      <c r="EM256" s="39">
        <f t="shared" si="438"/>
        <v>7.8941978523568483</v>
      </c>
      <c r="EN256" s="39">
        <f t="shared" si="438"/>
        <v>5.0684475063707568</v>
      </c>
      <c r="EO256" s="39">
        <f t="shared" si="438"/>
        <v>3.3789418746670825</v>
      </c>
      <c r="EP256" s="39">
        <f t="shared" si="438"/>
        <v>4.0151808222018257</v>
      </c>
      <c r="EQ256" s="39">
        <f t="shared" si="438"/>
        <v>2.8444653404249065</v>
      </c>
      <c r="ER256" s="44">
        <f t="shared" si="411"/>
        <v>1161</v>
      </c>
      <c r="ES256" s="45"/>
      <c r="ET256" s="45">
        <f t="shared" si="412"/>
        <v>0</v>
      </c>
    </row>
    <row r="257" spans="2:150">
      <c r="B257" s="19">
        <v>44154</v>
      </c>
      <c r="C257" s="24">
        <v>8486</v>
      </c>
      <c r="D257" s="25">
        <v>9368</v>
      </c>
      <c r="E257" s="25">
        <v>10942</v>
      </c>
      <c r="F257" s="25">
        <v>11243</v>
      </c>
      <c r="G257" s="25">
        <v>11865</v>
      </c>
      <c r="H257" s="25">
        <v>4890</v>
      </c>
      <c r="I257" s="25">
        <v>5066</v>
      </c>
      <c r="J257" s="26">
        <v>15313</v>
      </c>
      <c r="K257" s="25">
        <v>4751</v>
      </c>
      <c r="L257" s="25">
        <v>5637</v>
      </c>
      <c r="M257" s="25">
        <v>4058</v>
      </c>
      <c r="N257" s="25">
        <v>3314</v>
      </c>
      <c r="O257" s="25">
        <v>17689</v>
      </c>
      <c r="P257" s="25">
        <v>12405</v>
      </c>
      <c r="Q257" s="32">
        <v>3531</v>
      </c>
      <c r="R257" s="33">
        <v>9611</v>
      </c>
      <c r="S257" s="33">
        <v>10327</v>
      </c>
      <c r="T257" s="33">
        <v>8520</v>
      </c>
      <c r="U257" s="33">
        <v>3117</v>
      </c>
      <c r="V257" s="33">
        <v>3917</v>
      </c>
      <c r="W257" s="33">
        <v>4228</v>
      </c>
      <c r="X257" s="32">
        <v>7170</v>
      </c>
      <c r="Y257" s="33">
        <v>3650</v>
      </c>
      <c r="Z257" s="33">
        <v>16378</v>
      </c>
      <c r="AA257" s="33">
        <v>11661</v>
      </c>
      <c r="AB257" s="33">
        <v>7283</v>
      </c>
      <c r="AC257" s="33">
        <v>3307</v>
      </c>
      <c r="AD257" s="33">
        <v>10032</v>
      </c>
      <c r="AE257" s="38">
        <v>8425</v>
      </c>
      <c r="AF257" s="39">
        <v>6043</v>
      </c>
      <c r="AG257" s="39">
        <v>16038</v>
      </c>
      <c r="AH257" s="39">
        <v>4252</v>
      </c>
      <c r="AI257" s="39">
        <v>4938</v>
      </c>
      <c r="AJ257" s="39">
        <v>11452</v>
      </c>
      <c r="AK257" s="39">
        <v>11902</v>
      </c>
      <c r="AL257" s="38">
        <v>4696</v>
      </c>
      <c r="AM257" s="39">
        <v>16218</v>
      </c>
      <c r="AN257" s="39">
        <v>2778</v>
      </c>
      <c r="AO257" s="39">
        <v>6695</v>
      </c>
      <c r="AP257" s="39">
        <v>7056</v>
      </c>
      <c r="AQ257" s="39">
        <v>4666</v>
      </c>
      <c r="AR257" s="39">
        <v>54603</v>
      </c>
      <c r="AS257" s="44"/>
      <c r="AT257" s="45">
        <v>6330</v>
      </c>
      <c r="AU257" s="45">
        <v>393851</v>
      </c>
      <c r="AV257" s="49" t="s">
        <v>472</v>
      </c>
      <c r="AW257" s="4"/>
      <c r="AZ257">
        <f t="shared" si="426"/>
        <v>10108</v>
      </c>
      <c r="BF257" s="24">
        <f t="shared" si="365"/>
        <v>203</v>
      </c>
      <c r="BG257" s="25">
        <f t="shared" si="366"/>
        <v>218</v>
      </c>
      <c r="BH257" s="25">
        <f t="shared" si="367"/>
        <v>446</v>
      </c>
      <c r="BI257" s="25">
        <f t="shared" si="368"/>
        <v>222</v>
      </c>
      <c r="BJ257" s="25">
        <f t="shared" si="369"/>
        <v>286</v>
      </c>
      <c r="BK257" s="25">
        <f t="shared" si="370"/>
        <v>110</v>
      </c>
      <c r="BL257" s="25">
        <f t="shared" si="371"/>
        <v>127</v>
      </c>
      <c r="BM257" s="26">
        <f t="shared" si="372"/>
        <v>221</v>
      </c>
      <c r="BN257" s="25">
        <f t="shared" si="373"/>
        <v>117</v>
      </c>
      <c r="BO257" s="25">
        <f t="shared" si="374"/>
        <v>94</v>
      </c>
      <c r="BP257" s="25">
        <f t="shared" si="375"/>
        <v>87</v>
      </c>
      <c r="BQ257" s="25">
        <f t="shared" si="376"/>
        <v>159</v>
      </c>
      <c r="BR257" s="25">
        <f t="shared" si="377"/>
        <v>734</v>
      </c>
      <c r="BS257" s="25">
        <f t="shared" si="378"/>
        <v>484</v>
      </c>
      <c r="BT257" s="32">
        <f t="shared" si="379"/>
        <v>97</v>
      </c>
      <c r="BU257" s="33">
        <f t="shared" si="380"/>
        <v>235</v>
      </c>
      <c r="BV257" s="33">
        <f t="shared" si="381"/>
        <v>170</v>
      </c>
      <c r="BW257" s="33">
        <f t="shared" si="382"/>
        <v>191</v>
      </c>
      <c r="BX257" s="33">
        <f t="shared" si="383"/>
        <v>149</v>
      </c>
      <c r="BY257" s="33">
        <f t="shared" si="384"/>
        <v>41</v>
      </c>
      <c r="BZ257" s="33">
        <f t="shared" si="385"/>
        <v>76</v>
      </c>
      <c r="CA257" s="32">
        <f t="shared" si="386"/>
        <v>208</v>
      </c>
      <c r="CB257" s="33">
        <f t="shared" si="387"/>
        <v>114</v>
      </c>
      <c r="CC257" s="33">
        <f t="shared" si="388"/>
        <v>409</v>
      </c>
      <c r="CD257" s="33">
        <f t="shared" si="389"/>
        <v>441</v>
      </c>
      <c r="CE257" s="33">
        <f t="shared" si="390"/>
        <v>132</v>
      </c>
      <c r="CF257" s="33">
        <f t="shared" si="391"/>
        <v>112</v>
      </c>
      <c r="CG257" s="33">
        <f t="shared" si="392"/>
        <v>401</v>
      </c>
      <c r="CH257" s="38">
        <f t="shared" si="393"/>
        <v>202</v>
      </c>
      <c r="CI257" s="39">
        <f t="shared" si="394"/>
        <v>167</v>
      </c>
      <c r="CJ257" s="39">
        <f t="shared" si="395"/>
        <v>424</v>
      </c>
      <c r="CK257" s="39">
        <f t="shared" si="396"/>
        <v>161</v>
      </c>
      <c r="CL257" s="39">
        <f t="shared" si="397"/>
        <v>113</v>
      </c>
      <c r="CM257" s="39">
        <f t="shared" si="398"/>
        <v>361</v>
      </c>
      <c r="CN257" s="39">
        <f t="shared" si="399"/>
        <v>134</v>
      </c>
      <c r="CO257" s="38">
        <f t="shared" si="400"/>
        <v>94</v>
      </c>
      <c r="CP257" s="39">
        <f t="shared" si="401"/>
        <v>363</v>
      </c>
      <c r="CQ257" s="39">
        <f t="shared" si="402"/>
        <v>92</v>
      </c>
      <c r="CR257" s="39">
        <f t="shared" si="403"/>
        <v>101</v>
      </c>
      <c r="CS257" s="39">
        <f t="shared" si="404"/>
        <v>92</v>
      </c>
      <c r="CT257" s="39">
        <f t="shared" si="405"/>
        <v>56</v>
      </c>
      <c r="CU257" s="39">
        <f t="shared" si="406"/>
        <v>1473</v>
      </c>
      <c r="CV257" s="44">
        <f t="shared" si="407"/>
        <v>0</v>
      </c>
      <c r="CW257" s="45"/>
      <c r="CX257" s="45">
        <f t="shared" si="408"/>
        <v>10108</v>
      </c>
      <c r="DA257" s="94">
        <v>44154</v>
      </c>
      <c r="DB257" s="39">
        <f t="shared" si="409"/>
        <v>7.6217529235302708</v>
      </c>
      <c r="DC257" s="24">
        <f t="shared" si="438"/>
        <v>7.4976049723111435</v>
      </c>
      <c r="DD257" s="25">
        <f t="shared" si="438"/>
        <v>7.2823706717383176</v>
      </c>
      <c r="DE257" s="25">
        <f t="shared" si="438"/>
        <v>5.0993499675881857</v>
      </c>
      <c r="DF257" s="25">
        <f t="shared" si="438"/>
        <v>3.7100271354565639</v>
      </c>
      <c r="DG257" s="25">
        <f t="shared" si="438"/>
        <v>7.0698890159506984</v>
      </c>
      <c r="DH257" s="25">
        <f t="shared" si="438"/>
        <v>5.6668704690365965</v>
      </c>
      <c r="DI257" s="25">
        <f t="shared" si="438"/>
        <v>3.1723643202318805</v>
      </c>
      <c r="DJ257" s="26">
        <f t="shared" si="438"/>
        <v>8.5485336397088947</v>
      </c>
      <c r="DK257" s="25">
        <f t="shared" si="438"/>
        <v>3.3778314633326278</v>
      </c>
      <c r="DL257" s="25">
        <f t="shared" si="438"/>
        <v>3.0505310717429039</v>
      </c>
      <c r="DM257" s="25">
        <f t="shared" si="438"/>
        <v>3.8297713978327281</v>
      </c>
      <c r="DN257" s="25">
        <f t="shared" si="438"/>
        <v>4.4898611305842033</v>
      </c>
      <c r="DO257" s="25">
        <f t="shared" si="438"/>
        <v>9.6526437333780937</v>
      </c>
      <c r="DP257" s="25">
        <f t="shared" si="438"/>
        <v>8.1057534038317041</v>
      </c>
      <c r="DQ257" s="32">
        <f t="shared" si="438"/>
        <v>5.0576418923098156</v>
      </c>
      <c r="DR257" s="33">
        <f t="shared" si="438"/>
        <v>4.5417305227038334</v>
      </c>
      <c r="DS257" s="33">
        <f t="shared" si="438"/>
        <v>4.073914833833931</v>
      </c>
      <c r="DT257" s="33">
        <f t="shared" si="438"/>
        <v>3.2639084464355319</v>
      </c>
      <c r="DU257" s="33">
        <f t="shared" si="438"/>
        <v>3.5391689349091404</v>
      </c>
      <c r="DV257" s="33">
        <f t="shared" si="438"/>
        <v>2.0492163211297623</v>
      </c>
      <c r="DW257" s="33">
        <f t="shared" si="438"/>
        <v>2.6989033895524455</v>
      </c>
      <c r="DX257" s="32">
        <f t="shared" si="438"/>
        <v>5.707596191750385</v>
      </c>
      <c r="DY257" s="33">
        <f t="shared" si="438"/>
        <v>4.4355603542612014</v>
      </c>
      <c r="DZ257" s="33">
        <f t="shared" si="438"/>
        <v>5.595923081305318</v>
      </c>
      <c r="EA257" s="33">
        <f t="shared" si="438"/>
        <v>11.887183655829892</v>
      </c>
      <c r="EB257" s="33">
        <f t="shared" si="438"/>
        <v>4.2827984013671534</v>
      </c>
      <c r="EC257" s="33">
        <f t="shared" si="438"/>
        <v>3.575869475112099</v>
      </c>
      <c r="ED257" s="33">
        <f t="shared" si="438"/>
        <v>6.7242024086586811</v>
      </c>
      <c r="EE257" s="38">
        <f t="shared" si="438"/>
        <v>3.5452857683010244</v>
      </c>
      <c r="EF257" s="39">
        <f t="shared" si="438"/>
        <v>4.6379468377635193</v>
      </c>
      <c r="EG257" s="39">
        <f t="shared" si="438"/>
        <v>6.9735189792446048</v>
      </c>
      <c r="EH257" s="39">
        <f t="shared" si="438"/>
        <v>5.8804739226390987</v>
      </c>
      <c r="EI257" s="39">
        <f t="shared" si="438"/>
        <v>6.4086565887050773</v>
      </c>
      <c r="EJ257" s="39">
        <f t="shared" si="438"/>
        <v>12.549015659842645</v>
      </c>
      <c r="EK257" s="39">
        <f t="shared" si="438"/>
        <v>2.8827523195916887</v>
      </c>
      <c r="EL257" s="38">
        <f t="shared" si="438"/>
        <v>3.0069214438484386</v>
      </c>
      <c r="EM257" s="39">
        <f t="shared" si="438"/>
        <v>7.61915908359423</v>
      </c>
      <c r="EN257" s="39">
        <f t="shared" si="438"/>
        <v>5.2843258260865484</v>
      </c>
      <c r="EO257" s="39">
        <f t="shared" si="438"/>
        <v>3.3601101922445751</v>
      </c>
      <c r="EP257" s="39">
        <f t="shared" si="438"/>
        <v>3.5727018273118265</v>
      </c>
      <c r="EQ257" s="39">
        <f t="shared" si="438"/>
        <v>2.8797273074549676</v>
      </c>
      <c r="ER257" s="44">
        <f t="shared" si="411"/>
        <v>1202.5714285714287</v>
      </c>
      <c r="ES257" s="45"/>
      <c r="ET257" s="45">
        <f t="shared" si="412"/>
        <v>0</v>
      </c>
    </row>
    <row r="258" spans="2:150">
      <c r="B258" s="19">
        <v>44155</v>
      </c>
      <c r="C258" s="24">
        <v>8656</v>
      </c>
      <c r="D258" s="25">
        <v>9568</v>
      </c>
      <c r="E258" s="25">
        <v>11200</v>
      </c>
      <c r="F258" s="25">
        <v>11462</v>
      </c>
      <c r="G258" s="25">
        <v>12141</v>
      </c>
      <c r="H258" s="25">
        <v>5004</v>
      </c>
      <c r="I258" s="25">
        <v>5172</v>
      </c>
      <c r="J258" s="26">
        <v>15574</v>
      </c>
      <c r="K258" s="25">
        <v>4855</v>
      </c>
      <c r="L258" s="25">
        <v>5779</v>
      </c>
      <c r="M258" s="25">
        <v>4143</v>
      </c>
      <c r="N258" s="25">
        <v>3413</v>
      </c>
      <c r="O258" s="25">
        <v>18209</v>
      </c>
      <c r="P258" s="25">
        <v>12861</v>
      </c>
      <c r="Q258" s="32">
        <v>3596</v>
      </c>
      <c r="R258" s="33">
        <v>9817</v>
      </c>
      <c r="S258" s="33">
        <v>10649</v>
      </c>
      <c r="T258" s="33">
        <v>8676</v>
      </c>
      <c r="U258" s="33">
        <v>3243</v>
      </c>
      <c r="V258" s="33">
        <v>3977</v>
      </c>
      <c r="W258" s="33">
        <v>4293</v>
      </c>
      <c r="X258" s="32">
        <v>7378</v>
      </c>
      <c r="Y258" s="33">
        <v>3705</v>
      </c>
      <c r="Z258" s="33">
        <v>16692</v>
      </c>
      <c r="AA258" s="33">
        <v>12107</v>
      </c>
      <c r="AB258" s="33">
        <v>7431</v>
      </c>
      <c r="AC258" s="33">
        <v>3368</v>
      </c>
      <c r="AD258" s="33">
        <v>10393</v>
      </c>
      <c r="AE258" s="38">
        <v>8542</v>
      </c>
      <c r="AF258" s="39">
        <v>6205</v>
      </c>
      <c r="AG258" s="39">
        <v>16315</v>
      </c>
      <c r="AH258" s="39">
        <v>4418</v>
      </c>
      <c r="AI258" s="39">
        <v>5035</v>
      </c>
      <c r="AJ258" s="39">
        <v>11846</v>
      </c>
      <c r="AK258" s="39">
        <v>12036</v>
      </c>
      <c r="AL258" s="38">
        <v>4796</v>
      </c>
      <c r="AM258" s="39">
        <v>16529</v>
      </c>
      <c r="AN258" s="39">
        <v>2867</v>
      </c>
      <c r="AO258" s="39">
        <v>6788</v>
      </c>
      <c r="AP258" s="39">
        <v>7146</v>
      </c>
      <c r="AQ258" s="39">
        <v>4761</v>
      </c>
      <c r="AR258" s="39">
        <v>56015</v>
      </c>
      <c r="AS258" s="44"/>
      <c r="AT258" s="45">
        <v>6462</v>
      </c>
      <c r="AU258" s="45">
        <v>403123</v>
      </c>
      <c r="AV258" s="49" t="s">
        <v>473</v>
      </c>
      <c r="AW258" s="4"/>
      <c r="AZ258">
        <f t="shared" si="426"/>
        <v>9272</v>
      </c>
      <c r="BF258" s="24">
        <f t="shared" si="365"/>
        <v>170</v>
      </c>
      <c r="BG258" s="25">
        <f t="shared" si="366"/>
        <v>200</v>
      </c>
      <c r="BH258" s="25">
        <f t="shared" si="367"/>
        <v>258</v>
      </c>
      <c r="BI258" s="25">
        <f t="shared" si="368"/>
        <v>219</v>
      </c>
      <c r="BJ258" s="25">
        <f t="shared" si="369"/>
        <v>276</v>
      </c>
      <c r="BK258" s="25">
        <f t="shared" si="370"/>
        <v>114</v>
      </c>
      <c r="BL258" s="25">
        <f t="shared" si="371"/>
        <v>106</v>
      </c>
      <c r="BM258" s="26">
        <f t="shared" si="372"/>
        <v>261</v>
      </c>
      <c r="BN258" s="25">
        <f t="shared" si="373"/>
        <v>104</v>
      </c>
      <c r="BO258" s="25">
        <f t="shared" si="374"/>
        <v>142</v>
      </c>
      <c r="BP258" s="25">
        <f t="shared" si="375"/>
        <v>85</v>
      </c>
      <c r="BQ258" s="25">
        <f t="shared" si="376"/>
        <v>99</v>
      </c>
      <c r="BR258" s="25">
        <f t="shared" si="377"/>
        <v>520</v>
      </c>
      <c r="BS258" s="25">
        <f t="shared" si="378"/>
        <v>456</v>
      </c>
      <c r="BT258" s="32">
        <f t="shared" si="379"/>
        <v>65</v>
      </c>
      <c r="BU258" s="33">
        <f t="shared" si="380"/>
        <v>206</v>
      </c>
      <c r="BV258" s="33">
        <f t="shared" si="381"/>
        <v>322</v>
      </c>
      <c r="BW258" s="33">
        <f t="shared" si="382"/>
        <v>156</v>
      </c>
      <c r="BX258" s="33">
        <f t="shared" si="383"/>
        <v>126</v>
      </c>
      <c r="BY258" s="33">
        <f t="shared" si="384"/>
        <v>60</v>
      </c>
      <c r="BZ258" s="33">
        <f t="shared" si="385"/>
        <v>65</v>
      </c>
      <c r="CA258" s="32">
        <f t="shared" si="386"/>
        <v>208</v>
      </c>
      <c r="CB258" s="33">
        <f t="shared" si="387"/>
        <v>55</v>
      </c>
      <c r="CC258" s="33">
        <f t="shared" si="388"/>
        <v>314</v>
      </c>
      <c r="CD258" s="33">
        <f t="shared" si="389"/>
        <v>446</v>
      </c>
      <c r="CE258" s="33">
        <f t="shared" si="390"/>
        <v>148</v>
      </c>
      <c r="CF258" s="33">
        <f t="shared" si="391"/>
        <v>61</v>
      </c>
      <c r="CG258" s="33">
        <f t="shared" si="392"/>
        <v>361</v>
      </c>
      <c r="CH258" s="38">
        <f t="shared" si="393"/>
        <v>117</v>
      </c>
      <c r="CI258" s="39">
        <f t="shared" si="394"/>
        <v>162</v>
      </c>
      <c r="CJ258" s="39">
        <f t="shared" si="395"/>
        <v>277</v>
      </c>
      <c r="CK258" s="39">
        <f t="shared" si="396"/>
        <v>166</v>
      </c>
      <c r="CL258" s="39">
        <f t="shared" si="397"/>
        <v>97</v>
      </c>
      <c r="CM258" s="39">
        <f t="shared" si="398"/>
        <v>394</v>
      </c>
      <c r="CN258" s="39">
        <f t="shared" si="399"/>
        <v>134</v>
      </c>
      <c r="CO258" s="38">
        <f t="shared" si="400"/>
        <v>100</v>
      </c>
      <c r="CP258" s="39">
        <f t="shared" si="401"/>
        <v>311</v>
      </c>
      <c r="CQ258" s="39">
        <f t="shared" si="402"/>
        <v>89</v>
      </c>
      <c r="CR258" s="39">
        <f t="shared" si="403"/>
        <v>93</v>
      </c>
      <c r="CS258" s="39">
        <f t="shared" si="404"/>
        <v>90</v>
      </c>
      <c r="CT258" s="39">
        <f t="shared" si="405"/>
        <v>95</v>
      </c>
      <c r="CU258" s="39">
        <f t="shared" si="406"/>
        <v>1412</v>
      </c>
      <c r="CV258" s="44">
        <f t="shared" si="407"/>
        <v>0</v>
      </c>
      <c r="CW258" s="45"/>
      <c r="CX258" s="45">
        <f t="shared" si="408"/>
        <v>9272</v>
      </c>
      <c r="DA258" s="94">
        <v>44155</v>
      </c>
      <c r="DB258" s="39">
        <f t="shared" si="409"/>
        <v>8.0374849011773772</v>
      </c>
      <c r="DC258" s="24">
        <f t="shared" si="438"/>
        <v>7.4362688973526181</v>
      </c>
      <c r="DD258" s="25">
        <f t="shared" si="438"/>
        <v>7.1244621240092982</v>
      </c>
      <c r="DE258" s="25">
        <f t="shared" si="438"/>
        <v>5.1238425226678599</v>
      </c>
      <c r="DF258" s="25">
        <f t="shared" si="438"/>
        <v>3.7067812674465408</v>
      </c>
      <c r="DG258" s="25">
        <f t="shared" si="438"/>
        <v>6.8926204123059174</v>
      </c>
      <c r="DH258" s="25">
        <f t="shared" si="438"/>
        <v>5.6773517337758754</v>
      </c>
      <c r="DI258" s="25">
        <f t="shared" si="438"/>
        <v>3.1820583288498541</v>
      </c>
      <c r="DJ258" s="26">
        <f t="shared" si="438"/>
        <v>8.2735967750452009</v>
      </c>
      <c r="DK258" s="25">
        <f t="shared" si="438"/>
        <v>3.5366051081528713</v>
      </c>
      <c r="DL258" s="25">
        <f t="shared" ref="DL258:DL285" si="439">SUM(BO245:BO258)/DL$6*1000</f>
        <v>3.0350123816977006</v>
      </c>
      <c r="DM258" s="25">
        <f t="shared" ref="DM258:DM285" si="440">SUM(BP245:BP258)/DM$6*1000</f>
        <v>3.850070539517354</v>
      </c>
      <c r="DN258" s="25">
        <f t="shared" ref="DN258:DN285" si="441">SUM(BQ245:BQ258)/DN$6*1000</f>
        <v>4.7213645004255094</v>
      </c>
      <c r="DO258" s="25">
        <f t="shared" ref="DO258:DO285" si="442">SUM(BR245:BR258)/DO$6*1000</f>
        <v>9.3603586135846033</v>
      </c>
      <c r="DP258" s="25">
        <f t="shared" ref="DP258:DP285" si="443">SUM(BS245:BS258)/DP$6*1000</f>
        <v>8.3966542022739965</v>
      </c>
      <c r="DQ258" s="32">
        <f t="shared" ref="DQ258:DQ285" si="444">SUM(BT245:BT258)/DQ$6*1000</f>
        <v>5.1385260994304804</v>
      </c>
      <c r="DR258" s="33">
        <f t="shared" ref="DR258:DR285" si="445">SUM(BU245:BU258)/DR$6*1000</f>
        <v>4.6072733231163676</v>
      </c>
      <c r="DS258" s="33">
        <f t="shared" ref="DS258:DS285" si="446">SUM(BV245:BV258)/DS$6*1000</f>
        <v>4.2192495882181955</v>
      </c>
      <c r="DT258" s="33">
        <f t="shared" ref="DT258:DT285" si="447">SUM(BW245:BW258)/DT$6*1000</f>
        <v>3.3385120680683444</v>
      </c>
      <c r="DU258" s="33">
        <f t="shared" ref="DU258:DU285" si="448">SUM(BX245:BX258)/DU$6*1000</f>
        <v>3.8092260022315241</v>
      </c>
      <c r="DV258" s="33">
        <f t="shared" ref="DV258:DV285" si="449">SUM(BY245:BY258)/DV$6*1000</f>
        <v>2.0579986767917471</v>
      </c>
      <c r="DW258" s="33">
        <f t="shared" ref="DW258:DW285" si="450">SUM(BZ245:BZ258)/DW$6*1000</f>
        <v>2.6152663357641694</v>
      </c>
      <c r="DX258" s="32">
        <f t="shared" ref="DX258:DX285" si="451">SUM(CA245:CA258)/DX$6*1000</f>
        <v>5.7362655740446531</v>
      </c>
      <c r="DY258" s="33">
        <f t="shared" ref="DY258:DY285" si="452">SUM(CB245:CB258)/DY$6*1000</f>
        <v>4.4428556837912367</v>
      </c>
      <c r="DZ258" s="33">
        <f t="shared" ref="DZ258:DZ285" si="453">SUM(CC245:CC258)/DZ$6*1000</f>
        <v>5.6049863533018796</v>
      </c>
      <c r="EA258" s="33">
        <f t="shared" ref="EA258:EA285" si="454">SUM(CD245:CD258)/EA$6*1000</f>
        <v>12.219026696644013</v>
      </c>
      <c r="EB258" s="33">
        <f t="shared" ref="EB258:EB285" si="455">SUM(CE245:CE258)/EB$6*1000</f>
        <v>3.9861362681992816</v>
      </c>
      <c r="EC258" s="33">
        <f t="shared" ref="EC258:EC285" si="456">SUM(CF245:CF258)/EC$6*1000</f>
        <v>3.5494931986887219</v>
      </c>
      <c r="ED258" s="33">
        <f t="shared" ref="ED258:ED285" si="457">SUM(CG245:CG258)/ED$6*1000</f>
        <v>6.9293414130265081</v>
      </c>
      <c r="EE258" s="38">
        <f t="shared" ref="EE258:EE285" si="458">SUM(CH245:CH258)/EE$6*1000</f>
        <v>3.6260052765067994</v>
      </c>
      <c r="EF258" s="39">
        <f t="shared" ref="EF258:EF285" si="459">SUM(CI245:CI258)/EF$6*1000</f>
        <v>4.7593950504124658</v>
      </c>
      <c r="EG258" s="39">
        <f t="shared" ref="EG258:EG285" si="460">SUM(CJ245:CJ258)/EG$6*1000</f>
        <v>7.0036676515232941</v>
      </c>
      <c r="EH258" s="39">
        <f t="shared" ref="EH258:EH285" si="461">SUM(CK245:CK258)/EH$6*1000</f>
        <v>5.967592054826345</v>
      </c>
      <c r="EI258" s="39">
        <f t="shared" ref="EI258:EI285" si="462">SUM(CL245:CL258)/EI$6*1000</f>
        <v>6.0432116371933828</v>
      </c>
      <c r="EJ258" s="39">
        <f t="shared" ref="EJ258:EJ285" si="463">SUM(CM245:CM258)/EJ$6*1000</f>
        <v>12.493644952960068</v>
      </c>
      <c r="EK258" s="39">
        <f t="shared" ref="EK258:EK285" si="464">SUM(CN245:CN258)/EK$6*1000</f>
        <v>2.8654243001843072</v>
      </c>
      <c r="EL258" s="38">
        <f t="shared" ref="EL258:EL285" si="465">SUM(CO245:CO258)/EL$6*1000</f>
        <v>3.0963661762113843</v>
      </c>
      <c r="EM258" s="39">
        <f t="shared" ref="EM258:EM285" si="466">SUM(CP245:CP258)/EM$6*1000</f>
        <v>7.1012669339029166</v>
      </c>
      <c r="EN258" s="39">
        <f t="shared" ref="EN258:EN285" si="467">SUM(CQ245:CQ258)/EN$6*1000</f>
        <v>5.4814321180009671</v>
      </c>
      <c r="EO258" s="39">
        <f t="shared" ref="EO258:EO285" si="468">SUM(CR245:CR258)/EO$6*1000</f>
        <v>3.3547297115524302</v>
      </c>
      <c r="EP258" s="39">
        <f t="shared" ref="EP258:EP285" si="469">SUM(CS245:CS258)/EP$6*1000</f>
        <v>3.3046859789784553</v>
      </c>
      <c r="EQ258" s="39">
        <f t="shared" ref="EQ258:EQ285" si="470">SUM(CT245:CT258)/EQ$6*1000</f>
        <v>2.8944197937174927</v>
      </c>
      <c r="ER258" s="44">
        <f t="shared" si="411"/>
        <v>1246.5714285714287</v>
      </c>
      <c r="ES258" s="45"/>
      <c r="ET258" s="45">
        <f t="shared" si="412"/>
        <v>0</v>
      </c>
    </row>
    <row r="259" spans="2:150">
      <c r="B259" s="19">
        <v>44156</v>
      </c>
      <c r="C259" s="24">
        <v>8833</v>
      </c>
      <c r="D259" s="25">
        <v>9867</v>
      </c>
      <c r="E259" s="25">
        <v>11496</v>
      </c>
      <c r="F259" s="25">
        <v>11623</v>
      </c>
      <c r="G259" s="25">
        <v>12394</v>
      </c>
      <c r="H259" s="25">
        <v>5119</v>
      </c>
      <c r="I259" s="25">
        <v>5252</v>
      </c>
      <c r="J259" s="26">
        <v>16082</v>
      </c>
      <c r="K259" s="25">
        <v>4937</v>
      </c>
      <c r="L259" s="25">
        <v>5875</v>
      </c>
      <c r="M259" s="25">
        <v>4223</v>
      </c>
      <c r="N259" s="25">
        <v>3509</v>
      </c>
      <c r="O259" s="25">
        <v>18633</v>
      </c>
      <c r="P259" s="25">
        <v>13344</v>
      </c>
      <c r="Q259" s="32">
        <v>3705</v>
      </c>
      <c r="R259" s="33">
        <v>10037</v>
      </c>
      <c r="S259" s="33">
        <v>10777</v>
      </c>
      <c r="T259" s="33">
        <v>8853</v>
      </c>
      <c r="U259" s="33">
        <v>3375</v>
      </c>
      <c r="V259" s="33">
        <v>4007</v>
      </c>
      <c r="W259" s="33">
        <v>4339</v>
      </c>
      <c r="X259" s="32">
        <v>7601</v>
      </c>
      <c r="Y259" s="33">
        <v>3778</v>
      </c>
      <c r="Z259" s="33">
        <v>17150</v>
      </c>
      <c r="AA259" s="33">
        <v>12399</v>
      </c>
      <c r="AB259" s="33">
        <v>7544</v>
      </c>
      <c r="AC259" s="33">
        <v>3458</v>
      </c>
      <c r="AD259" s="33">
        <v>10623</v>
      </c>
      <c r="AE259" s="38">
        <v>8643</v>
      </c>
      <c r="AF259" s="39">
        <v>6348</v>
      </c>
      <c r="AG259" s="39">
        <v>16731</v>
      </c>
      <c r="AH259" s="39">
        <v>4618</v>
      </c>
      <c r="AI259" s="39">
        <v>5096</v>
      </c>
      <c r="AJ259" s="39">
        <v>12080</v>
      </c>
      <c r="AK259" s="39">
        <v>12197</v>
      </c>
      <c r="AL259" s="38">
        <v>4890</v>
      </c>
      <c r="AM259" s="39">
        <v>16972</v>
      </c>
      <c r="AN259" s="39">
        <v>2940</v>
      </c>
      <c r="AO259" s="39">
        <v>6881</v>
      </c>
      <c r="AP259" s="39">
        <v>7299</v>
      </c>
      <c r="AQ259" s="39">
        <v>4829</v>
      </c>
      <c r="AR259" s="39">
        <v>57183</v>
      </c>
      <c r="AS259" s="44"/>
      <c r="AT259" s="45">
        <v>7268</v>
      </c>
      <c r="AU259" s="45">
        <v>412808</v>
      </c>
      <c r="AV259" s="49" t="s">
        <v>474</v>
      </c>
      <c r="AW259" s="4"/>
      <c r="AZ259">
        <f t="shared" si="426"/>
        <v>9685</v>
      </c>
      <c r="BF259" s="24">
        <f t="shared" si="365"/>
        <v>177</v>
      </c>
      <c r="BG259" s="25">
        <f t="shared" si="366"/>
        <v>299</v>
      </c>
      <c r="BH259" s="25">
        <f t="shared" si="367"/>
        <v>296</v>
      </c>
      <c r="BI259" s="25">
        <f t="shared" si="368"/>
        <v>161</v>
      </c>
      <c r="BJ259" s="25">
        <f t="shared" si="369"/>
        <v>253</v>
      </c>
      <c r="BK259" s="25">
        <f t="shared" si="370"/>
        <v>115</v>
      </c>
      <c r="BL259" s="25">
        <f t="shared" si="371"/>
        <v>80</v>
      </c>
      <c r="BM259" s="26">
        <f t="shared" si="372"/>
        <v>508</v>
      </c>
      <c r="BN259" s="25">
        <f t="shared" si="373"/>
        <v>82</v>
      </c>
      <c r="BO259" s="25">
        <f t="shared" si="374"/>
        <v>96</v>
      </c>
      <c r="BP259" s="25">
        <f t="shared" si="375"/>
        <v>80</v>
      </c>
      <c r="BQ259" s="25">
        <f t="shared" si="376"/>
        <v>96</v>
      </c>
      <c r="BR259" s="25">
        <f t="shared" si="377"/>
        <v>424</v>
      </c>
      <c r="BS259" s="25">
        <f t="shared" si="378"/>
        <v>483</v>
      </c>
      <c r="BT259" s="32">
        <f t="shared" si="379"/>
        <v>109</v>
      </c>
      <c r="BU259" s="33">
        <f t="shared" si="380"/>
        <v>220</v>
      </c>
      <c r="BV259" s="33">
        <f t="shared" si="381"/>
        <v>128</v>
      </c>
      <c r="BW259" s="33">
        <f t="shared" si="382"/>
        <v>177</v>
      </c>
      <c r="BX259" s="33">
        <f t="shared" si="383"/>
        <v>132</v>
      </c>
      <c r="BY259" s="33">
        <f t="shared" si="384"/>
        <v>30</v>
      </c>
      <c r="BZ259" s="33">
        <f t="shared" si="385"/>
        <v>46</v>
      </c>
      <c r="CA259" s="32">
        <f t="shared" si="386"/>
        <v>223</v>
      </c>
      <c r="CB259" s="33">
        <f t="shared" si="387"/>
        <v>73</v>
      </c>
      <c r="CC259" s="33">
        <f t="shared" si="388"/>
        <v>458</v>
      </c>
      <c r="CD259" s="33">
        <f t="shared" si="389"/>
        <v>292</v>
      </c>
      <c r="CE259" s="33">
        <f t="shared" si="390"/>
        <v>113</v>
      </c>
      <c r="CF259" s="33">
        <f t="shared" si="391"/>
        <v>90</v>
      </c>
      <c r="CG259" s="33">
        <f t="shared" si="392"/>
        <v>230</v>
      </c>
      <c r="CH259" s="38">
        <f t="shared" si="393"/>
        <v>101</v>
      </c>
      <c r="CI259" s="39">
        <f t="shared" si="394"/>
        <v>143</v>
      </c>
      <c r="CJ259" s="39">
        <f t="shared" si="395"/>
        <v>416</v>
      </c>
      <c r="CK259" s="39">
        <f t="shared" si="396"/>
        <v>200</v>
      </c>
      <c r="CL259" s="39">
        <f t="shared" si="397"/>
        <v>61</v>
      </c>
      <c r="CM259" s="39">
        <f t="shared" si="398"/>
        <v>234</v>
      </c>
      <c r="CN259" s="39">
        <f t="shared" si="399"/>
        <v>161</v>
      </c>
      <c r="CO259" s="38">
        <f t="shared" si="400"/>
        <v>94</v>
      </c>
      <c r="CP259" s="39">
        <f t="shared" si="401"/>
        <v>443</v>
      </c>
      <c r="CQ259" s="39">
        <f t="shared" si="402"/>
        <v>73</v>
      </c>
      <c r="CR259" s="39">
        <f t="shared" si="403"/>
        <v>93</v>
      </c>
      <c r="CS259" s="39">
        <f t="shared" si="404"/>
        <v>153</v>
      </c>
      <c r="CT259" s="39">
        <f t="shared" si="405"/>
        <v>68</v>
      </c>
      <c r="CU259" s="39">
        <f t="shared" si="406"/>
        <v>1168</v>
      </c>
      <c r="CV259" s="44">
        <f t="shared" si="407"/>
        <v>0</v>
      </c>
      <c r="CW259" s="45"/>
      <c r="CX259" s="45">
        <f t="shared" si="408"/>
        <v>9685</v>
      </c>
      <c r="DA259" s="94">
        <v>44156</v>
      </c>
      <c r="DB259" s="39">
        <f t="shared" si="409"/>
        <v>8.1792479127122135</v>
      </c>
      <c r="DC259" s="24">
        <f t="shared" ref="DC259:DC285" si="471">SUM(BF246:BF259)/DC$6*1000</f>
        <v>7.3778535878683087</v>
      </c>
      <c r="DD259" s="25">
        <f t="shared" ref="DD259:DD285" si="472">SUM(BG246:BG259)/DD$6*1000</f>
        <v>7.2103829514500886</v>
      </c>
      <c r="DE259" s="25">
        <f t="shared" ref="DE259:DE285" si="473">SUM(BH246:BH259)/DE$6*1000</f>
        <v>5.3704009104699137</v>
      </c>
      <c r="DF259" s="25">
        <f t="shared" ref="DF259:DF285" si="474">SUM(BI246:BI259)/DF$6*1000</f>
        <v>3.598044689110762</v>
      </c>
      <c r="DG259" s="25">
        <f t="shared" ref="DG259:DG285" si="475">SUM(BJ246:BJ259)/DG$6*1000</f>
        <v>6.6892828963604325</v>
      </c>
      <c r="DH259" s="25">
        <f t="shared" ref="DH259:DH285" si="476">SUM(BK246:BK259)/DH$6*1000</f>
        <v>5.62145165516639</v>
      </c>
      <c r="DI259" s="25">
        <f t="shared" ref="DI259:DI285" si="477">SUM(BL246:BL259)/DI$6*1000</f>
        <v>3.0948122512880913</v>
      </c>
      <c r="DJ259" s="26">
        <f t="shared" ref="DJ259:DJ285" si="478">SUM(BM246:BM259)/DJ$6*1000</f>
        <v>8.557637509399747</v>
      </c>
      <c r="DK259" s="25">
        <f t="shared" ref="DK259:DK285" si="479">SUM(BN246:BN259)/DK$6*1000</f>
        <v>3.5801900302603888</v>
      </c>
      <c r="DL259" s="25">
        <f t="shared" si="439"/>
        <v>2.930815462822761</v>
      </c>
      <c r="DM259" s="25">
        <f t="shared" si="440"/>
        <v>3.8636033006404382</v>
      </c>
      <c r="DN259" s="25">
        <f t="shared" si="441"/>
        <v>4.3398730318137799</v>
      </c>
      <c r="DO259" s="25">
        <f t="shared" si="442"/>
        <v>9.2720942952311223</v>
      </c>
      <c r="DP259" s="25">
        <f t="shared" si="443"/>
        <v>8.6173879739563386</v>
      </c>
      <c r="DQ259" s="32">
        <f t="shared" si="444"/>
        <v>4.738862958363665</v>
      </c>
      <c r="DR259" s="33">
        <f t="shared" si="445"/>
        <v>4.6998043354634742</v>
      </c>
      <c r="DS259" s="33">
        <f t="shared" si="446"/>
        <v>3.8816490650130802</v>
      </c>
      <c r="DT259" s="33">
        <f t="shared" si="447"/>
        <v>3.3627582450990086</v>
      </c>
      <c r="DU259" s="33">
        <f t="shared" si="448"/>
        <v>4.0153221851880803</v>
      </c>
      <c r="DV259" s="33">
        <f t="shared" si="449"/>
        <v>2.0140868984818239</v>
      </c>
      <c r="DW259" s="33">
        <f t="shared" si="450"/>
        <v>2.4898107550817552</v>
      </c>
      <c r="DX259" s="32">
        <f t="shared" si="451"/>
        <v>5.6837050398384958</v>
      </c>
      <c r="DY259" s="33">
        <f t="shared" si="452"/>
        <v>4.2458817864802949</v>
      </c>
      <c r="DZ259" s="33">
        <f t="shared" si="453"/>
        <v>5.772009508667078</v>
      </c>
      <c r="EA259" s="33">
        <f t="shared" si="454"/>
        <v>12.350220456965873</v>
      </c>
      <c r="EB259" s="33">
        <f t="shared" si="455"/>
        <v>3.8774994307011883</v>
      </c>
      <c r="EC259" s="33">
        <f t="shared" si="456"/>
        <v>3.6173179094916912</v>
      </c>
      <c r="ED259" s="33">
        <f t="shared" si="457"/>
        <v>6.8095257113603438</v>
      </c>
      <c r="EE259" s="38">
        <f t="shared" si="458"/>
        <v>3.5346647803792117</v>
      </c>
      <c r="EF259" s="39">
        <f t="shared" si="459"/>
        <v>4.8945921173235556</v>
      </c>
      <c r="EG259" s="39">
        <f t="shared" si="460"/>
        <v>6.8358837362331988</v>
      </c>
      <c r="EH259" s="39">
        <f t="shared" si="461"/>
        <v>6.2783133929608548</v>
      </c>
      <c r="EI259" s="39">
        <f t="shared" si="462"/>
        <v>5.5084141471762695</v>
      </c>
      <c r="EJ259" s="39">
        <f t="shared" si="463"/>
        <v>11.894634578503078</v>
      </c>
      <c r="EK259" s="39">
        <f t="shared" si="464"/>
        <v>2.8985050645074906</v>
      </c>
      <c r="EL259" s="38">
        <f t="shared" si="465"/>
        <v>2.9490454405547681</v>
      </c>
      <c r="EM259" s="39">
        <f t="shared" si="466"/>
        <v>7.2197676800187267</v>
      </c>
      <c r="EN259" s="39">
        <f t="shared" si="467"/>
        <v>5.4767391110506232</v>
      </c>
      <c r="EO259" s="39">
        <f t="shared" si="468"/>
        <v>3.3116858660152699</v>
      </c>
      <c r="EP259" s="39">
        <f t="shared" si="469"/>
        <v>3.5550026675162263</v>
      </c>
      <c r="EQ259" s="39">
        <f t="shared" si="470"/>
        <v>2.8092033733948458</v>
      </c>
      <c r="ER259" s="44">
        <f t="shared" si="411"/>
        <v>1267.1428571428571</v>
      </c>
      <c r="ES259" s="45"/>
      <c r="ET259" s="45">
        <f t="shared" si="412"/>
        <v>0</v>
      </c>
    </row>
    <row r="260" spans="2:150">
      <c r="B260" s="19">
        <v>44157</v>
      </c>
      <c r="C260" s="24">
        <v>8974</v>
      </c>
      <c r="D260" s="25">
        <v>10038</v>
      </c>
      <c r="E260" s="25">
        <v>11808</v>
      </c>
      <c r="F260" s="25">
        <v>11832</v>
      </c>
      <c r="G260" s="25">
        <v>12583</v>
      </c>
      <c r="H260" s="25">
        <v>5274</v>
      </c>
      <c r="I260" s="25">
        <v>5344</v>
      </c>
      <c r="J260" s="26">
        <v>16691</v>
      </c>
      <c r="K260" s="25">
        <v>5045</v>
      </c>
      <c r="L260" s="25">
        <v>5956</v>
      </c>
      <c r="M260" s="25">
        <v>4260</v>
      </c>
      <c r="N260" s="25">
        <v>3618</v>
      </c>
      <c r="O260" s="25">
        <v>18916</v>
      </c>
      <c r="P260" s="25">
        <v>13593</v>
      </c>
      <c r="Q260" s="32">
        <v>3732</v>
      </c>
      <c r="R260" s="33">
        <v>10221</v>
      </c>
      <c r="S260" s="33">
        <v>10927</v>
      </c>
      <c r="T260" s="33">
        <v>9030</v>
      </c>
      <c r="U260" s="33">
        <v>3515</v>
      </c>
      <c r="V260" s="33">
        <v>4036</v>
      </c>
      <c r="W260" s="33">
        <v>4363</v>
      </c>
      <c r="X260" s="32">
        <v>7629</v>
      </c>
      <c r="Y260" s="33">
        <v>3899</v>
      </c>
      <c r="Z260" s="33">
        <v>17462</v>
      </c>
      <c r="AA260" s="33">
        <v>12776</v>
      </c>
      <c r="AB260" s="33">
        <v>7631</v>
      </c>
      <c r="AC260" s="33">
        <v>3509</v>
      </c>
      <c r="AD260" s="33">
        <v>10826</v>
      </c>
      <c r="AE260" s="38">
        <v>8774</v>
      </c>
      <c r="AF260" s="39">
        <v>6508</v>
      </c>
      <c r="AG260" s="39">
        <v>17130</v>
      </c>
      <c r="AH260" s="39">
        <v>4788</v>
      </c>
      <c r="AI260" s="39">
        <v>5164</v>
      </c>
      <c r="AJ260" s="39">
        <v>12429</v>
      </c>
      <c r="AK260" s="39">
        <v>12280</v>
      </c>
      <c r="AL260" s="38">
        <v>4954</v>
      </c>
      <c r="AM260" s="39">
        <v>17179</v>
      </c>
      <c r="AN260" s="39">
        <v>2991</v>
      </c>
      <c r="AO260" s="39">
        <v>6993</v>
      </c>
      <c r="AP260" s="39">
        <v>7375</v>
      </c>
      <c r="AQ260" s="39">
        <v>4905</v>
      </c>
      <c r="AR260" s="39">
        <v>58405</v>
      </c>
      <c r="AS260" s="44"/>
      <c r="AT260" s="45">
        <v>5282</v>
      </c>
      <c r="AU260" s="45">
        <v>418645</v>
      </c>
      <c r="AV260" s="49" t="s">
        <v>475</v>
      </c>
      <c r="AW260" s="4"/>
      <c r="AZ260">
        <f t="shared" si="426"/>
        <v>5837</v>
      </c>
      <c r="BF260" s="24">
        <f t="shared" si="365"/>
        <v>141</v>
      </c>
      <c r="BG260" s="25">
        <f t="shared" si="366"/>
        <v>171</v>
      </c>
      <c r="BH260" s="25">
        <f t="shared" si="367"/>
        <v>312</v>
      </c>
      <c r="BI260" s="25">
        <f t="shared" si="368"/>
        <v>209</v>
      </c>
      <c r="BJ260" s="25">
        <f t="shared" si="369"/>
        <v>189</v>
      </c>
      <c r="BK260" s="25">
        <f t="shared" si="370"/>
        <v>155</v>
      </c>
      <c r="BL260" s="25">
        <f t="shared" si="371"/>
        <v>92</v>
      </c>
      <c r="BM260" s="26">
        <f t="shared" si="372"/>
        <v>609</v>
      </c>
      <c r="BN260" s="25">
        <f t="shared" si="373"/>
        <v>108</v>
      </c>
      <c r="BO260" s="25">
        <f t="shared" si="374"/>
        <v>81</v>
      </c>
      <c r="BP260" s="25">
        <f t="shared" si="375"/>
        <v>37</v>
      </c>
      <c r="BQ260" s="25">
        <f t="shared" si="376"/>
        <v>109</v>
      </c>
      <c r="BR260" s="25">
        <f t="shared" si="377"/>
        <v>283</v>
      </c>
      <c r="BS260" s="25">
        <f t="shared" si="378"/>
        <v>249</v>
      </c>
      <c r="BT260" s="32">
        <f t="shared" si="379"/>
        <v>27</v>
      </c>
      <c r="BU260" s="33">
        <f t="shared" si="380"/>
        <v>184</v>
      </c>
      <c r="BV260" s="33">
        <f t="shared" si="381"/>
        <v>150</v>
      </c>
      <c r="BW260" s="33">
        <f t="shared" si="382"/>
        <v>177</v>
      </c>
      <c r="BX260" s="33">
        <f t="shared" si="383"/>
        <v>140</v>
      </c>
      <c r="BY260" s="33">
        <f t="shared" si="384"/>
        <v>29</v>
      </c>
      <c r="BZ260" s="33">
        <f t="shared" si="385"/>
        <v>24</v>
      </c>
      <c r="CA260" s="32">
        <f t="shared" si="386"/>
        <v>28</v>
      </c>
      <c r="CB260" s="33">
        <f t="shared" si="387"/>
        <v>121</v>
      </c>
      <c r="CC260" s="33">
        <f t="shared" si="388"/>
        <v>312</v>
      </c>
      <c r="CD260" s="33">
        <f t="shared" si="389"/>
        <v>377</v>
      </c>
      <c r="CE260" s="33">
        <f t="shared" si="390"/>
        <v>87</v>
      </c>
      <c r="CF260" s="33">
        <f t="shared" si="391"/>
        <v>51</v>
      </c>
      <c r="CG260" s="33">
        <f t="shared" si="392"/>
        <v>203</v>
      </c>
      <c r="CH260" s="38">
        <f t="shared" si="393"/>
        <v>131</v>
      </c>
      <c r="CI260" s="39">
        <f t="shared" si="394"/>
        <v>160</v>
      </c>
      <c r="CJ260" s="39">
        <f t="shared" si="395"/>
        <v>399</v>
      </c>
      <c r="CK260" s="39">
        <f t="shared" si="396"/>
        <v>170</v>
      </c>
      <c r="CL260" s="39">
        <f t="shared" si="397"/>
        <v>68</v>
      </c>
      <c r="CM260" s="39">
        <f t="shared" si="398"/>
        <v>349</v>
      </c>
      <c r="CN260" s="39">
        <f t="shared" si="399"/>
        <v>83</v>
      </c>
      <c r="CO260" s="38">
        <f t="shared" si="400"/>
        <v>64</v>
      </c>
      <c r="CP260" s="39">
        <f t="shared" si="401"/>
        <v>207</v>
      </c>
      <c r="CQ260" s="39">
        <f t="shared" si="402"/>
        <v>51</v>
      </c>
      <c r="CR260" s="39">
        <f t="shared" si="403"/>
        <v>112</v>
      </c>
      <c r="CS260" s="39">
        <f t="shared" si="404"/>
        <v>76</v>
      </c>
      <c r="CT260" s="39">
        <f t="shared" si="405"/>
        <v>76</v>
      </c>
      <c r="CU260" s="39">
        <f t="shared" si="406"/>
        <v>1222</v>
      </c>
      <c r="CV260" s="44">
        <f t="shared" si="407"/>
        <v>0</v>
      </c>
      <c r="CW260" s="45"/>
      <c r="CX260" s="45">
        <f t="shared" si="408"/>
        <v>5837</v>
      </c>
      <c r="DA260" s="94">
        <v>44157</v>
      </c>
      <c r="DB260" s="39">
        <f t="shared" si="409"/>
        <v>8.1468601085787853</v>
      </c>
      <c r="DC260" s="24">
        <f t="shared" si="471"/>
        <v>7.3486459331261536</v>
      </c>
      <c r="DD260" s="25">
        <f t="shared" si="472"/>
        <v>7.2150273205009414</v>
      </c>
      <c r="DE260" s="25">
        <f t="shared" si="473"/>
        <v>5.5353174480063876</v>
      </c>
      <c r="DF260" s="25">
        <f t="shared" si="474"/>
        <v>3.739239947546773</v>
      </c>
      <c r="DG260" s="25">
        <f t="shared" si="475"/>
        <v>6.4859453804149476</v>
      </c>
      <c r="DH260" s="25">
        <f t="shared" si="476"/>
        <v>5.8415582146912399</v>
      </c>
      <c r="DI260" s="25">
        <f t="shared" si="477"/>
        <v>3.121470774987519</v>
      </c>
      <c r="DJ260" s="26">
        <f t="shared" si="478"/>
        <v>8.9618493236735208</v>
      </c>
      <c r="DK260" s="25">
        <f t="shared" si="479"/>
        <v>3.7732089710222532</v>
      </c>
      <c r="DL260" s="25">
        <f t="shared" si="439"/>
        <v>2.9042119941738402</v>
      </c>
      <c r="DM260" s="25">
        <f t="shared" si="440"/>
        <v>3.7587244019365382</v>
      </c>
      <c r="DN260" s="25">
        <f t="shared" si="441"/>
        <v>4.3496548643422859</v>
      </c>
      <c r="DO260" s="25">
        <f t="shared" si="442"/>
        <v>9.1143760870257235</v>
      </c>
      <c r="DP260" s="25">
        <f t="shared" si="443"/>
        <v>8.743103896901248</v>
      </c>
      <c r="DQ260" s="32">
        <f t="shared" si="444"/>
        <v>4.5057261260746895</v>
      </c>
      <c r="DR260" s="33">
        <f t="shared" si="445"/>
        <v>4.7345034650936393</v>
      </c>
      <c r="DS260" s="33">
        <f t="shared" si="446"/>
        <v>3.9134410425346382</v>
      </c>
      <c r="DT260" s="33">
        <f t="shared" si="447"/>
        <v>3.6201407397322103</v>
      </c>
      <c r="DU260" s="33">
        <f t="shared" si="448"/>
        <v>4.2249717506094058</v>
      </c>
      <c r="DV260" s="33">
        <f t="shared" si="449"/>
        <v>1.9204084380873201</v>
      </c>
      <c r="DW260" s="33">
        <f t="shared" si="450"/>
        <v>2.364355174399341</v>
      </c>
      <c r="DX260" s="32">
        <f t="shared" si="451"/>
        <v>5.6550356575442287</v>
      </c>
      <c r="DY260" s="33">
        <f t="shared" si="452"/>
        <v>4.3881407123159759</v>
      </c>
      <c r="DZ260" s="33">
        <f t="shared" si="453"/>
        <v>5.8548737097784942</v>
      </c>
      <c r="EA260" s="33">
        <f t="shared" si="454"/>
        <v>12.427393257155206</v>
      </c>
      <c r="EB260" s="33">
        <f t="shared" si="455"/>
        <v>3.9568878888728722</v>
      </c>
      <c r="EC260" s="33">
        <f t="shared" si="456"/>
        <v>3.5193488827762915</v>
      </c>
      <c r="ED260" s="33">
        <f t="shared" si="457"/>
        <v>6.7133100721435763</v>
      </c>
      <c r="EE260" s="38">
        <f t="shared" si="458"/>
        <v>3.3604805784614862</v>
      </c>
      <c r="EF260" s="39">
        <f t="shared" si="459"/>
        <v>5.0618698441796512</v>
      </c>
      <c r="EG260" s="39">
        <f t="shared" si="460"/>
        <v>6.3770995928618426</v>
      </c>
      <c r="EH260" s="39">
        <f t="shared" si="461"/>
        <v>6.458357532814496</v>
      </c>
      <c r="EI260" s="39">
        <f t="shared" si="462"/>
        <v>5.3479749001711347</v>
      </c>
      <c r="EJ260" s="39">
        <f t="shared" si="463"/>
        <v>11.580028289397516</v>
      </c>
      <c r="EK260" s="39">
        <f t="shared" si="464"/>
        <v>2.9063814369653915</v>
      </c>
      <c r="EL260" s="38">
        <f t="shared" si="465"/>
        <v>3.0148136261157572</v>
      </c>
      <c r="EM260" s="39">
        <f t="shared" si="466"/>
        <v>6.9447289112561075</v>
      </c>
      <c r="EN260" s="39">
        <f t="shared" si="467"/>
        <v>5.4955111388519962</v>
      </c>
      <c r="EO260" s="39">
        <f t="shared" si="468"/>
        <v>3.4300564412424603</v>
      </c>
      <c r="EP260" s="39">
        <f t="shared" si="469"/>
        <v>3.4766206741357122</v>
      </c>
      <c r="EQ260" s="39">
        <f t="shared" si="470"/>
        <v>2.8238958596573713</v>
      </c>
      <c r="ER260" s="44">
        <f t="shared" si="411"/>
        <v>1314.8571428571429</v>
      </c>
      <c r="ES260" s="45"/>
      <c r="ET260" s="45">
        <f t="shared" si="412"/>
        <v>0</v>
      </c>
    </row>
    <row r="261" spans="2:150">
      <c r="B261" s="20">
        <v>44158</v>
      </c>
      <c r="C261" s="27">
        <v>9036</v>
      </c>
      <c r="D261" s="28">
        <v>10161</v>
      </c>
      <c r="E261" s="28">
        <v>11998</v>
      </c>
      <c r="F261" s="28">
        <v>11975</v>
      </c>
      <c r="G261" s="28">
        <v>12724</v>
      </c>
      <c r="H261" s="28">
        <v>5302</v>
      </c>
      <c r="I261" s="28">
        <v>5399</v>
      </c>
      <c r="J261" s="29">
        <v>16993</v>
      </c>
      <c r="K261" s="28">
        <v>5075</v>
      </c>
      <c r="L261" s="28">
        <v>6050</v>
      </c>
      <c r="M261" s="28">
        <v>4297</v>
      </c>
      <c r="N261" s="28">
        <v>3674</v>
      </c>
      <c r="O261" s="28">
        <v>19081</v>
      </c>
      <c r="P261" s="28">
        <v>14010</v>
      </c>
      <c r="Q261" s="34">
        <v>3775</v>
      </c>
      <c r="R261" s="35">
        <v>10342</v>
      </c>
      <c r="S261" s="35">
        <v>10975</v>
      </c>
      <c r="T261" s="35">
        <v>9113</v>
      </c>
      <c r="U261" s="35">
        <v>3603</v>
      </c>
      <c r="V261" s="35">
        <v>4072</v>
      </c>
      <c r="W261" s="35">
        <v>4376</v>
      </c>
      <c r="X261" s="34">
        <v>7697</v>
      </c>
      <c r="Y261" s="35">
        <v>3971</v>
      </c>
      <c r="Z261" s="35">
        <v>17742</v>
      </c>
      <c r="AA261" s="35">
        <v>13063</v>
      </c>
      <c r="AB261" s="35">
        <v>7706</v>
      </c>
      <c r="AC261" s="35">
        <v>3585</v>
      </c>
      <c r="AD261" s="35">
        <v>10906</v>
      </c>
      <c r="AE261" s="40">
        <v>8810</v>
      </c>
      <c r="AF261" s="41">
        <v>6629</v>
      </c>
      <c r="AG261" s="41">
        <v>17158</v>
      </c>
      <c r="AH261" s="41">
        <v>4791</v>
      </c>
      <c r="AI261" s="41">
        <v>5165</v>
      </c>
      <c r="AJ261" s="41">
        <v>12600</v>
      </c>
      <c r="AK261" s="41">
        <v>12300</v>
      </c>
      <c r="AL261" s="40">
        <v>5000</v>
      </c>
      <c r="AM261" s="41">
        <v>17315</v>
      </c>
      <c r="AN261" s="41">
        <v>3060</v>
      </c>
      <c r="AO261" s="41">
        <v>7051</v>
      </c>
      <c r="AP261" s="41">
        <v>7406</v>
      </c>
      <c r="AQ261" s="41">
        <v>4935</v>
      </c>
      <c r="AR261" s="41">
        <v>59712</v>
      </c>
      <c r="AS261" s="46"/>
      <c r="AT261" s="47">
        <v>4219</v>
      </c>
      <c r="AU261" s="47">
        <v>422852</v>
      </c>
      <c r="AV261" s="50" t="s">
        <v>476</v>
      </c>
      <c r="AW261" s="4"/>
      <c r="AZ261">
        <f t="shared" si="426"/>
        <v>4207</v>
      </c>
      <c r="BF261" s="27">
        <f t="shared" si="365"/>
        <v>62</v>
      </c>
      <c r="BG261" s="28">
        <f t="shared" si="366"/>
        <v>123</v>
      </c>
      <c r="BH261" s="28">
        <f t="shared" si="367"/>
        <v>190</v>
      </c>
      <c r="BI261" s="28">
        <f t="shared" si="368"/>
        <v>143</v>
      </c>
      <c r="BJ261" s="28">
        <f t="shared" si="369"/>
        <v>141</v>
      </c>
      <c r="BK261" s="28">
        <f t="shared" si="370"/>
        <v>28</v>
      </c>
      <c r="BL261" s="28">
        <f t="shared" si="371"/>
        <v>55</v>
      </c>
      <c r="BM261" s="29">
        <f t="shared" si="372"/>
        <v>302</v>
      </c>
      <c r="BN261" s="28">
        <f t="shared" si="373"/>
        <v>30</v>
      </c>
      <c r="BO261" s="28">
        <f t="shared" si="374"/>
        <v>94</v>
      </c>
      <c r="BP261" s="28">
        <f t="shared" si="375"/>
        <v>37</v>
      </c>
      <c r="BQ261" s="28">
        <f t="shared" si="376"/>
        <v>56</v>
      </c>
      <c r="BR261" s="28">
        <f t="shared" si="377"/>
        <v>165</v>
      </c>
      <c r="BS261" s="28">
        <f t="shared" si="378"/>
        <v>417</v>
      </c>
      <c r="BT261" s="34">
        <f t="shared" si="379"/>
        <v>43</v>
      </c>
      <c r="BU261" s="35">
        <f t="shared" si="380"/>
        <v>121</v>
      </c>
      <c r="BV261" s="35">
        <f t="shared" si="381"/>
        <v>48</v>
      </c>
      <c r="BW261" s="35">
        <f t="shared" si="382"/>
        <v>83</v>
      </c>
      <c r="BX261" s="35">
        <f t="shared" si="383"/>
        <v>88</v>
      </c>
      <c r="BY261" s="35">
        <f t="shared" si="384"/>
        <v>36</v>
      </c>
      <c r="BZ261" s="35">
        <f t="shared" si="385"/>
        <v>13</v>
      </c>
      <c r="CA261" s="34">
        <f t="shared" si="386"/>
        <v>68</v>
      </c>
      <c r="CB261" s="35">
        <f t="shared" si="387"/>
        <v>72</v>
      </c>
      <c r="CC261" s="35">
        <f t="shared" si="388"/>
        <v>280</v>
      </c>
      <c r="CD261" s="35">
        <f t="shared" si="389"/>
        <v>287</v>
      </c>
      <c r="CE261" s="35">
        <f t="shared" si="390"/>
        <v>75</v>
      </c>
      <c r="CF261" s="35">
        <f t="shared" si="391"/>
        <v>76</v>
      </c>
      <c r="CG261" s="35">
        <f t="shared" si="392"/>
        <v>80</v>
      </c>
      <c r="CH261" s="40">
        <f t="shared" si="393"/>
        <v>36</v>
      </c>
      <c r="CI261" s="41">
        <f t="shared" si="394"/>
        <v>121</v>
      </c>
      <c r="CJ261" s="41">
        <f t="shared" si="395"/>
        <v>28</v>
      </c>
      <c r="CK261" s="41">
        <f t="shared" si="396"/>
        <v>3</v>
      </c>
      <c r="CL261" s="41">
        <f t="shared" si="397"/>
        <v>1</v>
      </c>
      <c r="CM261" s="41">
        <f t="shared" si="398"/>
        <v>171</v>
      </c>
      <c r="CN261" s="41">
        <f t="shared" si="399"/>
        <v>20</v>
      </c>
      <c r="CO261" s="40">
        <f t="shared" si="400"/>
        <v>46</v>
      </c>
      <c r="CP261" s="41">
        <f t="shared" si="401"/>
        <v>136</v>
      </c>
      <c r="CQ261" s="41">
        <f t="shared" si="402"/>
        <v>69</v>
      </c>
      <c r="CR261" s="41">
        <f t="shared" si="403"/>
        <v>58</v>
      </c>
      <c r="CS261" s="41">
        <f t="shared" si="404"/>
        <v>31</v>
      </c>
      <c r="CT261" s="41">
        <f t="shared" si="405"/>
        <v>30</v>
      </c>
      <c r="CU261" s="41">
        <f t="shared" si="406"/>
        <v>1307</v>
      </c>
      <c r="CV261" s="46">
        <f t="shared" si="407"/>
        <v>0</v>
      </c>
      <c r="CW261" s="47"/>
      <c r="CX261" s="47">
        <f t="shared" si="408"/>
        <v>4207</v>
      </c>
      <c r="DA261" s="95">
        <v>44158</v>
      </c>
      <c r="DB261" s="41">
        <f t="shared" si="409"/>
        <v>8.3687962090340751</v>
      </c>
      <c r="DC261" s="27">
        <f t="shared" si="471"/>
        <v>7.2318153141575339</v>
      </c>
      <c r="DD261" s="28">
        <f t="shared" si="472"/>
        <v>7.0153194513142401</v>
      </c>
      <c r="DE261" s="28">
        <f t="shared" si="473"/>
        <v>5.585935395171048</v>
      </c>
      <c r="DF261" s="28">
        <f t="shared" si="474"/>
        <v>3.8382389218524819</v>
      </c>
      <c r="DG261" s="28">
        <f t="shared" si="475"/>
        <v>6.3695042388051402</v>
      </c>
      <c r="DH261" s="28">
        <f t="shared" si="476"/>
        <v>5.7646956066031967</v>
      </c>
      <c r="DI261" s="28">
        <f t="shared" si="477"/>
        <v>3.1287412814509992</v>
      </c>
      <c r="DJ261" s="29">
        <f t="shared" si="478"/>
        <v>9.0765580817782414</v>
      </c>
      <c r="DK261" s="28">
        <f t="shared" si="479"/>
        <v>3.6953787529731144</v>
      </c>
      <c r="DL261" s="28">
        <f t="shared" si="439"/>
        <v>2.9064289498945839</v>
      </c>
      <c r="DM261" s="28">
        <f t="shared" si="440"/>
        <v>3.7045933574442027</v>
      </c>
      <c r="DN261" s="28">
        <f t="shared" si="441"/>
        <v>4.2355334848430504</v>
      </c>
      <c r="DO261" s="28">
        <f t="shared" si="442"/>
        <v>9.1780421527233162</v>
      </c>
      <c r="DP261" s="28">
        <f t="shared" si="443"/>
        <v>8.5077519946439164</v>
      </c>
      <c r="DQ261" s="34">
        <f t="shared" si="444"/>
        <v>4.4962103370016697</v>
      </c>
      <c r="DR261" s="35">
        <f t="shared" si="445"/>
        <v>4.6381169938987359</v>
      </c>
      <c r="DS261" s="35">
        <f t="shared" si="446"/>
        <v>3.8740795465555662</v>
      </c>
      <c r="DT261" s="35">
        <f t="shared" si="447"/>
        <v>3.6070851059464681</v>
      </c>
      <c r="DU261" s="35">
        <f t="shared" si="448"/>
        <v>4.4168544037068891</v>
      </c>
      <c r="DV261" s="35">
        <f t="shared" si="449"/>
        <v>1.8999162748760223</v>
      </c>
      <c r="DW261" s="35">
        <f t="shared" si="450"/>
        <v>2.3161030279830279</v>
      </c>
      <c r="DX261" s="34">
        <f t="shared" si="451"/>
        <v>5.6789268094561178</v>
      </c>
      <c r="DY261" s="35">
        <f t="shared" si="452"/>
        <v>4.1255088492347198</v>
      </c>
      <c r="DZ261" s="35">
        <f t="shared" si="453"/>
        <v>6.0982873005432783</v>
      </c>
      <c r="EA261" s="35">
        <f t="shared" si="454"/>
        <v>12.815829684774835</v>
      </c>
      <c r="EB261" s="35">
        <f t="shared" si="455"/>
        <v>3.7396142138766848</v>
      </c>
      <c r="EC261" s="35">
        <f t="shared" si="456"/>
        <v>3.6248539884697988</v>
      </c>
      <c r="ED261" s="35">
        <f t="shared" si="457"/>
        <v>6.6552176107296779</v>
      </c>
      <c r="EE261" s="40">
        <f t="shared" si="458"/>
        <v>3.2797610702557107</v>
      </c>
      <c r="EF261" s="41">
        <f t="shared" si="459"/>
        <v>4.8923006416131987</v>
      </c>
      <c r="EG261" s="41">
        <f t="shared" si="460"/>
        <v>5.6364909042766547</v>
      </c>
      <c r="EH261" s="41">
        <f t="shared" si="461"/>
        <v>6.0605180624927399</v>
      </c>
      <c r="EI261" s="41">
        <f t="shared" si="462"/>
        <v>5.2900385054192816</v>
      </c>
      <c r="EJ261" s="41">
        <f t="shared" si="463"/>
        <v>11.471803725945202</v>
      </c>
      <c r="EK261" s="41">
        <f t="shared" si="464"/>
        <v>2.8827523195916887</v>
      </c>
      <c r="EL261" s="40">
        <f t="shared" si="465"/>
        <v>3.0148136261157572</v>
      </c>
      <c r="EM261" s="41">
        <f t="shared" si="466"/>
        <v>6.7735611668666067</v>
      </c>
      <c r="EN261" s="41">
        <f t="shared" si="467"/>
        <v>5.6550733751636688</v>
      </c>
      <c r="EO261" s="41">
        <f t="shared" si="468"/>
        <v>3.3143761063613426</v>
      </c>
      <c r="EP261" s="41">
        <f t="shared" si="469"/>
        <v>3.4361654517457696</v>
      </c>
      <c r="EQ261" s="41">
        <f t="shared" si="470"/>
        <v>2.7945108871323203</v>
      </c>
      <c r="ER261" s="46">
        <f t="shared" si="411"/>
        <v>1298</v>
      </c>
      <c r="ES261" s="47"/>
      <c r="ET261" s="47">
        <f t="shared" si="412"/>
        <v>0</v>
      </c>
    </row>
    <row r="262" spans="2:150">
      <c r="B262" s="19">
        <v>44159</v>
      </c>
      <c r="C262" s="24">
        <v>9169</v>
      </c>
      <c r="D262" s="25">
        <v>10291</v>
      </c>
      <c r="E262" s="25">
        <v>12146</v>
      </c>
      <c r="F262" s="25">
        <v>12093</v>
      </c>
      <c r="G262" s="25">
        <v>12874</v>
      </c>
      <c r="H262" s="25">
        <v>5398</v>
      </c>
      <c r="I262" s="25">
        <v>5518</v>
      </c>
      <c r="J262" s="26">
        <v>17312</v>
      </c>
      <c r="K262" s="25">
        <v>5085</v>
      </c>
      <c r="L262" s="25">
        <v>6098</v>
      </c>
      <c r="M262" s="25">
        <v>4379</v>
      </c>
      <c r="N262" s="25">
        <v>3705</v>
      </c>
      <c r="O262" s="25">
        <v>19474</v>
      </c>
      <c r="P262" s="25">
        <v>14200</v>
      </c>
      <c r="Q262" s="32">
        <v>3838</v>
      </c>
      <c r="R262" s="33">
        <v>10490</v>
      </c>
      <c r="S262" s="33">
        <v>11059</v>
      </c>
      <c r="T262" s="33">
        <v>9283</v>
      </c>
      <c r="U262" s="33">
        <v>3691</v>
      </c>
      <c r="V262" s="33">
        <v>4114</v>
      </c>
      <c r="W262" s="33">
        <v>4406</v>
      </c>
      <c r="X262" s="32">
        <v>7834</v>
      </c>
      <c r="Y262" s="33">
        <v>4073</v>
      </c>
      <c r="Z262" s="33">
        <v>18086</v>
      </c>
      <c r="AA262" s="33">
        <v>13272</v>
      </c>
      <c r="AB262" s="33">
        <v>7800</v>
      </c>
      <c r="AC262" s="33">
        <v>3627</v>
      </c>
      <c r="AD262" s="33">
        <v>11032</v>
      </c>
      <c r="AE262" s="38">
        <v>8878</v>
      </c>
      <c r="AF262" s="39">
        <v>6677</v>
      </c>
      <c r="AG262" s="39">
        <v>17410</v>
      </c>
      <c r="AH262" s="39">
        <v>4896</v>
      </c>
      <c r="AI262" s="39">
        <v>5203</v>
      </c>
      <c r="AJ262" s="39">
        <v>12682</v>
      </c>
      <c r="AK262" s="39">
        <v>12495</v>
      </c>
      <c r="AL262" s="38">
        <v>5072</v>
      </c>
      <c r="AM262" s="39">
        <v>17587</v>
      </c>
      <c r="AN262" s="39">
        <v>3105</v>
      </c>
      <c r="AO262" s="39">
        <v>7143</v>
      </c>
      <c r="AP262" s="39">
        <v>7457</v>
      </c>
      <c r="AQ262" s="39">
        <v>5013</v>
      </c>
      <c r="AR262" s="39">
        <v>60859</v>
      </c>
      <c r="AS262" s="44"/>
      <c r="AT262" s="45">
        <v>5781</v>
      </c>
      <c r="AU262" s="45">
        <v>430605</v>
      </c>
      <c r="AV262" s="49" t="s">
        <v>477</v>
      </c>
      <c r="AW262" s="4"/>
      <c r="AZ262">
        <f t="shared" si="426"/>
        <v>7753</v>
      </c>
      <c r="BF262" s="24">
        <f t="shared" si="365"/>
        <v>133</v>
      </c>
      <c r="BG262" s="25">
        <f t="shared" si="366"/>
        <v>130</v>
      </c>
      <c r="BH262" s="25">
        <f t="shared" si="367"/>
        <v>148</v>
      </c>
      <c r="BI262" s="25">
        <f t="shared" si="368"/>
        <v>118</v>
      </c>
      <c r="BJ262" s="25">
        <f t="shared" si="369"/>
        <v>150</v>
      </c>
      <c r="BK262" s="25">
        <f t="shared" si="370"/>
        <v>96</v>
      </c>
      <c r="BL262" s="25">
        <f t="shared" si="371"/>
        <v>119</v>
      </c>
      <c r="BM262" s="26">
        <f t="shared" si="372"/>
        <v>319</v>
      </c>
      <c r="BN262" s="25">
        <f t="shared" si="373"/>
        <v>10</v>
      </c>
      <c r="BO262" s="25">
        <f t="shared" si="374"/>
        <v>48</v>
      </c>
      <c r="BP262" s="25">
        <f t="shared" si="375"/>
        <v>82</v>
      </c>
      <c r="BQ262" s="25">
        <f t="shared" si="376"/>
        <v>31</v>
      </c>
      <c r="BR262" s="25">
        <f t="shared" si="377"/>
        <v>393</v>
      </c>
      <c r="BS262" s="25">
        <f t="shared" si="378"/>
        <v>190</v>
      </c>
      <c r="BT262" s="32">
        <f t="shared" si="379"/>
        <v>63</v>
      </c>
      <c r="BU262" s="33">
        <f t="shared" si="380"/>
        <v>148</v>
      </c>
      <c r="BV262" s="33">
        <f t="shared" si="381"/>
        <v>84</v>
      </c>
      <c r="BW262" s="33">
        <f t="shared" si="382"/>
        <v>170</v>
      </c>
      <c r="BX262" s="33">
        <f t="shared" si="383"/>
        <v>88</v>
      </c>
      <c r="BY262" s="33">
        <f t="shared" si="384"/>
        <v>42</v>
      </c>
      <c r="BZ262" s="33">
        <f t="shared" si="385"/>
        <v>30</v>
      </c>
      <c r="CA262" s="32">
        <f t="shared" si="386"/>
        <v>137</v>
      </c>
      <c r="CB262" s="33">
        <f t="shared" si="387"/>
        <v>102</v>
      </c>
      <c r="CC262" s="33">
        <f t="shared" si="388"/>
        <v>344</v>
      </c>
      <c r="CD262" s="33">
        <f t="shared" si="389"/>
        <v>209</v>
      </c>
      <c r="CE262" s="33">
        <f t="shared" si="390"/>
        <v>94</v>
      </c>
      <c r="CF262" s="33">
        <f t="shared" si="391"/>
        <v>42</v>
      </c>
      <c r="CG262" s="33">
        <f t="shared" si="392"/>
        <v>126</v>
      </c>
      <c r="CH262" s="38">
        <f t="shared" si="393"/>
        <v>68</v>
      </c>
      <c r="CI262" s="39">
        <f t="shared" si="394"/>
        <v>48</v>
      </c>
      <c r="CJ262" s="39">
        <f t="shared" si="395"/>
        <v>252</v>
      </c>
      <c r="CK262" s="39">
        <f t="shared" si="396"/>
        <v>105</v>
      </c>
      <c r="CL262" s="39">
        <f t="shared" si="397"/>
        <v>38</v>
      </c>
      <c r="CM262" s="39">
        <f t="shared" si="398"/>
        <v>82</v>
      </c>
      <c r="CN262" s="39">
        <f t="shared" si="399"/>
        <v>195</v>
      </c>
      <c r="CO262" s="38">
        <f t="shared" si="400"/>
        <v>72</v>
      </c>
      <c r="CP262" s="39">
        <f t="shared" si="401"/>
        <v>272</v>
      </c>
      <c r="CQ262" s="39">
        <f t="shared" si="402"/>
        <v>45</v>
      </c>
      <c r="CR262" s="39">
        <f t="shared" si="403"/>
        <v>92</v>
      </c>
      <c r="CS262" s="39">
        <f t="shared" si="404"/>
        <v>51</v>
      </c>
      <c r="CT262" s="39">
        <f t="shared" si="405"/>
        <v>78</v>
      </c>
      <c r="CU262" s="39">
        <f t="shared" si="406"/>
        <v>1147</v>
      </c>
      <c r="CV262" s="44">
        <f t="shared" si="407"/>
        <v>0</v>
      </c>
      <c r="CW262" s="45"/>
      <c r="CX262" s="45">
        <f t="shared" si="408"/>
        <v>7753</v>
      </c>
      <c r="DA262" s="94">
        <v>44159</v>
      </c>
      <c r="DB262" s="39">
        <f t="shared" si="409"/>
        <v>8.5291423868749749</v>
      </c>
      <c r="DC262" s="24">
        <f t="shared" si="471"/>
        <v>7.0682524476014681</v>
      </c>
      <c r="DD262" s="25">
        <f t="shared" si="472"/>
        <v>7.0037085286871061</v>
      </c>
      <c r="DE262" s="25">
        <f t="shared" si="473"/>
        <v>5.6234906462932148</v>
      </c>
      <c r="DF262" s="25">
        <f t="shared" si="474"/>
        <v>3.8414847898625051</v>
      </c>
      <c r="DG262" s="25">
        <f t="shared" si="475"/>
        <v>6.2843457919561763</v>
      </c>
      <c r="DH262" s="25">
        <f t="shared" si="476"/>
        <v>5.7053017730806177</v>
      </c>
      <c r="DI262" s="25">
        <f t="shared" si="477"/>
        <v>3.2184108611672557</v>
      </c>
      <c r="DJ262" s="26">
        <f t="shared" si="478"/>
        <v>9.2859470846678089</v>
      </c>
      <c r="DK262" s="25">
        <f t="shared" si="479"/>
        <v>3.5895296564262855</v>
      </c>
      <c r="DL262" s="25">
        <f t="shared" si="439"/>
        <v>2.8244015882270785</v>
      </c>
      <c r="DM262" s="25">
        <f t="shared" si="440"/>
        <v>3.6470791226710966</v>
      </c>
      <c r="DN262" s="25">
        <f t="shared" si="441"/>
        <v>3.9877270607875674</v>
      </c>
      <c r="DO262" s="25">
        <f t="shared" si="442"/>
        <v>9.1346334715658681</v>
      </c>
      <c r="DP262" s="25">
        <f t="shared" si="443"/>
        <v>8.2577819618115953</v>
      </c>
      <c r="DQ262" s="32">
        <f t="shared" si="444"/>
        <v>4.5913682277318637</v>
      </c>
      <c r="DR262" s="33">
        <f t="shared" si="445"/>
        <v>4.7692025947238044</v>
      </c>
      <c r="DS262" s="33">
        <f t="shared" si="446"/>
        <v>3.6818137777347157</v>
      </c>
      <c r="DT262" s="33">
        <f t="shared" si="447"/>
        <v>3.7786734357019363</v>
      </c>
      <c r="DU262" s="33">
        <f t="shared" si="448"/>
        <v>4.3493401368762923</v>
      </c>
      <c r="DV262" s="33">
        <f t="shared" si="449"/>
        <v>1.8940613711013661</v>
      </c>
      <c r="DW262" s="33">
        <f t="shared" si="450"/>
        <v>2.2067314961060518</v>
      </c>
      <c r="DX262" s="32">
        <f t="shared" si="451"/>
        <v>5.6168098144852054</v>
      </c>
      <c r="DY262" s="33">
        <f t="shared" si="452"/>
        <v>4.3954360418460103</v>
      </c>
      <c r="DZ262" s="33">
        <f t="shared" si="453"/>
        <v>6.1138243382516695</v>
      </c>
      <c r="EA262" s="33">
        <f t="shared" si="454"/>
        <v>12.743801737931459</v>
      </c>
      <c r="EB262" s="33">
        <f t="shared" si="455"/>
        <v>3.7646842532993214</v>
      </c>
      <c r="EC262" s="33">
        <f t="shared" si="456"/>
        <v>3.6361581069369606</v>
      </c>
      <c r="ED262" s="33">
        <f t="shared" si="457"/>
        <v>6.5517404138361721</v>
      </c>
      <c r="EE262" s="38">
        <f t="shared" si="458"/>
        <v>3.1990415620499357</v>
      </c>
      <c r="EF262" s="39">
        <f t="shared" si="459"/>
        <v>4.1613198900091666</v>
      </c>
      <c r="EG262" s="39">
        <f t="shared" si="460"/>
        <v>5.631247656923839</v>
      </c>
      <c r="EH262" s="39">
        <f t="shared" si="461"/>
        <v>5.9937274944825178</v>
      </c>
      <c r="EI262" s="39">
        <f t="shared" si="462"/>
        <v>5.2053622361665717</v>
      </c>
      <c r="EJ262" s="39">
        <f t="shared" si="463"/>
        <v>10.968433663376304</v>
      </c>
      <c r="EK262" s="39">
        <f t="shared" si="464"/>
        <v>2.9032308879822311</v>
      </c>
      <c r="EL262" s="38">
        <f t="shared" si="465"/>
        <v>3.0069214438484386</v>
      </c>
      <c r="EM262" s="39">
        <f t="shared" si="466"/>
        <v>6.66822717031922</v>
      </c>
      <c r="EN262" s="39">
        <f t="shared" si="467"/>
        <v>5.7254684794188178</v>
      </c>
      <c r="EO262" s="39">
        <f t="shared" si="468"/>
        <v>3.298234664284907</v>
      </c>
      <c r="EP262" s="39">
        <f t="shared" si="469"/>
        <v>3.4563930629407404</v>
      </c>
      <c r="EQ262" s="39">
        <f t="shared" si="470"/>
        <v>2.8650348211924421</v>
      </c>
      <c r="ER262" s="44">
        <f t="shared" si="411"/>
        <v>1279.5714285714287</v>
      </c>
      <c r="ES262" s="45"/>
      <c r="ET262" s="45">
        <f t="shared" si="412"/>
        <v>0</v>
      </c>
    </row>
    <row r="263" spans="2:150">
      <c r="B263" s="19">
        <v>44160</v>
      </c>
      <c r="C263" s="24">
        <v>9363</v>
      </c>
      <c r="D263" s="25">
        <v>10481</v>
      </c>
      <c r="E263" s="25">
        <v>12380</v>
      </c>
      <c r="F263" s="25">
        <v>12288</v>
      </c>
      <c r="G263" s="25">
        <v>13169</v>
      </c>
      <c r="H263" s="25">
        <v>5503</v>
      </c>
      <c r="I263" s="25">
        <v>5624</v>
      </c>
      <c r="J263" s="26">
        <v>17527</v>
      </c>
      <c r="K263" s="25">
        <v>5138</v>
      </c>
      <c r="L263" s="25">
        <v>6175</v>
      </c>
      <c r="M263" s="25">
        <v>4470</v>
      </c>
      <c r="N263" s="25">
        <v>3879</v>
      </c>
      <c r="O263" s="25">
        <v>19969</v>
      </c>
      <c r="P263" s="25">
        <v>14947</v>
      </c>
      <c r="Q263" s="32">
        <v>3893</v>
      </c>
      <c r="R263" s="33">
        <v>10652</v>
      </c>
      <c r="S263" s="33">
        <v>11313</v>
      </c>
      <c r="T263" s="33">
        <v>9456</v>
      </c>
      <c r="U263" s="33">
        <v>3793</v>
      </c>
      <c r="V263" s="33">
        <v>4159</v>
      </c>
      <c r="W263" s="33">
        <v>4459</v>
      </c>
      <c r="X263" s="32">
        <v>8022</v>
      </c>
      <c r="Y263" s="33">
        <v>4165</v>
      </c>
      <c r="Z263" s="33">
        <v>18476</v>
      </c>
      <c r="AA263" s="33">
        <v>13750</v>
      </c>
      <c r="AB263" s="33">
        <v>8019</v>
      </c>
      <c r="AC263" s="33">
        <v>3705</v>
      </c>
      <c r="AD263" s="33">
        <v>11246</v>
      </c>
      <c r="AE263" s="38">
        <v>8980</v>
      </c>
      <c r="AF263" s="39">
        <v>6767</v>
      </c>
      <c r="AG263" s="39">
        <v>17873</v>
      </c>
      <c r="AH263" s="39">
        <v>5078</v>
      </c>
      <c r="AI263" s="39">
        <v>5298</v>
      </c>
      <c r="AJ263" s="39">
        <v>12883</v>
      </c>
      <c r="AK263" s="39">
        <v>12616</v>
      </c>
      <c r="AL263" s="38">
        <v>5186</v>
      </c>
      <c r="AM263" s="39">
        <v>17888</v>
      </c>
      <c r="AN263" s="39">
        <v>3204</v>
      </c>
      <c r="AO263" s="39">
        <v>7272</v>
      </c>
      <c r="AP263" s="39">
        <v>7560</v>
      </c>
      <c r="AQ263" s="39">
        <v>5108</v>
      </c>
      <c r="AR263" s="39">
        <v>62334</v>
      </c>
      <c r="AS263" s="44"/>
      <c r="AT263" s="45">
        <v>6276</v>
      </c>
      <c r="AU263" s="45">
        <v>440344</v>
      </c>
      <c r="AV263" s="49" t="s">
        <v>478</v>
      </c>
      <c r="AW263" s="4"/>
      <c r="AZ263">
        <f t="shared" si="426"/>
        <v>9739</v>
      </c>
      <c r="BF263" s="24">
        <f t="shared" si="365"/>
        <v>194</v>
      </c>
      <c r="BG263" s="25">
        <f t="shared" si="366"/>
        <v>190</v>
      </c>
      <c r="BH263" s="25">
        <f t="shared" si="367"/>
        <v>234</v>
      </c>
      <c r="BI263" s="25">
        <f t="shared" si="368"/>
        <v>195</v>
      </c>
      <c r="BJ263" s="25">
        <f t="shared" si="369"/>
        <v>295</v>
      </c>
      <c r="BK263" s="25">
        <f t="shared" si="370"/>
        <v>105</v>
      </c>
      <c r="BL263" s="25">
        <f t="shared" si="371"/>
        <v>106</v>
      </c>
      <c r="BM263" s="26">
        <f t="shared" si="372"/>
        <v>215</v>
      </c>
      <c r="BN263" s="25">
        <f t="shared" si="373"/>
        <v>53</v>
      </c>
      <c r="BO263" s="25">
        <f t="shared" si="374"/>
        <v>77</v>
      </c>
      <c r="BP263" s="25">
        <f t="shared" si="375"/>
        <v>91</v>
      </c>
      <c r="BQ263" s="25">
        <f t="shared" si="376"/>
        <v>174</v>
      </c>
      <c r="BR263" s="25">
        <f t="shared" si="377"/>
        <v>495</v>
      </c>
      <c r="BS263" s="25">
        <f t="shared" si="378"/>
        <v>747</v>
      </c>
      <c r="BT263" s="32">
        <f t="shared" si="379"/>
        <v>55</v>
      </c>
      <c r="BU263" s="33">
        <f t="shared" si="380"/>
        <v>162</v>
      </c>
      <c r="BV263" s="33">
        <f t="shared" si="381"/>
        <v>254</v>
      </c>
      <c r="BW263" s="33">
        <f t="shared" si="382"/>
        <v>173</v>
      </c>
      <c r="BX263" s="33">
        <f t="shared" si="383"/>
        <v>102</v>
      </c>
      <c r="BY263" s="33">
        <f t="shared" si="384"/>
        <v>45</v>
      </c>
      <c r="BZ263" s="33">
        <f t="shared" si="385"/>
        <v>53</v>
      </c>
      <c r="CA263" s="32">
        <f t="shared" si="386"/>
        <v>188</v>
      </c>
      <c r="CB263" s="33">
        <f t="shared" si="387"/>
        <v>92</v>
      </c>
      <c r="CC263" s="33">
        <f t="shared" si="388"/>
        <v>390</v>
      </c>
      <c r="CD263" s="33">
        <f t="shared" si="389"/>
        <v>478</v>
      </c>
      <c r="CE263" s="33">
        <f t="shared" si="390"/>
        <v>219</v>
      </c>
      <c r="CF263" s="33">
        <f t="shared" si="391"/>
        <v>78</v>
      </c>
      <c r="CG263" s="33">
        <f t="shared" si="392"/>
        <v>214</v>
      </c>
      <c r="CH263" s="38">
        <f t="shared" si="393"/>
        <v>102</v>
      </c>
      <c r="CI263" s="39">
        <f t="shared" si="394"/>
        <v>90</v>
      </c>
      <c r="CJ263" s="39">
        <f t="shared" si="395"/>
        <v>463</v>
      </c>
      <c r="CK263" s="39">
        <f t="shared" si="396"/>
        <v>182</v>
      </c>
      <c r="CL263" s="39">
        <f t="shared" si="397"/>
        <v>95</v>
      </c>
      <c r="CM263" s="39">
        <f t="shared" si="398"/>
        <v>201</v>
      </c>
      <c r="CN263" s="39">
        <f t="shared" si="399"/>
        <v>121</v>
      </c>
      <c r="CO263" s="38">
        <f t="shared" si="400"/>
        <v>114</v>
      </c>
      <c r="CP263" s="39">
        <f t="shared" si="401"/>
        <v>301</v>
      </c>
      <c r="CQ263" s="39">
        <f t="shared" si="402"/>
        <v>99</v>
      </c>
      <c r="CR263" s="39">
        <f t="shared" si="403"/>
        <v>129</v>
      </c>
      <c r="CS263" s="39">
        <f t="shared" si="404"/>
        <v>103</v>
      </c>
      <c r="CT263" s="39">
        <f t="shared" si="405"/>
        <v>95</v>
      </c>
      <c r="CU263" s="39">
        <f t="shared" si="406"/>
        <v>1475</v>
      </c>
      <c r="CV263" s="44">
        <f t="shared" si="407"/>
        <v>0</v>
      </c>
      <c r="CW263" s="45"/>
      <c r="CX263" s="45">
        <f t="shared" si="408"/>
        <v>9739</v>
      </c>
      <c r="DA263" s="94">
        <v>44160</v>
      </c>
      <c r="DB263" s="39">
        <f t="shared" si="409"/>
        <v>8.8100136719009257</v>
      </c>
      <c r="DC263" s="24">
        <f t="shared" si="471"/>
        <v>6.9747879524265723</v>
      </c>
      <c r="DD263" s="25">
        <f t="shared" si="472"/>
        <v>6.8249003202292462</v>
      </c>
      <c r="DE263" s="25">
        <f t="shared" si="473"/>
        <v>5.6986011485375494</v>
      </c>
      <c r="DF263" s="25">
        <f t="shared" si="474"/>
        <v>3.8901728100128534</v>
      </c>
      <c r="DG263" s="25">
        <f t="shared" si="475"/>
        <v>6.2999871393365989</v>
      </c>
      <c r="DH263" s="25">
        <f t="shared" si="476"/>
        <v>5.5795265962092762</v>
      </c>
      <c r="DI263" s="25">
        <f t="shared" si="477"/>
        <v>3.1602468094594136</v>
      </c>
      <c r="DJ263" s="26">
        <f t="shared" si="478"/>
        <v>9.0729165339018998</v>
      </c>
      <c r="DK263" s="25">
        <f t="shared" si="479"/>
        <v>3.5864164477043201</v>
      </c>
      <c r="DL263" s="25">
        <f t="shared" si="439"/>
        <v>2.800015075298901</v>
      </c>
      <c r="DM263" s="25">
        <f t="shared" si="440"/>
        <v>3.69444378660189</v>
      </c>
      <c r="DN263" s="25">
        <f t="shared" si="441"/>
        <v>4.3561760860279559</v>
      </c>
      <c r="DO263" s="25">
        <f t="shared" si="442"/>
        <v>8.82787879138656</v>
      </c>
      <c r="DP263" s="25">
        <f t="shared" si="443"/>
        <v>9.181647814150935</v>
      </c>
      <c r="DQ263" s="32">
        <f t="shared" si="444"/>
        <v>4.5533050714397865</v>
      </c>
      <c r="DR263" s="33">
        <f t="shared" si="445"/>
        <v>4.7171539002785563</v>
      </c>
      <c r="DS263" s="33">
        <f t="shared" si="446"/>
        <v>3.8695378354810583</v>
      </c>
      <c r="DT263" s="33">
        <f t="shared" si="447"/>
        <v>3.9707777614064277</v>
      </c>
      <c r="DU263" s="33">
        <f t="shared" si="448"/>
        <v>4.4275145511011926</v>
      </c>
      <c r="DV263" s="33">
        <f t="shared" si="449"/>
        <v>1.8501495927914424</v>
      </c>
      <c r="DW263" s="33">
        <f t="shared" si="450"/>
        <v>2.1391784911232135</v>
      </c>
      <c r="DX263" s="32">
        <f t="shared" si="451"/>
        <v>5.4806302485874356</v>
      </c>
      <c r="DY263" s="33">
        <f t="shared" si="452"/>
        <v>4.4537986780862893</v>
      </c>
      <c r="DZ263" s="33">
        <f t="shared" si="453"/>
        <v>6.1125295851093036</v>
      </c>
      <c r="EA263" s="33">
        <f t="shared" si="454"/>
        <v>12.949595871769676</v>
      </c>
      <c r="EB263" s="33">
        <f t="shared" si="455"/>
        <v>3.7333467040210251</v>
      </c>
      <c r="EC263" s="33">
        <f t="shared" si="456"/>
        <v>3.6625343833603377</v>
      </c>
      <c r="ED263" s="33">
        <f t="shared" si="457"/>
        <v>6.3538629671450817</v>
      </c>
      <c r="EE263" s="38">
        <f t="shared" si="458"/>
        <v>3.2478981064902732</v>
      </c>
      <c r="EF263" s="39">
        <f t="shared" si="459"/>
        <v>4.0902841429880841</v>
      </c>
      <c r="EG263" s="39">
        <f t="shared" si="460"/>
        <v>5.9523965572837882</v>
      </c>
      <c r="EH263" s="39">
        <f t="shared" si="461"/>
        <v>5.8398187942850504</v>
      </c>
      <c r="EI263" s="39">
        <f t="shared" si="462"/>
        <v>4.8577438676554481</v>
      </c>
      <c r="EJ263" s="39">
        <f t="shared" si="463"/>
        <v>10.56322076300834</v>
      </c>
      <c r="EK263" s="39">
        <f t="shared" si="464"/>
        <v>2.8181660654369023</v>
      </c>
      <c r="EL263" s="38">
        <f t="shared" si="465"/>
        <v>3.0227058083830758</v>
      </c>
      <c r="EM263" s="39">
        <f t="shared" si="466"/>
        <v>6.5160780641952192</v>
      </c>
      <c r="EN263" s="39">
        <f t="shared" si="467"/>
        <v>5.9178817643828925</v>
      </c>
      <c r="EO263" s="39">
        <f t="shared" si="468"/>
        <v>3.5080734112785636</v>
      </c>
      <c r="EP263" s="39">
        <f t="shared" si="469"/>
        <v>3.3375558471702833</v>
      </c>
      <c r="EQ263" s="39">
        <f t="shared" si="470"/>
        <v>2.8562193294349267</v>
      </c>
      <c r="ER263" s="44">
        <f t="shared" si="411"/>
        <v>1278.2857142857142</v>
      </c>
      <c r="ES263" s="45"/>
      <c r="ET263" s="45">
        <f t="shared" si="412"/>
        <v>0</v>
      </c>
    </row>
    <row r="264" spans="2:150">
      <c r="B264" s="19">
        <v>44161</v>
      </c>
      <c r="C264" s="24">
        <v>9499</v>
      </c>
      <c r="D264" s="25">
        <v>10694</v>
      </c>
      <c r="E264" s="25">
        <v>12656</v>
      </c>
      <c r="F264" s="25">
        <v>12470</v>
      </c>
      <c r="G264" s="25">
        <v>13412</v>
      </c>
      <c r="H264" s="25">
        <v>5602</v>
      </c>
      <c r="I264" s="25">
        <v>5770</v>
      </c>
      <c r="J264" s="26">
        <v>18021</v>
      </c>
      <c r="K264" s="25">
        <v>5255</v>
      </c>
      <c r="L264" s="25">
        <v>6260</v>
      </c>
      <c r="M264" s="25">
        <v>4553</v>
      </c>
      <c r="N264" s="25">
        <v>3971</v>
      </c>
      <c r="O264" s="25">
        <v>20520</v>
      </c>
      <c r="P264" s="25">
        <v>15591</v>
      </c>
      <c r="Q264" s="32">
        <v>4001</v>
      </c>
      <c r="R264" s="33">
        <v>10835</v>
      </c>
      <c r="S264" s="33">
        <v>11541</v>
      </c>
      <c r="T264" s="33">
        <v>9632</v>
      </c>
      <c r="U264" s="33">
        <v>3859</v>
      </c>
      <c r="V264" s="33">
        <v>4177</v>
      </c>
      <c r="W264" s="33">
        <v>4533</v>
      </c>
      <c r="X264" s="32">
        <v>8326</v>
      </c>
      <c r="Y264" s="33">
        <v>4280</v>
      </c>
      <c r="Z264" s="33">
        <v>18863</v>
      </c>
      <c r="AA264" s="33">
        <v>14142</v>
      </c>
      <c r="AB264" s="33">
        <v>8133</v>
      </c>
      <c r="AC264" s="33">
        <v>3774</v>
      </c>
      <c r="AD264" s="33">
        <v>11458</v>
      </c>
      <c r="AE264" s="38">
        <v>9070</v>
      </c>
      <c r="AF264" s="39">
        <v>6901</v>
      </c>
      <c r="AG264" s="39">
        <v>18096</v>
      </c>
      <c r="AH264" s="39">
        <v>5183</v>
      </c>
      <c r="AI264" s="39">
        <v>5370</v>
      </c>
      <c r="AJ264" s="39">
        <v>13279</v>
      </c>
      <c r="AK264" s="39">
        <v>12754</v>
      </c>
      <c r="AL264" s="38">
        <v>5337</v>
      </c>
      <c r="AM264" s="39">
        <v>18190</v>
      </c>
      <c r="AN264" s="39">
        <v>3318</v>
      </c>
      <c r="AO264" s="39">
        <v>7362</v>
      </c>
      <c r="AP264" s="39">
        <v>7662</v>
      </c>
      <c r="AQ264" s="39">
        <v>5179</v>
      </c>
      <c r="AR264" s="39">
        <v>63689</v>
      </c>
      <c r="AS264" s="44"/>
      <c r="AT264" s="45">
        <v>6131</v>
      </c>
      <c r="AU264" s="45">
        <v>449349</v>
      </c>
      <c r="AV264" s="49" t="s">
        <v>479</v>
      </c>
      <c r="AW264" s="4"/>
      <c r="AZ264">
        <f t="shared" si="426"/>
        <v>9005</v>
      </c>
      <c r="BF264" s="24">
        <f t="shared" si="365"/>
        <v>136</v>
      </c>
      <c r="BG264" s="25">
        <f t="shared" si="366"/>
        <v>213</v>
      </c>
      <c r="BH264" s="25">
        <f t="shared" si="367"/>
        <v>276</v>
      </c>
      <c r="BI264" s="25">
        <f t="shared" si="368"/>
        <v>182</v>
      </c>
      <c r="BJ264" s="25">
        <f t="shared" si="369"/>
        <v>243</v>
      </c>
      <c r="BK264" s="25">
        <f t="shared" si="370"/>
        <v>99</v>
      </c>
      <c r="BL264" s="25">
        <f t="shared" si="371"/>
        <v>146</v>
      </c>
      <c r="BM264" s="26">
        <f t="shared" si="372"/>
        <v>494</v>
      </c>
      <c r="BN264" s="25">
        <f t="shared" si="373"/>
        <v>117</v>
      </c>
      <c r="BO264" s="25">
        <f t="shared" si="374"/>
        <v>85</v>
      </c>
      <c r="BP264" s="25">
        <f t="shared" si="375"/>
        <v>83</v>
      </c>
      <c r="BQ264" s="25">
        <f t="shared" si="376"/>
        <v>92</v>
      </c>
      <c r="BR264" s="25">
        <f t="shared" si="377"/>
        <v>551</v>
      </c>
      <c r="BS264" s="25">
        <f t="shared" si="378"/>
        <v>644</v>
      </c>
      <c r="BT264" s="32">
        <f t="shared" si="379"/>
        <v>108</v>
      </c>
      <c r="BU264" s="33">
        <f t="shared" si="380"/>
        <v>183</v>
      </c>
      <c r="BV264" s="33">
        <f t="shared" si="381"/>
        <v>228</v>
      </c>
      <c r="BW264" s="33">
        <f t="shared" si="382"/>
        <v>176</v>
      </c>
      <c r="BX264" s="33">
        <f t="shared" si="383"/>
        <v>66</v>
      </c>
      <c r="BY264" s="33">
        <f t="shared" si="384"/>
        <v>18</v>
      </c>
      <c r="BZ264" s="33">
        <f t="shared" si="385"/>
        <v>74</v>
      </c>
      <c r="CA264" s="32">
        <f t="shared" si="386"/>
        <v>304</v>
      </c>
      <c r="CB264" s="33">
        <f t="shared" si="387"/>
        <v>115</v>
      </c>
      <c r="CC264" s="33">
        <f t="shared" si="388"/>
        <v>387</v>
      </c>
      <c r="CD264" s="33">
        <f t="shared" si="389"/>
        <v>392</v>
      </c>
      <c r="CE264" s="33">
        <f t="shared" si="390"/>
        <v>114</v>
      </c>
      <c r="CF264" s="33">
        <f t="shared" si="391"/>
        <v>69</v>
      </c>
      <c r="CG264" s="33">
        <f t="shared" si="392"/>
        <v>212</v>
      </c>
      <c r="CH264" s="38">
        <f t="shared" si="393"/>
        <v>90</v>
      </c>
      <c r="CI264" s="39">
        <f t="shared" si="394"/>
        <v>134</v>
      </c>
      <c r="CJ264" s="39">
        <f t="shared" si="395"/>
        <v>223</v>
      </c>
      <c r="CK264" s="39">
        <f t="shared" si="396"/>
        <v>105</v>
      </c>
      <c r="CL264" s="39">
        <f t="shared" si="397"/>
        <v>72</v>
      </c>
      <c r="CM264" s="39">
        <f t="shared" si="398"/>
        <v>396</v>
      </c>
      <c r="CN264" s="39">
        <f t="shared" si="399"/>
        <v>138</v>
      </c>
      <c r="CO264" s="38">
        <f t="shared" si="400"/>
        <v>151</v>
      </c>
      <c r="CP264" s="39">
        <f t="shared" si="401"/>
        <v>302</v>
      </c>
      <c r="CQ264" s="39">
        <f t="shared" si="402"/>
        <v>114</v>
      </c>
      <c r="CR264" s="39">
        <f t="shared" si="403"/>
        <v>90</v>
      </c>
      <c r="CS264" s="39">
        <f t="shared" si="404"/>
        <v>102</v>
      </c>
      <c r="CT264" s="39">
        <f t="shared" si="405"/>
        <v>71</v>
      </c>
      <c r="CU264" s="39">
        <f t="shared" si="406"/>
        <v>1355</v>
      </c>
      <c r="CV264" s="44">
        <f t="shared" si="407"/>
        <v>0</v>
      </c>
      <c r="CW264" s="45"/>
      <c r="CX264" s="45">
        <f t="shared" si="408"/>
        <v>9005</v>
      </c>
      <c r="DA264" s="94">
        <v>44161</v>
      </c>
      <c r="DB264" s="39">
        <f t="shared" si="409"/>
        <v>9.0372592484436609</v>
      </c>
      <c r="DC264" s="24">
        <f t="shared" si="471"/>
        <v>6.8462742715610911</v>
      </c>
      <c r="DD264" s="25">
        <f t="shared" si="472"/>
        <v>6.5764265760085827</v>
      </c>
      <c r="DE264" s="25">
        <f t="shared" si="473"/>
        <v>5.8602520120633992</v>
      </c>
      <c r="DF264" s="25">
        <f t="shared" si="474"/>
        <v>3.8642058659326679</v>
      </c>
      <c r="DG264" s="25">
        <f t="shared" si="475"/>
        <v>6.326056051637301</v>
      </c>
      <c r="DH264" s="25">
        <f t="shared" si="476"/>
        <v>5.4467639095117475</v>
      </c>
      <c r="DI264" s="25">
        <f t="shared" si="477"/>
        <v>3.2184108611672557</v>
      </c>
      <c r="DJ264" s="26">
        <f t="shared" si="478"/>
        <v>9.1238982041706649</v>
      </c>
      <c r="DK264" s="25">
        <f t="shared" si="479"/>
        <v>3.7794353884661844</v>
      </c>
      <c r="DL264" s="25">
        <f t="shared" si="439"/>
        <v>2.811099853902618</v>
      </c>
      <c r="DM264" s="25">
        <f t="shared" si="440"/>
        <v>3.6064808393018453</v>
      </c>
      <c r="DN264" s="25">
        <f t="shared" si="441"/>
        <v>4.4539944113130154</v>
      </c>
      <c r="DO264" s="25">
        <f t="shared" si="442"/>
        <v>9.0275587247108255</v>
      </c>
      <c r="DP264" s="25">
        <f t="shared" si="443"/>
        <v>9.8292309986229718</v>
      </c>
      <c r="DQ264" s="32">
        <f t="shared" si="444"/>
        <v>4.5913682277318637</v>
      </c>
      <c r="DR264" s="33">
        <f t="shared" si="445"/>
        <v>4.6747438529528003</v>
      </c>
      <c r="DS264" s="33">
        <f t="shared" si="446"/>
        <v>3.7893009398314117</v>
      </c>
      <c r="DT264" s="33">
        <f t="shared" si="447"/>
        <v>3.8532770573347483</v>
      </c>
      <c r="DU264" s="33">
        <f t="shared" si="448"/>
        <v>4.5270092601147036</v>
      </c>
      <c r="DV264" s="33">
        <f t="shared" si="449"/>
        <v>1.7389064210729697</v>
      </c>
      <c r="DW264" s="33">
        <f t="shared" si="450"/>
        <v>2.1681297789730016</v>
      </c>
      <c r="DX264" s="32">
        <f t="shared" si="451"/>
        <v>5.2226058079390301</v>
      </c>
      <c r="DY264" s="33">
        <f t="shared" si="452"/>
        <v>4.5267519733866379</v>
      </c>
      <c r="DZ264" s="33">
        <f t="shared" si="453"/>
        <v>6.2251731084951345</v>
      </c>
      <c r="EA264" s="33">
        <f t="shared" si="454"/>
        <v>13.037058378650917</v>
      </c>
      <c r="EB264" s="33">
        <f t="shared" si="455"/>
        <v>3.6727607754163194</v>
      </c>
      <c r="EC264" s="33">
        <f t="shared" si="456"/>
        <v>3.7680394890538449</v>
      </c>
      <c r="ED264" s="33">
        <f t="shared" si="457"/>
        <v>6.1559855204539922</v>
      </c>
      <c r="EE264" s="38">
        <f t="shared" si="458"/>
        <v>3.0057395818729473</v>
      </c>
      <c r="EF264" s="39">
        <f t="shared" si="459"/>
        <v>4.1750687442713108</v>
      </c>
      <c r="EG264" s="39">
        <f t="shared" si="460"/>
        <v>5.80427481956675</v>
      </c>
      <c r="EH264" s="39">
        <f t="shared" si="461"/>
        <v>5.5697525845045881</v>
      </c>
      <c r="EI264" s="39">
        <f t="shared" si="462"/>
        <v>4.6705647461494584</v>
      </c>
      <c r="EJ264" s="39">
        <f t="shared" si="463"/>
        <v>10.606007218326697</v>
      </c>
      <c r="EK264" s="39">
        <f t="shared" si="464"/>
        <v>2.7945369480631999</v>
      </c>
      <c r="EL264" s="38">
        <f t="shared" si="465"/>
        <v>3.1253041778582196</v>
      </c>
      <c r="EM264" s="39">
        <f t="shared" si="466"/>
        <v>6.5614302015975658</v>
      </c>
      <c r="EN264" s="39">
        <f t="shared" si="467"/>
        <v>6.22762022310555</v>
      </c>
      <c r="EO264" s="39">
        <f t="shared" si="468"/>
        <v>3.5564977375078692</v>
      </c>
      <c r="EP264" s="39">
        <f t="shared" si="469"/>
        <v>3.178263409009884</v>
      </c>
      <c r="EQ264" s="39">
        <f t="shared" si="470"/>
        <v>2.8944197937174927</v>
      </c>
      <c r="ER264" s="44">
        <f t="shared" si="411"/>
        <v>1230.2857142857142</v>
      </c>
      <c r="ES264" s="45"/>
      <c r="ET264" s="45">
        <f t="shared" si="412"/>
        <v>0</v>
      </c>
    </row>
    <row r="265" spans="2:150">
      <c r="B265" s="19">
        <v>44162</v>
      </c>
      <c r="C265" s="24">
        <v>9662</v>
      </c>
      <c r="D265" s="25">
        <v>10873</v>
      </c>
      <c r="E265" s="25">
        <v>12984</v>
      </c>
      <c r="F265" s="25">
        <v>12635</v>
      </c>
      <c r="G265" s="25">
        <v>13634</v>
      </c>
      <c r="H265" s="25">
        <v>5686</v>
      </c>
      <c r="I265" s="25">
        <v>5859</v>
      </c>
      <c r="J265" s="26">
        <v>18449</v>
      </c>
      <c r="K265" s="25">
        <v>5326</v>
      </c>
      <c r="L265" s="25">
        <v>6354</v>
      </c>
      <c r="M265" s="25">
        <v>4643</v>
      </c>
      <c r="N265" s="25">
        <v>4111</v>
      </c>
      <c r="O265" s="25">
        <v>20954</v>
      </c>
      <c r="P265" s="25">
        <v>16127</v>
      </c>
      <c r="Q265" s="32">
        <v>4061</v>
      </c>
      <c r="R265" s="33">
        <v>11054</v>
      </c>
      <c r="S265" s="33">
        <v>11707</v>
      </c>
      <c r="T265" s="33">
        <v>9850</v>
      </c>
      <c r="U265" s="33">
        <v>3937</v>
      </c>
      <c r="V265" s="33">
        <v>4231</v>
      </c>
      <c r="W265" s="33">
        <v>4581</v>
      </c>
      <c r="X265" s="32">
        <v>8546</v>
      </c>
      <c r="Y265" s="33">
        <v>4431</v>
      </c>
      <c r="Z265" s="33">
        <v>19254</v>
      </c>
      <c r="AA265" s="33">
        <v>14573</v>
      </c>
      <c r="AB265" s="33">
        <v>8350</v>
      </c>
      <c r="AC265" s="33">
        <v>3849</v>
      </c>
      <c r="AD265" s="33">
        <v>11707</v>
      </c>
      <c r="AE265" s="38">
        <v>9160</v>
      </c>
      <c r="AF265" s="39">
        <v>7024</v>
      </c>
      <c r="AG265" s="39">
        <v>18504</v>
      </c>
      <c r="AH265" s="39">
        <v>5341</v>
      </c>
      <c r="AI265" s="39">
        <v>5441</v>
      </c>
      <c r="AJ265" s="39">
        <v>13501</v>
      </c>
      <c r="AK265" s="39">
        <v>12903</v>
      </c>
      <c r="AL265" s="38">
        <v>5415</v>
      </c>
      <c r="AM265" s="39">
        <v>18505</v>
      </c>
      <c r="AN265" s="39">
        <v>3431</v>
      </c>
      <c r="AO265" s="39">
        <v>7494</v>
      </c>
      <c r="AP265" s="39">
        <v>7752</v>
      </c>
      <c r="AQ265" s="39">
        <v>5268</v>
      </c>
      <c r="AR265" s="39">
        <v>64972</v>
      </c>
      <c r="AS265" s="44"/>
      <c r="AT265" s="45">
        <v>5709</v>
      </c>
      <c r="AU265" s="45">
        <v>457848</v>
      </c>
      <c r="AV265" s="49" t="s">
        <v>480</v>
      </c>
      <c r="AW265" s="4"/>
      <c r="AZ265">
        <f t="shared" si="426"/>
        <v>8499</v>
      </c>
      <c r="BF265" s="24">
        <f t="shared" si="365"/>
        <v>163</v>
      </c>
      <c r="BG265" s="25">
        <f t="shared" si="366"/>
        <v>179</v>
      </c>
      <c r="BH265" s="25">
        <f t="shared" si="367"/>
        <v>328</v>
      </c>
      <c r="BI265" s="25">
        <f t="shared" si="368"/>
        <v>165</v>
      </c>
      <c r="BJ265" s="25">
        <f t="shared" si="369"/>
        <v>222</v>
      </c>
      <c r="BK265" s="25">
        <f t="shared" si="370"/>
        <v>84</v>
      </c>
      <c r="BL265" s="25">
        <f t="shared" si="371"/>
        <v>89</v>
      </c>
      <c r="BM265" s="26">
        <f t="shared" si="372"/>
        <v>428</v>
      </c>
      <c r="BN265" s="25">
        <f t="shared" si="373"/>
        <v>71</v>
      </c>
      <c r="BO265" s="25">
        <f t="shared" si="374"/>
        <v>94</v>
      </c>
      <c r="BP265" s="25">
        <f t="shared" si="375"/>
        <v>90</v>
      </c>
      <c r="BQ265" s="25">
        <f t="shared" si="376"/>
        <v>140</v>
      </c>
      <c r="BR265" s="25">
        <f t="shared" si="377"/>
        <v>434</v>
      </c>
      <c r="BS265" s="25">
        <f t="shared" si="378"/>
        <v>536</v>
      </c>
      <c r="BT265" s="32">
        <f t="shared" si="379"/>
        <v>60</v>
      </c>
      <c r="BU265" s="33">
        <f t="shared" si="380"/>
        <v>219</v>
      </c>
      <c r="BV265" s="33">
        <f t="shared" si="381"/>
        <v>166</v>
      </c>
      <c r="BW265" s="33">
        <f t="shared" si="382"/>
        <v>218</v>
      </c>
      <c r="BX265" s="33">
        <f t="shared" si="383"/>
        <v>78</v>
      </c>
      <c r="BY265" s="33">
        <f t="shared" si="384"/>
        <v>54</v>
      </c>
      <c r="BZ265" s="33">
        <f t="shared" si="385"/>
        <v>48</v>
      </c>
      <c r="CA265" s="32">
        <f t="shared" si="386"/>
        <v>220</v>
      </c>
      <c r="CB265" s="33">
        <f t="shared" si="387"/>
        <v>151</v>
      </c>
      <c r="CC265" s="33">
        <f t="shared" si="388"/>
        <v>391</v>
      </c>
      <c r="CD265" s="33">
        <f t="shared" si="389"/>
        <v>431</v>
      </c>
      <c r="CE265" s="33">
        <f t="shared" si="390"/>
        <v>217</v>
      </c>
      <c r="CF265" s="33">
        <f t="shared" si="391"/>
        <v>75</v>
      </c>
      <c r="CG265" s="33">
        <f t="shared" si="392"/>
        <v>249</v>
      </c>
      <c r="CH265" s="38">
        <f t="shared" si="393"/>
        <v>90</v>
      </c>
      <c r="CI265" s="39">
        <f t="shared" si="394"/>
        <v>123</v>
      </c>
      <c r="CJ265" s="39">
        <f t="shared" si="395"/>
        <v>408</v>
      </c>
      <c r="CK265" s="39">
        <f t="shared" si="396"/>
        <v>158</v>
      </c>
      <c r="CL265" s="39">
        <f t="shared" si="397"/>
        <v>71</v>
      </c>
      <c r="CM265" s="39">
        <f t="shared" si="398"/>
        <v>222</v>
      </c>
      <c r="CN265" s="39">
        <f t="shared" si="399"/>
        <v>149</v>
      </c>
      <c r="CO265" s="38">
        <f t="shared" si="400"/>
        <v>78</v>
      </c>
      <c r="CP265" s="39">
        <f t="shared" si="401"/>
        <v>315</v>
      </c>
      <c r="CQ265" s="39">
        <f t="shared" si="402"/>
        <v>113</v>
      </c>
      <c r="CR265" s="39">
        <f t="shared" si="403"/>
        <v>132</v>
      </c>
      <c r="CS265" s="39">
        <f t="shared" si="404"/>
        <v>90</v>
      </c>
      <c r="CT265" s="39">
        <f t="shared" si="405"/>
        <v>89</v>
      </c>
      <c r="CU265" s="39">
        <f t="shared" si="406"/>
        <v>1283</v>
      </c>
      <c r="CV265" s="44">
        <f t="shared" si="407"/>
        <v>0</v>
      </c>
      <c r="CW265" s="45"/>
      <c r="CX265" s="45">
        <f t="shared" si="408"/>
        <v>8499</v>
      </c>
      <c r="DA265" s="94">
        <v>44162</v>
      </c>
      <c r="DB265" s="39">
        <f t="shared" si="409"/>
        <v>9.1269893943215141</v>
      </c>
      <c r="DC265" s="24">
        <f t="shared" si="471"/>
        <v>6.5863261443559127</v>
      </c>
      <c r="DD265" s="25">
        <f t="shared" si="472"/>
        <v>6.3163419091607853</v>
      </c>
      <c r="DE265" s="25">
        <f t="shared" si="473"/>
        <v>5.9647535804033431</v>
      </c>
      <c r="DF265" s="25">
        <f t="shared" si="474"/>
        <v>3.8853040079978185</v>
      </c>
      <c r="DG265" s="25">
        <f t="shared" si="475"/>
        <v>6.056677291196702</v>
      </c>
      <c r="DH265" s="25">
        <f t="shared" si="476"/>
        <v>5.1078696829417414</v>
      </c>
      <c r="DI265" s="25">
        <f t="shared" si="477"/>
        <v>3.1505528008414401</v>
      </c>
      <c r="DJ265" s="26">
        <f t="shared" si="478"/>
        <v>8.9800570630552219</v>
      </c>
      <c r="DK265" s="25">
        <f t="shared" si="479"/>
        <v>3.7732089710222532</v>
      </c>
      <c r="DL265" s="25">
        <f t="shared" si="439"/>
        <v>2.800015075298901</v>
      </c>
      <c r="DM265" s="25">
        <f t="shared" si="440"/>
        <v>3.6233967907056996</v>
      </c>
      <c r="DN265" s="25">
        <f t="shared" si="441"/>
        <v>4.6789765594686505</v>
      </c>
      <c r="DO265" s="25">
        <f t="shared" si="442"/>
        <v>8.8076214068464171</v>
      </c>
      <c r="DP265" s="25">
        <f t="shared" si="443"/>
        <v>9.194804131668425</v>
      </c>
      <c r="DQ265" s="32">
        <f t="shared" si="444"/>
        <v>4.4771787588556311</v>
      </c>
      <c r="DR265" s="33">
        <f t="shared" si="445"/>
        <v>4.8347453951363386</v>
      </c>
      <c r="DS265" s="33">
        <f t="shared" si="446"/>
        <v>3.6091464005425831</v>
      </c>
      <c r="DT265" s="33">
        <f t="shared" si="447"/>
        <v>4.0174050249269353</v>
      </c>
      <c r="DU265" s="33">
        <f t="shared" si="448"/>
        <v>4.3919807264535109</v>
      </c>
      <c r="DV265" s="33">
        <f t="shared" si="449"/>
        <v>1.7213417097490002</v>
      </c>
      <c r="DW265" s="33">
        <f t="shared" si="450"/>
        <v>2.0330237690073245</v>
      </c>
      <c r="DX265" s="32">
        <f t="shared" si="451"/>
        <v>5.3802874105575</v>
      </c>
      <c r="DY265" s="33">
        <f t="shared" si="452"/>
        <v>4.749259524052702</v>
      </c>
      <c r="DZ265" s="33">
        <f t="shared" si="453"/>
        <v>6.2730789747626723</v>
      </c>
      <c r="EA265" s="33">
        <f t="shared" si="454"/>
        <v>12.859560938215456</v>
      </c>
      <c r="EB265" s="33">
        <f t="shared" si="455"/>
        <v>3.7270791941653658</v>
      </c>
      <c r="EC265" s="33">
        <f t="shared" si="456"/>
        <v>3.8057198839443838</v>
      </c>
      <c r="ED265" s="33">
        <f t="shared" si="457"/>
        <v>5.9000156123490042</v>
      </c>
      <c r="EE265" s="38">
        <f t="shared" si="458"/>
        <v>2.9016539002391846</v>
      </c>
      <c r="EF265" s="39">
        <f t="shared" si="459"/>
        <v>4.1842346471127403</v>
      </c>
      <c r="EG265" s="39">
        <f t="shared" si="460"/>
        <v>5.8304910563308283</v>
      </c>
      <c r="EH265" s="39">
        <f t="shared" si="461"/>
        <v>5.5813683354628871</v>
      </c>
      <c r="EI265" s="39">
        <f t="shared" si="462"/>
        <v>4.4744723331431837</v>
      </c>
      <c r="EJ265" s="39">
        <f t="shared" si="463"/>
        <v>9.9818283407412629</v>
      </c>
      <c r="EK265" s="39">
        <f t="shared" si="464"/>
        <v>2.8496715552685052</v>
      </c>
      <c r="EL265" s="38">
        <f t="shared" si="465"/>
        <v>3.1068890859011424</v>
      </c>
      <c r="EM265" s="39">
        <f t="shared" si="466"/>
        <v>6.3068730432747175</v>
      </c>
      <c r="EN265" s="39">
        <f t="shared" si="467"/>
        <v>6.4247265150199686</v>
      </c>
      <c r="EO265" s="39">
        <f t="shared" si="468"/>
        <v>3.6802487934272046</v>
      </c>
      <c r="EP265" s="39">
        <f t="shared" si="469"/>
        <v>3.1732065062111405</v>
      </c>
      <c r="EQ265" s="39">
        <f t="shared" si="470"/>
        <v>2.988451705797655</v>
      </c>
      <c r="ER265" s="44">
        <f t="shared" si="411"/>
        <v>1118.1428571428571</v>
      </c>
      <c r="ES265" s="45"/>
      <c r="ET265" s="45">
        <f t="shared" si="412"/>
        <v>0</v>
      </c>
    </row>
    <row r="266" spans="2:150">
      <c r="B266" s="19">
        <v>44163</v>
      </c>
      <c r="C266" s="24">
        <v>9783</v>
      </c>
      <c r="D266" s="25">
        <v>11066</v>
      </c>
      <c r="E266" s="25">
        <v>13288</v>
      </c>
      <c r="F266" s="25">
        <v>12801</v>
      </c>
      <c r="G266" s="25">
        <v>13787</v>
      </c>
      <c r="H266" s="25">
        <v>5737</v>
      </c>
      <c r="I266" s="25">
        <v>6018</v>
      </c>
      <c r="J266" s="26">
        <v>18618</v>
      </c>
      <c r="K266" s="25">
        <v>5548</v>
      </c>
      <c r="L266" s="25">
        <v>6431</v>
      </c>
      <c r="M266" s="25">
        <v>4734</v>
      </c>
      <c r="N266" s="25">
        <v>4206</v>
      </c>
      <c r="O266" s="25">
        <v>21356</v>
      </c>
      <c r="P266" s="25">
        <v>16700</v>
      </c>
      <c r="Q266" s="32">
        <v>4110</v>
      </c>
      <c r="R266" s="33">
        <v>11221</v>
      </c>
      <c r="S266" s="33">
        <v>11905</v>
      </c>
      <c r="T266" s="33">
        <v>10125</v>
      </c>
      <c r="U266" s="33">
        <v>4003</v>
      </c>
      <c r="V266" s="33">
        <v>4290</v>
      </c>
      <c r="W266" s="33">
        <v>4624</v>
      </c>
      <c r="X266" s="32">
        <v>8660</v>
      </c>
      <c r="Y266" s="33">
        <v>4497</v>
      </c>
      <c r="Z266" s="33">
        <v>19663</v>
      </c>
      <c r="AA266" s="33">
        <v>14991</v>
      </c>
      <c r="AB266" s="33">
        <v>8454</v>
      </c>
      <c r="AC266" s="33">
        <v>3904</v>
      </c>
      <c r="AD266" s="33">
        <v>11875</v>
      </c>
      <c r="AE266" s="38">
        <v>9229</v>
      </c>
      <c r="AF266" s="39">
        <v>7166</v>
      </c>
      <c r="AG266" s="39">
        <v>18766</v>
      </c>
      <c r="AH266" s="39">
        <v>5412</v>
      </c>
      <c r="AI266" s="39">
        <v>5484</v>
      </c>
      <c r="AJ266" s="39">
        <v>13753</v>
      </c>
      <c r="AK266" s="39">
        <v>13012</v>
      </c>
      <c r="AL266" s="38">
        <v>5508</v>
      </c>
      <c r="AM266" s="39">
        <v>18783</v>
      </c>
      <c r="AN266" s="39">
        <v>3591</v>
      </c>
      <c r="AO266" s="39">
        <v>7591</v>
      </c>
      <c r="AP266" s="39">
        <v>7846</v>
      </c>
      <c r="AQ266" s="39">
        <v>5316</v>
      </c>
      <c r="AR266" s="39">
        <v>66131</v>
      </c>
      <c r="AS266" s="44"/>
      <c r="AT266" s="45">
        <v>5999</v>
      </c>
      <c r="AU266" s="45">
        <v>465982</v>
      </c>
      <c r="AV266" s="49" t="s">
        <v>481</v>
      </c>
      <c r="AW266" s="4"/>
      <c r="AZ266">
        <f t="shared" si="426"/>
        <v>8134</v>
      </c>
      <c r="BF266" s="24">
        <f t="shared" si="365"/>
        <v>121</v>
      </c>
      <c r="BG266" s="25">
        <f t="shared" si="366"/>
        <v>193</v>
      </c>
      <c r="BH266" s="25">
        <f t="shared" si="367"/>
        <v>304</v>
      </c>
      <c r="BI266" s="25">
        <f t="shared" si="368"/>
        <v>166</v>
      </c>
      <c r="BJ266" s="25">
        <f t="shared" si="369"/>
        <v>153</v>
      </c>
      <c r="BK266" s="25">
        <f t="shared" si="370"/>
        <v>51</v>
      </c>
      <c r="BL266" s="25">
        <f t="shared" si="371"/>
        <v>159</v>
      </c>
      <c r="BM266" s="26">
        <f t="shared" si="372"/>
        <v>169</v>
      </c>
      <c r="BN266" s="25">
        <f t="shared" si="373"/>
        <v>222</v>
      </c>
      <c r="BO266" s="25">
        <f t="shared" si="374"/>
        <v>77</v>
      </c>
      <c r="BP266" s="25">
        <f t="shared" si="375"/>
        <v>91</v>
      </c>
      <c r="BQ266" s="25">
        <f t="shared" si="376"/>
        <v>95</v>
      </c>
      <c r="BR266" s="25">
        <f t="shared" si="377"/>
        <v>402</v>
      </c>
      <c r="BS266" s="25">
        <f t="shared" si="378"/>
        <v>573</v>
      </c>
      <c r="BT266" s="32">
        <f t="shared" si="379"/>
        <v>49</v>
      </c>
      <c r="BU266" s="33">
        <f t="shared" si="380"/>
        <v>167</v>
      </c>
      <c r="BV266" s="33">
        <f t="shared" si="381"/>
        <v>198</v>
      </c>
      <c r="BW266" s="33">
        <f t="shared" si="382"/>
        <v>275</v>
      </c>
      <c r="BX266" s="33">
        <f t="shared" si="383"/>
        <v>66</v>
      </c>
      <c r="BY266" s="33">
        <f t="shared" si="384"/>
        <v>59</v>
      </c>
      <c r="BZ266" s="33">
        <f t="shared" si="385"/>
        <v>43</v>
      </c>
      <c r="CA266" s="32">
        <f t="shared" si="386"/>
        <v>114</v>
      </c>
      <c r="CB266" s="33">
        <f t="shared" si="387"/>
        <v>66</v>
      </c>
      <c r="CC266" s="33">
        <f t="shared" si="388"/>
        <v>409</v>
      </c>
      <c r="CD266" s="33">
        <f t="shared" si="389"/>
        <v>418</v>
      </c>
      <c r="CE266" s="33">
        <f t="shared" si="390"/>
        <v>104</v>
      </c>
      <c r="CF266" s="33">
        <f t="shared" si="391"/>
        <v>55</v>
      </c>
      <c r="CG266" s="33">
        <f t="shared" si="392"/>
        <v>168</v>
      </c>
      <c r="CH266" s="38">
        <f t="shared" si="393"/>
        <v>69</v>
      </c>
      <c r="CI266" s="39">
        <f t="shared" si="394"/>
        <v>142</v>
      </c>
      <c r="CJ266" s="39">
        <f t="shared" si="395"/>
        <v>262</v>
      </c>
      <c r="CK266" s="39">
        <f t="shared" si="396"/>
        <v>71</v>
      </c>
      <c r="CL266" s="39">
        <f t="shared" si="397"/>
        <v>43</v>
      </c>
      <c r="CM266" s="39">
        <f t="shared" si="398"/>
        <v>252</v>
      </c>
      <c r="CN266" s="39">
        <f t="shared" si="399"/>
        <v>109</v>
      </c>
      <c r="CO266" s="38">
        <f t="shared" si="400"/>
        <v>93</v>
      </c>
      <c r="CP266" s="39">
        <f t="shared" si="401"/>
        <v>278</v>
      </c>
      <c r="CQ266" s="39">
        <f t="shared" si="402"/>
        <v>160</v>
      </c>
      <c r="CR266" s="39">
        <f t="shared" si="403"/>
        <v>97</v>
      </c>
      <c r="CS266" s="39">
        <f t="shared" si="404"/>
        <v>94</v>
      </c>
      <c r="CT266" s="39">
        <f t="shared" si="405"/>
        <v>48</v>
      </c>
      <c r="CU266" s="39">
        <f t="shared" si="406"/>
        <v>1159</v>
      </c>
      <c r="CV266" s="44">
        <f t="shared" si="407"/>
        <v>0</v>
      </c>
      <c r="CW266" s="45"/>
      <c r="CX266" s="45">
        <f t="shared" si="408"/>
        <v>8134</v>
      </c>
      <c r="DA266" s="94">
        <v>44163</v>
      </c>
      <c r="DB266" s="39">
        <f t="shared" si="409"/>
        <v>9.0659304193158743</v>
      </c>
      <c r="DC266" s="24">
        <f t="shared" si="471"/>
        <v>6.2445965838727018</v>
      </c>
      <c r="DD266" s="25">
        <f t="shared" si="472"/>
        <v>6.2002326828894478</v>
      </c>
      <c r="DE266" s="25">
        <f t="shared" si="473"/>
        <v>6.0790521707751566</v>
      </c>
      <c r="DF266" s="25">
        <f t="shared" si="474"/>
        <v>3.859337063917633</v>
      </c>
      <c r="DG266" s="25">
        <f t="shared" si="475"/>
        <v>5.6743332441197216</v>
      </c>
      <c r="DH266" s="25">
        <f t="shared" si="476"/>
        <v>4.6956066031967856</v>
      </c>
      <c r="DI266" s="25">
        <f t="shared" si="477"/>
        <v>3.3323154624284461</v>
      </c>
      <c r="DJ266" s="26">
        <f t="shared" si="478"/>
        <v>8.5321466742653627</v>
      </c>
      <c r="DK266" s="25">
        <f t="shared" si="479"/>
        <v>3.8416995629054953</v>
      </c>
      <c r="DL266" s="25">
        <f t="shared" si="439"/>
        <v>2.7423742265595727</v>
      </c>
      <c r="DM266" s="25">
        <f t="shared" si="440"/>
        <v>3.6369295518287834</v>
      </c>
      <c r="DN266" s="25">
        <f t="shared" si="441"/>
        <v>4.7507099980110272</v>
      </c>
      <c r="DO266" s="25">
        <f t="shared" si="442"/>
        <v>8.5196771551686705</v>
      </c>
      <c r="DP266" s="25">
        <f t="shared" si="443"/>
        <v>9.574875526618154</v>
      </c>
      <c r="DQ266" s="32">
        <f t="shared" si="444"/>
        <v>4.2535577156396753</v>
      </c>
      <c r="DR266" s="33">
        <f t="shared" si="445"/>
        <v>4.7904076183866833</v>
      </c>
      <c r="DS266" s="33">
        <f t="shared" si="446"/>
        <v>3.4880341052223622</v>
      </c>
      <c r="DT266" s="33">
        <f t="shared" si="447"/>
        <v>4.3214147830806446</v>
      </c>
      <c r="DU266" s="33">
        <f t="shared" si="448"/>
        <v>4.2676123401866235</v>
      </c>
      <c r="DV266" s="33">
        <f t="shared" si="449"/>
        <v>1.7067044503123592</v>
      </c>
      <c r="DW266" s="33">
        <f t="shared" si="450"/>
        <v>2.0072892909186244</v>
      </c>
      <c r="DX266" s="32">
        <f t="shared" si="451"/>
        <v>5.3253377611601547</v>
      </c>
      <c r="DY266" s="33">
        <f t="shared" si="452"/>
        <v>4.7054875468724919</v>
      </c>
      <c r="DZ266" s="33">
        <f t="shared" si="453"/>
        <v>6.3196900878878433</v>
      </c>
      <c r="EA266" s="33">
        <f t="shared" si="454"/>
        <v>12.8544160848695</v>
      </c>
      <c r="EB266" s="33">
        <f t="shared" si="455"/>
        <v>3.7187225143578204</v>
      </c>
      <c r="EC266" s="33">
        <f t="shared" si="456"/>
        <v>3.7529673310976301</v>
      </c>
      <c r="ED266" s="33">
        <f t="shared" si="457"/>
        <v>5.5677993486382764</v>
      </c>
      <c r="EE266" s="38">
        <f t="shared" si="458"/>
        <v>2.9377652591733474</v>
      </c>
      <c r="EF266" s="39">
        <f t="shared" si="459"/>
        <v>4.1131989000916596</v>
      </c>
      <c r="EG266" s="39">
        <f t="shared" si="460"/>
        <v>5.733490980303741</v>
      </c>
      <c r="EH266" s="39">
        <f t="shared" si="461"/>
        <v>5.3955163201300964</v>
      </c>
      <c r="EI266" s="39">
        <f t="shared" si="462"/>
        <v>4.2427267541357674</v>
      </c>
      <c r="EJ266" s="39">
        <f t="shared" si="463"/>
        <v>9.5438963863063222</v>
      </c>
      <c r="EK266" s="39">
        <f t="shared" si="464"/>
        <v>2.7078968510262915</v>
      </c>
      <c r="EL266" s="38">
        <f t="shared" si="465"/>
        <v>3.0384901729177134</v>
      </c>
      <c r="EM266" s="39">
        <f t="shared" si="466"/>
        <v>6.1327793545366767</v>
      </c>
      <c r="EN266" s="39">
        <f t="shared" si="467"/>
        <v>6.7391579806929691</v>
      </c>
      <c r="EO266" s="39">
        <f t="shared" si="468"/>
        <v>3.7206023986182926</v>
      </c>
      <c r="EP266" s="39">
        <f t="shared" si="469"/>
        <v>3.1428650894186836</v>
      </c>
      <c r="EQ266" s="39">
        <f t="shared" si="470"/>
        <v>2.8797273074549676</v>
      </c>
      <c r="ER266" s="44">
        <f t="shared" si="411"/>
        <v>1069.7142857142858</v>
      </c>
      <c r="ES266" s="45"/>
      <c r="ET266" s="45">
        <f t="shared" si="412"/>
        <v>0</v>
      </c>
    </row>
    <row r="267" spans="2:150">
      <c r="B267" s="19">
        <v>44164</v>
      </c>
      <c r="C267" s="24">
        <v>9881</v>
      </c>
      <c r="D267" s="25">
        <v>11191</v>
      </c>
      <c r="E267" s="25">
        <v>13565</v>
      </c>
      <c r="F267" s="25">
        <v>12948</v>
      </c>
      <c r="G267" s="25">
        <v>13938</v>
      </c>
      <c r="H267" s="25">
        <v>5783</v>
      </c>
      <c r="I267" s="25">
        <v>6103</v>
      </c>
      <c r="J267" s="26">
        <v>18964</v>
      </c>
      <c r="K267" s="25">
        <v>5633</v>
      </c>
      <c r="L267" s="25">
        <v>6490</v>
      </c>
      <c r="M267" s="25">
        <v>4743</v>
      </c>
      <c r="N267" s="25">
        <v>4277</v>
      </c>
      <c r="O267" s="25">
        <v>21569</v>
      </c>
      <c r="P267" s="25">
        <v>16896</v>
      </c>
      <c r="Q267" s="32">
        <v>4166</v>
      </c>
      <c r="R267" s="33">
        <v>11369</v>
      </c>
      <c r="S267" s="33">
        <v>12117</v>
      </c>
      <c r="T267" s="33">
        <v>10212</v>
      </c>
      <c r="U267" s="33">
        <v>4026</v>
      </c>
      <c r="V267" s="33">
        <v>4318</v>
      </c>
      <c r="W267" s="33">
        <v>4651</v>
      </c>
      <c r="X267" s="32">
        <v>8764</v>
      </c>
      <c r="Y267" s="33">
        <v>4623</v>
      </c>
      <c r="Z267" s="33">
        <v>19912</v>
      </c>
      <c r="AA267" s="33">
        <v>15249</v>
      </c>
      <c r="AB267" s="33">
        <v>8541</v>
      </c>
      <c r="AC267" s="33">
        <v>3935</v>
      </c>
      <c r="AD267" s="33">
        <v>11997</v>
      </c>
      <c r="AE267" s="38">
        <v>9324</v>
      </c>
      <c r="AF267" s="39">
        <v>7285</v>
      </c>
      <c r="AG267" s="39">
        <v>19122</v>
      </c>
      <c r="AH267" s="39">
        <v>5576</v>
      </c>
      <c r="AI267" s="39">
        <v>5529</v>
      </c>
      <c r="AJ267" s="39">
        <v>13982</v>
      </c>
      <c r="AK267" s="39">
        <v>13075</v>
      </c>
      <c r="AL267" s="38">
        <v>5529</v>
      </c>
      <c r="AM267" s="39">
        <v>18967</v>
      </c>
      <c r="AN267" s="39">
        <v>3663</v>
      </c>
      <c r="AO267" s="39">
        <v>7678</v>
      </c>
      <c r="AP267" s="39">
        <v>8011</v>
      </c>
      <c r="AQ267" s="39">
        <v>5383</v>
      </c>
      <c r="AR267" s="39">
        <v>67017</v>
      </c>
      <c r="AS267" s="44"/>
      <c r="AT267" s="45">
        <v>5534</v>
      </c>
      <c r="AU267" s="45">
        <v>471536</v>
      </c>
      <c r="AV267" s="49" t="s">
        <v>482</v>
      </c>
      <c r="AW267" s="4"/>
      <c r="AZ267">
        <f t="shared" si="426"/>
        <v>5554</v>
      </c>
      <c r="BF267" s="24">
        <f t="shared" ref="BF267:BF291" si="480">C267-C266</f>
        <v>98</v>
      </c>
      <c r="BG267" s="25">
        <f t="shared" ref="BG267:BG291" si="481">D267-D266</f>
        <v>125</v>
      </c>
      <c r="BH267" s="25">
        <f t="shared" ref="BH267:BH291" si="482">E267-E266</f>
        <v>277</v>
      </c>
      <c r="BI267" s="25">
        <f t="shared" ref="BI267:BI291" si="483">F267-F266</f>
        <v>147</v>
      </c>
      <c r="BJ267" s="25">
        <f t="shared" ref="BJ267:BJ291" si="484">G267-G266</f>
        <v>151</v>
      </c>
      <c r="BK267" s="25">
        <f t="shared" ref="BK267:BK291" si="485">H267-H266</f>
        <v>46</v>
      </c>
      <c r="BL267" s="25">
        <f t="shared" ref="BL267:BL291" si="486">I267-I266</f>
        <v>85</v>
      </c>
      <c r="BM267" s="26">
        <f t="shared" ref="BM267:BM291" si="487">J267-J266</f>
        <v>346</v>
      </c>
      <c r="BN267" s="25">
        <f t="shared" ref="BN267:BN291" si="488">K267-K266</f>
        <v>85</v>
      </c>
      <c r="BO267" s="25">
        <f t="shared" ref="BO267:BO291" si="489">L267-L266</f>
        <v>59</v>
      </c>
      <c r="BP267" s="25">
        <f t="shared" ref="BP267:BP291" si="490">M267-M266</f>
        <v>9</v>
      </c>
      <c r="BQ267" s="25">
        <f t="shared" ref="BQ267:BQ291" si="491">N267-N266</f>
        <v>71</v>
      </c>
      <c r="BR267" s="25">
        <f t="shared" ref="BR267:BR291" si="492">O267-O266</f>
        <v>213</v>
      </c>
      <c r="BS267" s="25">
        <f t="shared" ref="BS267:BS291" si="493">P267-P266</f>
        <v>196</v>
      </c>
      <c r="BT267" s="32">
        <f t="shared" ref="BT267:BT291" si="494">Q267-Q266</f>
        <v>56</v>
      </c>
      <c r="BU267" s="33">
        <f t="shared" ref="BU267:BU291" si="495">R267-R266</f>
        <v>148</v>
      </c>
      <c r="BV267" s="33">
        <f t="shared" ref="BV267:BV291" si="496">S267-S266</f>
        <v>212</v>
      </c>
      <c r="BW267" s="33">
        <f t="shared" ref="BW267:BW291" si="497">T267-T266</f>
        <v>87</v>
      </c>
      <c r="BX267" s="33">
        <f t="shared" ref="BX267:BX291" si="498">U267-U266</f>
        <v>23</v>
      </c>
      <c r="BY267" s="33">
        <f t="shared" ref="BY267:BY291" si="499">V267-V266</f>
        <v>28</v>
      </c>
      <c r="BZ267" s="33">
        <f t="shared" ref="BZ267:BZ291" si="500">W267-W266</f>
        <v>27</v>
      </c>
      <c r="CA267" s="32">
        <f t="shared" ref="CA267:CA291" si="501">X267-X266</f>
        <v>104</v>
      </c>
      <c r="CB267" s="33">
        <f t="shared" ref="CB267:CB291" si="502">Y267-Y266</f>
        <v>126</v>
      </c>
      <c r="CC267" s="33">
        <f t="shared" ref="CC267:CC291" si="503">Z267-Z266</f>
        <v>249</v>
      </c>
      <c r="CD267" s="33">
        <f t="shared" ref="CD267:CD291" si="504">AA267-AA266</f>
        <v>258</v>
      </c>
      <c r="CE267" s="33">
        <f t="shared" ref="CE267:CE291" si="505">AB267-AB266</f>
        <v>87</v>
      </c>
      <c r="CF267" s="33">
        <f t="shared" ref="CF267:CF291" si="506">AC267-AC266</f>
        <v>31</v>
      </c>
      <c r="CG267" s="33">
        <f t="shared" ref="CG267:CG291" si="507">AD267-AD266</f>
        <v>122</v>
      </c>
      <c r="CH267" s="38">
        <f t="shared" ref="CH267:CH291" si="508">AE267-AE266</f>
        <v>95</v>
      </c>
      <c r="CI267" s="39">
        <f t="shared" ref="CI267:CI291" si="509">AF267-AF266</f>
        <v>119</v>
      </c>
      <c r="CJ267" s="39">
        <f t="shared" ref="CJ267:CJ291" si="510">AG267-AG266</f>
        <v>356</v>
      </c>
      <c r="CK267" s="39">
        <f t="shared" ref="CK267:CK291" si="511">AH267-AH266</f>
        <v>164</v>
      </c>
      <c r="CL267" s="39">
        <f t="shared" ref="CL267:CL291" si="512">AI267-AI266</f>
        <v>45</v>
      </c>
      <c r="CM267" s="39">
        <f t="shared" ref="CM267:CM291" si="513">AJ267-AJ266</f>
        <v>229</v>
      </c>
      <c r="CN267" s="39">
        <f t="shared" ref="CN267:CN291" si="514">AK267-AK266</f>
        <v>63</v>
      </c>
      <c r="CO267" s="38">
        <f t="shared" ref="CO267:CO291" si="515">AL267-AL266</f>
        <v>21</v>
      </c>
      <c r="CP267" s="39">
        <f t="shared" ref="CP267:CP291" si="516">AM267-AM266</f>
        <v>184</v>
      </c>
      <c r="CQ267" s="39">
        <f t="shared" ref="CQ267:CQ291" si="517">AN267-AN266</f>
        <v>72</v>
      </c>
      <c r="CR267" s="39">
        <f t="shared" ref="CR267:CR291" si="518">AO267-AO266</f>
        <v>87</v>
      </c>
      <c r="CS267" s="39">
        <f t="shared" ref="CS267:CS291" si="519">AP267-AP266</f>
        <v>165</v>
      </c>
      <c r="CT267" s="39">
        <f t="shared" ref="CT267:CT291" si="520">AQ267-AQ266</f>
        <v>67</v>
      </c>
      <c r="CU267" s="39">
        <f t="shared" ref="CU267:CU291" si="521">AR267-AR266</f>
        <v>886</v>
      </c>
      <c r="CV267" s="44">
        <f t="shared" ref="CV267:CV291" si="522">AS267-AS266</f>
        <v>0</v>
      </c>
      <c r="CW267" s="45"/>
      <c r="CX267" s="45">
        <f t="shared" ref="CX267:CX291" si="523">AU267-AU266</f>
        <v>5554</v>
      </c>
      <c r="DA267" s="94">
        <v>44164</v>
      </c>
      <c r="DB267" s="39">
        <f t="shared" si="409"/>
        <v>9.0420377769223634</v>
      </c>
      <c r="DC267" s="24">
        <f t="shared" si="471"/>
        <v>6.0605883589971254</v>
      </c>
      <c r="DD267" s="25">
        <f t="shared" si="472"/>
        <v>6.3047309865336523</v>
      </c>
      <c r="DE267" s="25">
        <f t="shared" si="473"/>
        <v>6.0757864967645334</v>
      </c>
      <c r="DF267" s="25">
        <f t="shared" si="474"/>
        <v>3.8755664039677491</v>
      </c>
      <c r="DG267" s="25">
        <f t="shared" si="475"/>
        <v>5.6378367668987384</v>
      </c>
      <c r="DH267" s="25">
        <f t="shared" si="476"/>
        <v>4.4894750633243081</v>
      </c>
      <c r="DI267" s="25">
        <f t="shared" si="477"/>
        <v>3.3759385012093279</v>
      </c>
      <c r="DJ267" s="26">
        <f t="shared" si="478"/>
        <v>8.3391446368193254</v>
      </c>
      <c r="DK267" s="25">
        <f t="shared" si="479"/>
        <v>3.8105674756858399</v>
      </c>
      <c r="DL267" s="25">
        <f t="shared" si="439"/>
        <v>2.624875573360173</v>
      </c>
      <c r="DM267" s="25">
        <f t="shared" si="440"/>
        <v>3.3696575196478777</v>
      </c>
      <c r="DN267" s="25">
        <f t="shared" si="441"/>
        <v>4.5452915149124031</v>
      </c>
      <c r="DO267" s="25">
        <f t="shared" si="442"/>
        <v>8.42996588077661</v>
      </c>
      <c r="DP267" s="25">
        <f t="shared" si="443"/>
        <v>9.1904186924959284</v>
      </c>
      <c r="DQ267" s="32">
        <f t="shared" si="444"/>
        <v>4.3487156063698684</v>
      </c>
      <c r="DR267" s="33">
        <f t="shared" si="445"/>
        <v>4.6978766060395767</v>
      </c>
      <c r="DS267" s="33">
        <f t="shared" si="446"/>
        <v>3.5682710008720084</v>
      </c>
      <c r="DT267" s="33">
        <f t="shared" si="447"/>
        <v>4.3866929520093549</v>
      </c>
      <c r="DU267" s="33">
        <f t="shared" si="448"/>
        <v>4.2569521927923191</v>
      </c>
      <c r="DV267" s="33">
        <f t="shared" si="449"/>
        <v>1.6627926720024357</v>
      </c>
      <c r="DW267" s="33">
        <f t="shared" si="450"/>
        <v>1.9879884323520991</v>
      </c>
      <c r="DX267" s="32">
        <f t="shared" si="451"/>
        <v>5.3062248396306426</v>
      </c>
      <c r="DY267" s="33">
        <f t="shared" si="452"/>
        <v>4.8623371317682418</v>
      </c>
      <c r="DZ267" s="33">
        <f t="shared" si="453"/>
        <v>6.2950897781828914</v>
      </c>
      <c r="EA267" s="33">
        <f t="shared" si="454"/>
        <v>12.730939604566572</v>
      </c>
      <c r="EB267" s="33">
        <f t="shared" si="455"/>
        <v>3.8963019602681657</v>
      </c>
      <c r="EC267" s="33">
        <f t="shared" si="456"/>
        <v>3.6549983043822301</v>
      </c>
      <c r="ED267" s="33">
        <f t="shared" si="457"/>
        <v>5.3081986616949202</v>
      </c>
      <c r="EE267" s="38">
        <f t="shared" si="458"/>
        <v>2.9505104446795225</v>
      </c>
      <c r="EF267" s="39">
        <f t="shared" si="459"/>
        <v>3.929880843263061</v>
      </c>
      <c r="EG267" s="39">
        <f t="shared" si="460"/>
        <v>5.7256261092745184</v>
      </c>
      <c r="EH267" s="39">
        <f t="shared" si="461"/>
        <v>5.0615634800789868</v>
      </c>
      <c r="EI267" s="39">
        <f t="shared" si="462"/>
        <v>3.8906517398745009</v>
      </c>
      <c r="EJ267" s="39">
        <f t="shared" si="463"/>
        <v>9.1160318331227561</v>
      </c>
      <c r="EK267" s="39">
        <f t="shared" si="464"/>
        <v>2.714197948992612</v>
      </c>
      <c r="EL267" s="38">
        <f t="shared" si="465"/>
        <v>3.0332287180728343</v>
      </c>
      <c r="EM267" s="39">
        <f t="shared" si="466"/>
        <v>5.941129999707405</v>
      </c>
      <c r="EN267" s="39">
        <f t="shared" si="467"/>
        <v>6.6828418972888501</v>
      </c>
      <c r="EO267" s="39">
        <f t="shared" si="468"/>
        <v>3.6345147075439721</v>
      </c>
      <c r="EP267" s="39">
        <f t="shared" si="469"/>
        <v>3.2667592079878838</v>
      </c>
      <c r="EQ267" s="39">
        <f t="shared" si="470"/>
        <v>2.7945108871323203</v>
      </c>
      <c r="ER267" s="44">
        <f t="shared" si="411"/>
        <v>960</v>
      </c>
      <c r="ES267" s="45"/>
      <c r="ET267" s="45">
        <f t="shared" si="412"/>
        <v>0</v>
      </c>
    </row>
    <row r="268" spans="2:150">
      <c r="B268" s="20">
        <v>44165</v>
      </c>
      <c r="C268" s="27">
        <v>9957</v>
      </c>
      <c r="D268" s="28">
        <v>11287</v>
      </c>
      <c r="E268" s="28">
        <v>13831</v>
      </c>
      <c r="F268" s="28">
        <v>13058</v>
      </c>
      <c r="G268" s="28">
        <v>14066</v>
      </c>
      <c r="H268" s="28">
        <v>5786</v>
      </c>
      <c r="I268" s="28">
        <v>6140</v>
      </c>
      <c r="J268" s="29">
        <v>19048</v>
      </c>
      <c r="K268" s="28">
        <v>5695</v>
      </c>
      <c r="L268" s="28">
        <v>6572</v>
      </c>
      <c r="M268" s="28">
        <v>4823</v>
      </c>
      <c r="N268" s="28">
        <v>4395</v>
      </c>
      <c r="O268" s="28">
        <v>21721</v>
      </c>
      <c r="P268" s="28">
        <v>17231</v>
      </c>
      <c r="Q268" s="34">
        <v>4194</v>
      </c>
      <c r="R268" s="35">
        <v>11435</v>
      </c>
      <c r="S268" s="35">
        <v>12232</v>
      </c>
      <c r="T268" s="35">
        <v>10391</v>
      </c>
      <c r="U268" s="35">
        <v>4098</v>
      </c>
      <c r="V268" s="35">
        <v>4348</v>
      </c>
      <c r="W268" s="35">
        <v>4659</v>
      </c>
      <c r="X268" s="34">
        <v>8839</v>
      </c>
      <c r="Y268" s="35">
        <v>4689</v>
      </c>
      <c r="Z268" s="35">
        <v>20155</v>
      </c>
      <c r="AA268" s="35">
        <v>15420</v>
      </c>
      <c r="AB268" s="35">
        <v>8605</v>
      </c>
      <c r="AC268" s="35">
        <v>3966</v>
      </c>
      <c r="AD268" s="35">
        <v>12069</v>
      </c>
      <c r="AE268" s="40">
        <v>9356</v>
      </c>
      <c r="AF268" s="41">
        <v>7393</v>
      </c>
      <c r="AG268" s="41">
        <v>19259</v>
      </c>
      <c r="AH268" s="41">
        <v>5577</v>
      </c>
      <c r="AI268" s="41">
        <v>5534</v>
      </c>
      <c r="AJ268" s="41">
        <v>14062</v>
      </c>
      <c r="AK268" s="41">
        <v>13095</v>
      </c>
      <c r="AL268" s="40">
        <v>5555</v>
      </c>
      <c r="AM268" s="41">
        <v>19072</v>
      </c>
      <c r="AN268" s="41">
        <v>3711</v>
      </c>
      <c r="AO268" s="41">
        <v>7707</v>
      </c>
      <c r="AP268" s="41">
        <v>8041</v>
      </c>
      <c r="AQ268" s="41">
        <v>5469</v>
      </c>
      <c r="AR268" s="41">
        <v>67539</v>
      </c>
      <c r="AS268" s="46"/>
      <c r="AT268" s="47">
        <v>5282</v>
      </c>
      <c r="AU268" s="47">
        <v>475362</v>
      </c>
      <c r="AV268" s="50" t="s">
        <v>483</v>
      </c>
      <c r="AW268" s="4"/>
      <c r="AZ268">
        <f t="shared" si="426"/>
        <v>3826</v>
      </c>
      <c r="BF268" s="27">
        <f t="shared" si="480"/>
        <v>76</v>
      </c>
      <c r="BG268" s="28">
        <f t="shared" si="481"/>
        <v>96</v>
      </c>
      <c r="BH268" s="28">
        <f t="shared" si="482"/>
        <v>266</v>
      </c>
      <c r="BI268" s="28">
        <f t="shared" si="483"/>
        <v>110</v>
      </c>
      <c r="BJ268" s="28">
        <f t="shared" si="484"/>
        <v>128</v>
      </c>
      <c r="BK268" s="28">
        <f t="shared" si="485"/>
        <v>3</v>
      </c>
      <c r="BL268" s="28">
        <f t="shared" si="486"/>
        <v>37</v>
      </c>
      <c r="BM268" s="29">
        <f t="shared" si="487"/>
        <v>84</v>
      </c>
      <c r="BN268" s="28">
        <f t="shared" si="488"/>
        <v>62</v>
      </c>
      <c r="BO268" s="28">
        <f t="shared" si="489"/>
        <v>82</v>
      </c>
      <c r="BP268" s="28">
        <f t="shared" si="490"/>
        <v>80</v>
      </c>
      <c r="BQ268" s="28">
        <f t="shared" si="491"/>
        <v>118</v>
      </c>
      <c r="BR268" s="28">
        <f t="shared" si="492"/>
        <v>152</v>
      </c>
      <c r="BS268" s="28">
        <f t="shared" si="493"/>
        <v>335</v>
      </c>
      <c r="BT268" s="34">
        <f t="shared" si="494"/>
        <v>28</v>
      </c>
      <c r="BU268" s="35">
        <f t="shared" si="495"/>
        <v>66</v>
      </c>
      <c r="BV268" s="35">
        <f t="shared" si="496"/>
        <v>115</v>
      </c>
      <c r="BW268" s="35">
        <f t="shared" si="497"/>
        <v>179</v>
      </c>
      <c r="BX268" s="35">
        <f t="shared" si="498"/>
        <v>72</v>
      </c>
      <c r="BY268" s="35">
        <f t="shared" si="499"/>
        <v>30</v>
      </c>
      <c r="BZ268" s="35">
        <f t="shared" si="500"/>
        <v>8</v>
      </c>
      <c r="CA268" s="34">
        <f t="shared" si="501"/>
        <v>75</v>
      </c>
      <c r="CB268" s="35">
        <f t="shared" si="502"/>
        <v>66</v>
      </c>
      <c r="CC268" s="35">
        <f t="shared" si="503"/>
        <v>243</v>
      </c>
      <c r="CD268" s="35">
        <f t="shared" si="504"/>
        <v>171</v>
      </c>
      <c r="CE268" s="35">
        <f t="shared" si="505"/>
        <v>64</v>
      </c>
      <c r="CF268" s="35">
        <f t="shared" si="506"/>
        <v>31</v>
      </c>
      <c r="CG268" s="35">
        <f t="shared" si="507"/>
        <v>72</v>
      </c>
      <c r="CH268" s="40">
        <f t="shared" si="508"/>
        <v>32</v>
      </c>
      <c r="CI268" s="41">
        <f t="shared" si="509"/>
        <v>108</v>
      </c>
      <c r="CJ268" s="41">
        <f t="shared" si="510"/>
        <v>137</v>
      </c>
      <c r="CK268" s="41">
        <f t="shared" si="511"/>
        <v>1</v>
      </c>
      <c r="CL268" s="41">
        <f t="shared" si="512"/>
        <v>5</v>
      </c>
      <c r="CM268" s="41">
        <f t="shared" si="513"/>
        <v>80</v>
      </c>
      <c r="CN268" s="41">
        <f t="shared" si="514"/>
        <v>20</v>
      </c>
      <c r="CO268" s="40">
        <f t="shared" si="515"/>
        <v>26</v>
      </c>
      <c r="CP268" s="41">
        <f t="shared" si="516"/>
        <v>105</v>
      </c>
      <c r="CQ268" s="41">
        <f t="shared" si="517"/>
        <v>48</v>
      </c>
      <c r="CR268" s="41">
        <f t="shared" si="518"/>
        <v>29</v>
      </c>
      <c r="CS268" s="41">
        <f t="shared" si="519"/>
        <v>30</v>
      </c>
      <c r="CT268" s="41">
        <f t="shared" si="520"/>
        <v>86</v>
      </c>
      <c r="CU268" s="41">
        <f t="shared" si="521"/>
        <v>522</v>
      </c>
      <c r="CV268" s="46">
        <f t="shared" si="522"/>
        <v>0</v>
      </c>
      <c r="CW268" s="47"/>
      <c r="CX268" s="47">
        <f t="shared" si="523"/>
        <v>3826</v>
      </c>
      <c r="DA268" s="95">
        <v>44165</v>
      </c>
      <c r="DB268" s="41">
        <f t="shared" si="409"/>
        <v>8.7887757675511384</v>
      </c>
      <c r="DC268" s="27">
        <f t="shared" si="471"/>
        <v>6.0605883589971254</v>
      </c>
      <c r="DD268" s="28">
        <f t="shared" si="472"/>
        <v>5.9447923850925042</v>
      </c>
      <c r="DE268" s="28">
        <f t="shared" si="473"/>
        <v>6.1884522501310357</v>
      </c>
      <c r="DF268" s="28">
        <f t="shared" si="474"/>
        <v>3.8658287999376792</v>
      </c>
      <c r="DG268" s="28">
        <f t="shared" si="475"/>
        <v>5.4136441211126902</v>
      </c>
      <c r="DH268" s="28">
        <f t="shared" si="476"/>
        <v>4.3462311118875006</v>
      </c>
      <c r="DI268" s="28">
        <f t="shared" si="477"/>
        <v>3.2886924236475648</v>
      </c>
      <c r="DJ268" s="29">
        <f t="shared" si="478"/>
        <v>8.269955227168861</v>
      </c>
      <c r="DK268" s="28">
        <f t="shared" si="479"/>
        <v>3.807454266963874</v>
      </c>
      <c r="DL268" s="28">
        <f t="shared" si="439"/>
        <v>2.6669977320542979</v>
      </c>
      <c r="DM268" s="28">
        <f t="shared" si="440"/>
        <v>3.515134701721029</v>
      </c>
      <c r="DN268" s="28">
        <f t="shared" si="441"/>
        <v>4.6594128944116395</v>
      </c>
      <c r="DO268" s="28">
        <f t="shared" si="442"/>
        <v>8.4979728145899465</v>
      </c>
      <c r="DP268" s="28">
        <f t="shared" si="443"/>
        <v>9.1509497399434583</v>
      </c>
      <c r="DQ268" s="34">
        <f t="shared" si="444"/>
        <v>4.3058945555412818</v>
      </c>
      <c r="DR268" s="35">
        <f t="shared" si="445"/>
        <v>4.5475137109755268</v>
      </c>
      <c r="DS268" s="35">
        <f t="shared" si="446"/>
        <v>3.592493459936053</v>
      </c>
      <c r="DT268" s="35">
        <f t="shared" si="447"/>
        <v>4.5135191087851361</v>
      </c>
      <c r="DU268" s="35">
        <f t="shared" si="448"/>
        <v>4.3528935193410607</v>
      </c>
      <c r="DV268" s="35">
        <f t="shared" si="449"/>
        <v>1.6510828644531228</v>
      </c>
      <c r="DW268" s="35">
        <f t="shared" si="450"/>
        <v>1.968687573785574</v>
      </c>
      <c r="DX268" s="34">
        <f t="shared" si="451"/>
        <v>5.2918901484835086</v>
      </c>
      <c r="DY268" s="35">
        <f t="shared" si="452"/>
        <v>4.8623371317682418</v>
      </c>
      <c r="DZ268" s="35">
        <f t="shared" si="453"/>
        <v>6.4193860798500157</v>
      </c>
      <c r="EA268" s="35">
        <f t="shared" si="454"/>
        <v>12.471124510595827</v>
      </c>
      <c r="EB268" s="35">
        <f t="shared" si="455"/>
        <v>3.491002989602201</v>
      </c>
      <c r="EC268" s="35">
        <f t="shared" si="456"/>
        <v>3.5042767248200759</v>
      </c>
      <c r="ED268" s="35">
        <f t="shared" si="457"/>
        <v>5.1811214023520185</v>
      </c>
      <c r="EE268" s="40">
        <f t="shared" si="458"/>
        <v>2.7975682186054218</v>
      </c>
      <c r="EF268" s="41">
        <f t="shared" si="459"/>
        <v>3.9688359303391385</v>
      </c>
      <c r="EG268" s="41">
        <f t="shared" si="460"/>
        <v>5.5486665111169948</v>
      </c>
      <c r="EH268" s="41">
        <f t="shared" si="461"/>
        <v>4.9395980950168434</v>
      </c>
      <c r="EI268" s="41">
        <f t="shared" si="462"/>
        <v>3.8861950941243584</v>
      </c>
      <c r="EJ268" s="41">
        <f t="shared" si="463"/>
        <v>8.7636727893245272</v>
      </c>
      <c r="EK268" s="41">
        <f t="shared" si="464"/>
        <v>2.6984452040768105</v>
      </c>
      <c r="EL268" s="40">
        <f t="shared" si="465"/>
        <v>3.0016599890035596</v>
      </c>
      <c r="EM268" s="41">
        <f t="shared" si="466"/>
        <v>5.7377768674839809</v>
      </c>
      <c r="EN268" s="41">
        <f t="shared" si="467"/>
        <v>5.6269153334616089</v>
      </c>
      <c r="EO268" s="41">
        <f t="shared" si="468"/>
        <v>3.5887806216607392</v>
      </c>
      <c r="EP268" s="41">
        <f t="shared" si="469"/>
        <v>3.1858487632079977</v>
      </c>
      <c r="EQ268" s="41">
        <f t="shared" si="470"/>
        <v>2.8620963239399373</v>
      </c>
      <c r="ER268" s="46">
        <f t="shared" si="411"/>
        <v>876</v>
      </c>
      <c r="ES268" s="47"/>
      <c r="ET268" s="47">
        <f t="shared" si="412"/>
        <v>0</v>
      </c>
    </row>
    <row r="269" spans="2:150">
      <c r="B269" s="19">
        <v>44166</v>
      </c>
      <c r="C269" s="24">
        <v>10020</v>
      </c>
      <c r="D269" s="25">
        <v>11374</v>
      </c>
      <c r="E269" s="25">
        <v>14110</v>
      </c>
      <c r="F269" s="25">
        <v>13149</v>
      </c>
      <c r="G269" s="25">
        <v>14174</v>
      </c>
      <c r="H269" s="25">
        <v>5842</v>
      </c>
      <c r="I269" s="25">
        <v>6214</v>
      </c>
      <c r="J269" s="26">
        <v>19232</v>
      </c>
      <c r="K269" s="25">
        <v>5752</v>
      </c>
      <c r="L269" s="25">
        <v>6601</v>
      </c>
      <c r="M269" s="25">
        <v>4862</v>
      </c>
      <c r="N269" s="25">
        <v>4458</v>
      </c>
      <c r="O269" s="25">
        <v>21905</v>
      </c>
      <c r="P269" s="25">
        <v>17543</v>
      </c>
      <c r="Q269" s="32">
        <v>4207</v>
      </c>
      <c r="R269" s="33">
        <v>11499</v>
      </c>
      <c r="S269" s="33">
        <v>12308</v>
      </c>
      <c r="T269" s="33">
        <v>10555</v>
      </c>
      <c r="U269" s="33">
        <v>4119</v>
      </c>
      <c r="V269" s="33">
        <v>4376</v>
      </c>
      <c r="W269" s="33">
        <v>4686</v>
      </c>
      <c r="X269" s="32">
        <v>8901</v>
      </c>
      <c r="Y269" s="33">
        <v>4733</v>
      </c>
      <c r="Z269" s="33">
        <v>20282</v>
      </c>
      <c r="AA269" s="33">
        <v>15704</v>
      </c>
      <c r="AB269" s="33">
        <v>8648</v>
      </c>
      <c r="AC269" s="33">
        <v>4000</v>
      </c>
      <c r="AD269" s="33">
        <v>12143</v>
      </c>
      <c r="AE269" s="38">
        <v>9395</v>
      </c>
      <c r="AF269" s="39">
        <v>7436</v>
      </c>
      <c r="AG269" s="39">
        <v>19352</v>
      </c>
      <c r="AH269" s="39">
        <v>5636</v>
      </c>
      <c r="AI269" s="39">
        <v>5551</v>
      </c>
      <c r="AJ269" s="39">
        <v>14182</v>
      </c>
      <c r="AK269" s="39">
        <v>13181</v>
      </c>
      <c r="AL269" s="38">
        <v>5574</v>
      </c>
      <c r="AM269" s="39">
        <v>19177</v>
      </c>
      <c r="AN269" s="39">
        <v>3755</v>
      </c>
      <c r="AO269" s="39">
        <v>7807</v>
      </c>
      <c r="AP269" s="39">
        <v>8064</v>
      </c>
      <c r="AQ269" s="39">
        <v>5521</v>
      </c>
      <c r="AR269" s="39">
        <v>68347</v>
      </c>
      <c r="AS269" s="44"/>
      <c r="AT269" s="45">
        <v>5259</v>
      </c>
      <c r="AU269" s="45">
        <v>479634</v>
      </c>
      <c r="AV269" s="49" t="s">
        <v>534</v>
      </c>
      <c r="AW269" s="4"/>
      <c r="AZ269">
        <f t="shared" si="426"/>
        <v>4272</v>
      </c>
      <c r="BF269" s="24">
        <f t="shared" si="480"/>
        <v>63</v>
      </c>
      <c r="BG269" s="25">
        <f t="shared" si="481"/>
        <v>87</v>
      </c>
      <c r="BH269" s="25">
        <f t="shared" si="482"/>
        <v>279</v>
      </c>
      <c r="BI269" s="25">
        <f t="shared" si="483"/>
        <v>91</v>
      </c>
      <c r="BJ269" s="25">
        <f t="shared" si="484"/>
        <v>108</v>
      </c>
      <c r="BK269" s="25">
        <f t="shared" si="485"/>
        <v>56</v>
      </c>
      <c r="BL269" s="25">
        <f t="shared" si="486"/>
        <v>74</v>
      </c>
      <c r="BM269" s="26">
        <f t="shared" si="487"/>
        <v>184</v>
      </c>
      <c r="BN269" s="25">
        <f t="shared" si="488"/>
        <v>57</v>
      </c>
      <c r="BO269" s="25">
        <f t="shared" si="489"/>
        <v>29</v>
      </c>
      <c r="BP269" s="25">
        <f t="shared" si="490"/>
        <v>39</v>
      </c>
      <c r="BQ269" s="25">
        <f t="shared" si="491"/>
        <v>63</v>
      </c>
      <c r="BR269" s="25">
        <f t="shared" si="492"/>
        <v>184</v>
      </c>
      <c r="BS269" s="25">
        <f t="shared" si="493"/>
        <v>312</v>
      </c>
      <c r="BT269" s="32">
        <f t="shared" si="494"/>
        <v>13</v>
      </c>
      <c r="BU269" s="33">
        <f t="shared" si="495"/>
        <v>64</v>
      </c>
      <c r="BV269" s="33">
        <f t="shared" si="496"/>
        <v>76</v>
      </c>
      <c r="BW269" s="33">
        <f t="shared" si="497"/>
        <v>164</v>
      </c>
      <c r="BX269" s="33">
        <f t="shared" si="498"/>
        <v>21</v>
      </c>
      <c r="BY269" s="33">
        <f t="shared" si="499"/>
        <v>28</v>
      </c>
      <c r="BZ269" s="33">
        <f t="shared" si="500"/>
        <v>27</v>
      </c>
      <c r="CA269" s="32">
        <f t="shared" si="501"/>
        <v>62</v>
      </c>
      <c r="CB269" s="33">
        <f t="shared" si="502"/>
        <v>44</v>
      </c>
      <c r="CC269" s="33">
        <f t="shared" si="503"/>
        <v>127</v>
      </c>
      <c r="CD269" s="33">
        <f t="shared" si="504"/>
        <v>284</v>
      </c>
      <c r="CE269" s="33">
        <f t="shared" si="505"/>
        <v>43</v>
      </c>
      <c r="CF269" s="33">
        <f t="shared" si="506"/>
        <v>34</v>
      </c>
      <c r="CG269" s="33">
        <f t="shared" si="507"/>
        <v>74</v>
      </c>
      <c r="CH269" s="38">
        <f t="shared" si="508"/>
        <v>39</v>
      </c>
      <c r="CI269" s="39">
        <f t="shared" si="509"/>
        <v>43</v>
      </c>
      <c r="CJ269" s="39">
        <f t="shared" si="510"/>
        <v>93</v>
      </c>
      <c r="CK269" s="39">
        <f t="shared" si="511"/>
        <v>59</v>
      </c>
      <c r="CL269" s="39">
        <f t="shared" si="512"/>
        <v>17</v>
      </c>
      <c r="CM269" s="39">
        <f t="shared" si="513"/>
        <v>120</v>
      </c>
      <c r="CN269" s="39">
        <f t="shared" si="514"/>
        <v>86</v>
      </c>
      <c r="CO269" s="38">
        <f t="shared" si="515"/>
        <v>19</v>
      </c>
      <c r="CP269" s="39">
        <f t="shared" si="516"/>
        <v>105</v>
      </c>
      <c r="CQ269" s="39">
        <f t="shared" si="517"/>
        <v>44</v>
      </c>
      <c r="CR269" s="39">
        <f t="shared" si="518"/>
        <v>100</v>
      </c>
      <c r="CS269" s="39">
        <f t="shared" si="519"/>
        <v>23</v>
      </c>
      <c r="CT269" s="39">
        <f t="shared" si="520"/>
        <v>52</v>
      </c>
      <c r="CU269" s="39">
        <f t="shared" si="521"/>
        <v>808</v>
      </c>
      <c r="CV269" s="44">
        <f t="shared" si="522"/>
        <v>0</v>
      </c>
      <c r="CW269" s="45"/>
      <c r="CX269" s="45">
        <f t="shared" si="523"/>
        <v>4272</v>
      </c>
      <c r="DA269" s="94">
        <v>44166</v>
      </c>
      <c r="DB269" s="39">
        <f t="shared" si="409"/>
        <v>8.6852409838459188</v>
      </c>
      <c r="DC269" s="24">
        <f t="shared" si="471"/>
        <v>5.7539079842045</v>
      </c>
      <c r="DD269" s="25">
        <f t="shared" si="472"/>
        <v>5.5894981527022107</v>
      </c>
      <c r="DE269" s="25">
        <f t="shared" si="473"/>
        <v>6.2553985673488119</v>
      </c>
      <c r="DF269" s="25">
        <f t="shared" si="474"/>
        <v>3.7473546175718311</v>
      </c>
      <c r="DG269" s="25">
        <f t="shared" si="475"/>
        <v>5.0486793489028461</v>
      </c>
      <c r="DH269" s="25">
        <f t="shared" si="476"/>
        <v>4.0492619442746092</v>
      </c>
      <c r="DI269" s="25">
        <f t="shared" si="477"/>
        <v>3.2232578654762425</v>
      </c>
      <c r="DJ269" s="26">
        <f t="shared" si="478"/>
        <v>8.3063707059322631</v>
      </c>
      <c r="DK269" s="25">
        <f t="shared" si="479"/>
        <v>3.8572656065153232</v>
      </c>
      <c r="DL269" s="25">
        <f t="shared" si="439"/>
        <v>2.5694516803415888</v>
      </c>
      <c r="DM269" s="25">
        <f t="shared" si="440"/>
        <v>3.329059236278626</v>
      </c>
      <c r="DN269" s="25">
        <f t="shared" si="441"/>
        <v>4.4344307462560035</v>
      </c>
      <c r="DO269" s="25">
        <f t="shared" si="442"/>
        <v>7.887357366308497</v>
      </c>
      <c r="DP269" s="25">
        <f t="shared" si="443"/>
        <v>8.9901503036185719</v>
      </c>
      <c r="DQ269" s="32">
        <f t="shared" si="444"/>
        <v>4.034694566960229</v>
      </c>
      <c r="DR269" s="33">
        <f t="shared" si="445"/>
        <v>4.4511272397806243</v>
      </c>
      <c r="DS269" s="33">
        <f t="shared" si="446"/>
        <v>3.5470763491909696</v>
      </c>
      <c r="DT269" s="33">
        <f t="shared" si="447"/>
        <v>4.3922882236318168</v>
      </c>
      <c r="DU269" s="33">
        <f t="shared" si="448"/>
        <v>4.3386799894819887</v>
      </c>
      <c r="DV269" s="33">
        <f t="shared" si="449"/>
        <v>1.5925338267065581</v>
      </c>
      <c r="DW269" s="33">
        <f t="shared" si="450"/>
        <v>1.8882673297583854</v>
      </c>
      <c r="DX269" s="32">
        <f t="shared" si="451"/>
        <v>5.3014466092482655</v>
      </c>
      <c r="DY269" s="33">
        <f t="shared" si="452"/>
        <v>4.7383165297576495</v>
      </c>
      <c r="DZ269" s="33">
        <f t="shared" si="453"/>
        <v>6.150077426237913</v>
      </c>
      <c r="EA269" s="33">
        <f t="shared" si="454"/>
        <v>12.427393257155206</v>
      </c>
      <c r="EB269" s="33">
        <f t="shared" si="455"/>
        <v>3.4868246496984283</v>
      </c>
      <c r="EC269" s="33">
        <f t="shared" si="456"/>
        <v>3.4213798560608915</v>
      </c>
      <c r="ED269" s="33">
        <f t="shared" si="457"/>
        <v>5.001397849852772</v>
      </c>
      <c r="EE269" s="38">
        <f t="shared" si="458"/>
        <v>2.6913583393872966</v>
      </c>
      <c r="EF269" s="39">
        <f t="shared" si="459"/>
        <v>3.8336388634280478</v>
      </c>
      <c r="EG269" s="39">
        <f t="shared" si="460"/>
        <v>5.2642203422267544</v>
      </c>
      <c r="EH269" s="39">
        <f t="shared" si="461"/>
        <v>4.6637240097572308</v>
      </c>
      <c r="EI269" s="39">
        <f t="shared" si="462"/>
        <v>3.7212992013690815</v>
      </c>
      <c r="EJ269" s="39">
        <f t="shared" si="463"/>
        <v>8.6101449202410141</v>
      </c>
      <c r="EK269" s="39">
        <f t="shared" si="464"/>
        <v>2.5188639120366725</v>
      </c>
      <c r="EL269" s="38">
        <f t="shared" si="465"/>
        <v>2.8069861597430306</v>
      </c>
      <c r="EM269" s="39">
        <f t="shared" si="466"/>
        <v>5.4056821839248617</v>
      </c>
      <c r="EN269" s="39">
        <f t="shared" si="467"/>
        <v>5.579985263958176</v>
      </c>
      <c r="EO269" s="39">
        <f t="shared" si="468"/>
        <v>3.6156830251214647</v>
      </c>
      <c r="EP269" s="39">
        <f t="shared" si="469"/>
        <v>2.955759685865198</v>
      </c>
      <c r="EQ269" s="39">
        <f t="shared" si="470"/>
        <v>2.9002967882225028</v>
      </c>
      <c r="ER269" s="44">
        <f t="shared" si="411"/>
        <v>833.57142857142856</v>
      </c>
      <c r="ES269" s="45"/>
      <c r="ET269" s="45">
        <f t="shared" si="412"/>
        <v>0</v>
      </c>
    </row>
    <row r="270" spans="2:150">
      <c r="B270" s="19">
        <v>44167</v>
      </c>
      <c r="C270" s="24">
        <v>10096</v>
      </c>
      <c r="D270" s="25">
        <v>11460</v>
      </c>
      <c r="E270" s="25">
        <v>14295</v>
      </c>
      <c r="F270" s="25">
        <v>13307</v>
      </c>
      <c r="G270" s="25">
        <v>14284</v>
      </c>
      <c r="H270" s="25">
        <v>5887</v>
      </c>
      <c r="I270" s="25">
        <v>6291</v>
      </c>
      <c r="J270" s="26">
        <v>19372</v>
      </c>
      <c r="K270" s="25">
        <v>5810</v>
      </c>
      <c r="L270" s="25">
        <v>6658</v>
      </c>
      <c r="M270" s="25">
        <v>4907</v>
      </c>
      <c r="N270" s="25">
        <v>4510</v>
      </c>
      <c r="O270" s="25">
        <v>22175</v>
      </c>
      <c r="P270" s="25">
        <v>17982</v>
      </c>
      <c r="Q270" s="32">
        <v>4224</v>
      </c>
      <c r="R270" s="33">
        <v>11648</v>
      </c>
      <c r="S270" s="33">
        <v>12427</v>
      </c>
      <c r="T270" s="33">
        <v>10920</v>
      </c>
      <c r="U270" s="33">
        <v>4168</v>
      </c>
      <c r="V270" s="33">
        <v>4404</v>
      </c>
      <c r="W270" s="33">
        <v>4697</v>
      </c>
      <c r="X270" s="32">
        <v>8982</v>
      </c>
      <c r="Y270" s="33">
        <v>4814</v>
      </c>
      <c r="Z270" s="33">
        <v>20523</v>
      </c>
      <c r="AA270" s="33">
        <v>15896</v>
      </c>
      <c r="AB270" s="33">
        <v>8717</v>
      </c>
      <c r="AC270" s="33">
        <v>4035</v>
      </c>
      <c r="AD270" s="33">
        <v>12225</v>
      </c>
      <c r="AE270" s="38">
        <v>9447</v>
      </c>
      <c r="AF270" s="39">
        <v>7463</v>
      </c>
      <c r="AG270" s="39">
        <v>19502</v>
      </c>
      <c r="AH270" s="39">
        <v>5686</v>
      </c>
      <c r="AI270" s="39">
        <v>5561</v>
      </c>
      <c r="AJ270" s="39">
        <v>14287</v>
      </c>
      <c r="AK270" s="39">
        <v>13241</v>
      </c>
      <c r="AL270" s="38">
        <v>5633</v>
      </c>
      <c r="AM270" s="39">
        <v>19350</v>
      </c>
      <c r="AN270" s="39">
        <v>3808</v>
      </c>
      <c r="AO270" s="39">
        <v>7856</v>
      </c>
      <c r="AP270" s="39">
        <v>8107</v>
      </c>
      <c r="AQ270" s="39">
        <v>5606</v>
      </c>
      <c r="AR270" s="39">
        <v>69054</v>
      </c>
      <c r="AS270" s="44"/>
      <c r="AT270" s="45">
        <v>5235</v>
      </c>
      <c r="AU270" s="45">
        <v>484550</v>
      </c>
      <c r="AV270" s="49" t="s">
        <v>504</v>
      </c>
      <c r="AW270" s="4"/>
      <c r="AZ270">
        <f t="shared" si="426"/>
        <v>4916</v>
      </c>
      <c r="BF270" s="24">
        <f t="shared" si="480"/>
        <v>76</v>
      </c>
      <c r="BG270" s="25">
        <f t="shared" si="481"/>
        <v>86</v>
      </c>
      <c r="BH270" s="25">
        <f t="shared" si="482"/>
        <v>185</v>
      </c>
      <c r="BI270" s="25">
        <f t="shared" si="483"/>
        <v>158</v>
      </c>
      <c r="BJ270" s="25">
        <f t="shared" si="484"/>
        <v>110</v>
      </c>
      <c r="BK270" s="25">
        <f t="shared" si="485"/>
        <v>45</v>
      </c>
      <c r="BL270" s="25">
        <f t="shared" si="486"/>
        <v>77</v>
      </c>
      <c r="BM270" s="26">
        <f t="shared" si="487"/>
        <v>140</v>
      </c>
      <c r="BN270" s="25">
        <f t="shared" si="488"/>
        <v>58</v>
      </c>
      <c r="BO270" s="25">
        <f t="shared" si="489"/>
        <v>57</v>
      </c>
      <c r="BP270" s="25">
        <f t="shared" si="490"/>
        <v>45</v>
      </c>
      <c r="BQ270" s="25">
        <f t="shared" si="491"/>
        <v>52</v>
      </c>
      <c r="BR270" s="25">
        <f t="shared" si="492"/>
        <v>270</v>
      </c>
      <c r="BS270" s="25">
        <f t="shared" si="493"/>
        <v>439</v>
      </c>
      <c r="BT270" s="32">
        <f t="shared" si="494"/>
        <v>17</v>
      </c>
      <c r="BU270" s="33">
        <f t="shared" si="495"/>
        <v>149</v>
      </c>
      <c r="BV270" s="33">
        <f t="shared" si="496"/>
        <v>119</v>
      </c>
      <c r="BW270" s="33">
        <f t="shared" si="497"/>
        <v>365</v>
      </c>
      <c r="BX270" s="33">
        <f t="shared" si="498"/>
        <v>49</v>
      </c>
      <c r="BY270" s="33">
        <f t="shared" si="499"/>
        <v>28</v>
      </c>
      <c r="BZ270" s="33">
        <f t="shared" si="500"/>
        <v>11</v>
      </c>
      <c r="CA270" s="32">
        <f t="shared" si="501"/>
        <v>81</v>
      </c>
      <c r="CB270" s="33">
        <f t="shared" si="502"/>
        <v>81</v>
      </c>
      <c r="CC270" s="33">
        <f t="shared" si="503"/>
        <v>241</v>
      </c>
      <c r="CD270" s="33">
        <f t="shared" si="504"/>
        <v>192</v>
      </c>
      <c r="CE270" s="33">
        <f t="shared" si="505"/>
        <v>69</v>
      </c>
      <c r="CF270" s="33">
        <f t="shared" si="506"/>
        <v>35</v>
      </c>
      <c r="CG270" s="33">
        <f t="shared" si="507"/>
        <v>82</v>
      </c>
      <c r="CH270" s="38">
        <f t="shared" si="508"/>
        <v>52</v>
      </c>
      <c r="CI270" s="39">
        <f t="shared" si="509"/>
        <v>27</v>
      </c>
      <c r="CJ270" s="39">
        <f t="shared" si="510"/>
        <v>150</v>
      </c>
      <c r="CK270" s="39">
        <f t="shared" si="511"/>
        <v>50</v>
      </c>
      <c r="CL270" s="39">
        <f t="shared" si="512"/>
        <v>10</v>
      </c>
      <c r="CM270" s="39">
        <f t="shared" si="513"/>
        <v>105</v>
      </c>
      <c r="CN270" s="39">
        <f t="shared" si="514"/>
        <v>60</v>
      </c>
      <c r="CO270" s="38">
        <f t="shared" si="515"/>
        <v>59</v>
      </c>
      <c r="CP270" s="39">
        <f t="shared" si="516"/>
        <v>173</v>
      </c>
      <c r="CQ270" s="39">
        <f t="shared" si="517"/>
        <v>53</v>
      </c>
      <c r="CR270" s="39">
        <f t="shared" si="518"/>
        <v>49</v>
      </c>
      <c r="CS270" s="39">
        <f t="shared" si="519"/>
        <v>43</v>
      </c>
      <c r="CT270" s="39">
        <f t="shared" si="520"/>
        <v>85</v>
      </c>
      <c r="CU270" s="39">
        <f t="shared" si="521"/>
        <v>707</v>
      </c>
      <c r="CV270" s="44">
        <f t="shared" si="522"/>
        <v>0</v>
      </c>
      <c r="CW270" s="45"/>
      <c r="CX270" s="45">
        <f t="shared" si="523"/>
        <v>4916</v>
      </c>
      <c r="DA270" s="94">
        <v>44167</v>
      </c>
      <c r="DB270" s="39">
        <f t="shared" si="409"/>
        <v>8.4548097216507152</v>
      </c>
      <c r="DC270" s="24">
        <f t="shared" si="471"/>
        <v>5.2953478047526694</v>
      </c>
      <c r="DD270" s="25">
        <f t="shared" si="472"/>
        <v>5.3642462537358142</v>
      </c>
      <c r="DE270" s="25">
        <f t="shared" si="473"/>
        <v>6.2031477831788395</v>
      </c>
      <c r="DF270" s="25">
        <f t="shared" si="474"/>
        <v>3.7100271354565639</v>
      </c>
      <c r="DG270" s="25">
        <f t="shared" si="475"/>
        <v>4.7010938515601373</v>
      </c>
      <c r="DH270" s="25">
        <f t="shared" si="476"/>
        <v>3.8675866887937813</v>
      </c>
      <c r="DI270" s="25">
        <f t="shared" si="477"/>
        <v>3.2765749128750974</v>
      </c>
      <c r="DJ270" s="26">
        <f t="shared" si="478"/>
        <v>7.7929124553682785</v>
      </c>
      <c r="DK270" s="25">
        <f t="shared" si="479"/>
        <v>3.6611334570314935</v>
      </c>
      <c r="DL270" s="25">
        <f t="shared" si="439"/>
        <v>2.4719056286288792</v>
      </c>
      <c r="DM270" s="25">
        <f t="shared" si="440"/>
        <v>3.1666661028016199</v>
      </c>
      <c r="DN270" s="25">
        <f t="shared" si="441"/>
        <v>4.4181276920418275</v>
      </c>
      <c r="DO270" s="25">
        <f t="shared" si="442"/>
        <v>7.5531105213961389</v>
      </c>
      <c r="DP270" s="25">
        <f t="shared" si="443"/>
        <v>8.8600489415011658</v>
      </c>
      <c r="DQ270" s="32">
        <f t="shared" si="444"/>
        <v>3.7587366838426659</v>
      </c>
      <c r="DR270" s="33">
        <f t="shared" si="445"/>
        <v>4.3798012510963966</v>
      </c>
      <c r="DS270" s="33">
        <f t="shared" si="446"/>
        <v>3.4365613797112684</v>
      </c>
      <c r="DT270" s="33">
        <f t="shared" si="447"/>
        <v>4.8324495912654077</v>
      </c>
      <c r="DU270" s="33">
        <f t="shared" si="448"/>
        <v>4.2640589577218551</v>
      </c>
      <c r="DV270" s="33">
        <f t="shared" si="449"/>
        <v>1.5456945965093063</v>
      </c>
      <c r="DW270" s="33">
        <f t="shared" si="450"/>
        <v>1.7531613197927089</v>
      </c>
      <c r="DX270" s="32">
        <f t="shared" si="451"/>
        <v>4.8260126862016648</v>
      </c>
      <c r="DY270" s="33">
        <f t="shared" si="452"/>
        <v>4.6617155696922836</v>
      </c>
      <c r="DZ270" s="33">
        <f t="shared" si="453"/>
        <v>5.8963058103342014</v>
      </c>
      <c r="EA270" s="33">
        <f t="shared" si="454"/>
        <v>12.028667122843665</v>
      </c>
      <c r="EB270" s="33">
        <f t="shared" si="455"/>
        <v>3.2716401446541274</v>
      </c>
      <c r="EC270" s="33">
        <f t="shared" si="456"/>
        <v>3.1651531708052301</v>
      </c>
      <c r="ED270" s="33">
        <f t="shared" si="457"/>
        <v>4.7091201533640978</v>
      </c>
      <c r="EE270" s="38">
        <f t="shared" si="458"/>
        <v>2.6000178432597085</v>
      </c>
      <c r="EF270" s="39">
        <f t="shared" si="459"/>
        <v>3.6365719523373055</v>
      </c>
      <c r="EG270" s="39">
        <f t="shared" si="460"/>
        <v>5.0964364269366591</v>
      </c>
      <c r="EH270" s="39">
        <f t="shared" si="461"/>
        <v>4.6317806946219076</v>
      </c>
      <c r="EI270" s="39">
        <f t="shared" si="462"/>
        <v>3.2800912721049627</v>
      </c>
      <c r="EJ270" s="39">
        <f t="shared" si="463"/>
        <v>8.043853599851003</v>
      </c>
      <c r="EK270" s="39">
        <f t="shared" si="464"/>
        <v>2.3203793260975725</v>
      </c>
      <c r="EL270" s="38">
        <f t="shared" si="465"/>
        <v>2.7122799725352058</v>
      </c>
      <c r="EM270" s="39">
        <f t="shared" si="466"/>
        <v>5.1130877490710125</v>
      </c>
      <c r="EN270" s="39">
        <f t="shared" si="467"/>
        <v>5.2655537982851754</v>
      </c>
      <c r="EO270" s="39">
        <f t="shared" si="468"/>
        <v>3.3950833167435177</v>
      </c>
      <c r="EP270" s="39">
        <f t="shared" si="469"/>
        <v>2.8900199494815411</v>
      </c>
      <c r="EQ270" s="39">
        <f t="shared" si="470"/>
        <v>2.9267432634950485</v>
      </c>
      <c r="ER270" s="44">
        <f t="shared" si="411"/>
        <v>900.42857142857144</v>
      </c>
      <c r="ES270" s="45"/>
      <c r="ET270" s="45">
        <f t="shared" si="412"/>
        <v>0</v>
      </c>
    </row>
    <row r="271" spans="2:150">
      <c r="B271" s="19">
        <v>44168</v>
      </c>
      <c r="C271" s="24">
        <v>10224</v>
      </c>
      <c r="D271" s="25">
        <v>11622</v>
      </c>
      <c r="E271" s="25">
        <v>14462</v>
      </c>
      <c r="F271" s="25">
        <v>13433</v>
      </c>
      <c r="G271" s="25">
        <v>14457</v>
      </c>
      <c r="H271" s="25">
        <v>5945</v>
      </c>
      <c r="I271" s="25">
        <v>6399</v>
      </c>
      <c r="J271" s="26">
        <v>19602</v>
      </c>
      <c r="K271" s="25">
        <v>5879</v>
      </c>
      <c r="L271" s="25">
        <v>6714</v>
      </c>
      <c r="M271" s="25">
        <v>4945</v>
      </c>
      <c r="N271" s="25">
        <v>4584</v>
      </c>
      <c r="O271" s="25">
        <v>22574</v>
      </c>
      <c r="P271" s="25">
        <v>18300</v>
      </c>
      <c r="Q271" s="32">
        <v>4257</v>
      </c>
      <c r="R271" s="33">
        <v>11799</v>
      </c>
      <c r="S271" s="33">
        <v>12560</v>
      </c>
      <c r="T271" s="33">
        <v>10996</v>
      </c>
      <c r="U271" s="33">
        <v>4261</v>
      </c>
      <c r="V271" s="33">
        <v>4440</v>
      </c>
      <c r="W271" s="33">
        <v>4731</v>
      </c>
      <c r="X271" s="32">
        <v>9100</v>
      </c>
      <c r="Y271" s="33">
        <v>4910</v>
      </c>
      <c r="Z271" s="33">
        <v>20839</v>
      </c>
      <c r="AA271" s="33">
        <v>16138</v>
      </c>
      <c r="AB271" s="33">
        <v>8787</v>
      </c>
      <c r="AC271" s="33">
        <v>4098</v>
      </c>
      <c r="AD271" s="33">
        <v>12311</v>
      </c>
      <c r="AE271" s="38">
        <v>9500</v>
      </c>
      <c r="AF271" s="39">
        <v>7574</v>
      </c>
      <c r="AG271" s="39">
        <v>19644</v>
      </c>
      <c r="AH271" s="39">
        <v>5785</v>
      </c>
      <c r="AI271" s="39">
        <v>5582</v>
      </c>
      <c r="AJ271" s="39">
        <v>14356</v>
      </c>
      <c r="AK271" s="39">
        <v>13367</v>
      </c>
      <c r="AL271" s="38">
        <v>5738</v>
      </c>
      <c r="AM271" s="39">
        <v>19637</v>
      </c>
      <c r="AN271" s="39">
        <v>3856</v>
      </c>
      <c r="AO271" s="39">
        <v>7964</v>
      </c>
      <c r="AP271" s="39">
        <v>8197</v>
      </c>
      <c r="AQ271" s="39">
        <v>5721</v>
      </c>
      <c r="AR271" s="39">
        <v>69821</v>
      </c>
      <c r="AS271" s="44"/>
      <c r="AT271" s="45">
        <v>7102</v>
      </c>
      <c r="AU271" s="45">
        <v>492211</v>
      </c>
      <c r="AV271" s="49" t="s">
        <v>505</v>
      </c>
      <c r="AW271" s="4"/>
      <c r="AZ271">
        <f t="shared" si="426"/>
        <v>7661</v>
      </c>
      <c r="BF271" s="24">
        <f t="shared" si="480"/>
        <v>128</v>
      </c>
      <c r="BG271" s="25">
        <f t="shared" si="481"/>
        <v>162</v>
      </c>
      <c r="BH271" s="25">
        <f t="shared" si="482"/>
        <v>167</v>
      </c>
      <c r="BI271" s="25">
        <f t="shared" si="483"/>
        <v>126</v>
      </c>
      <c r="BJ271" s="25">
        <f t="shared" si="484"/>
        <v>173</v>
      </c>
      <c r="BK271" s="25">
        <f t="shared" si="485"/>
        <v>58</v>
      </c>
      <c r="BL271" s="25">
        <f t="shared" si="486"/>
        <v>108</v>
      </c>
      <c r="BM271" s="26">
        <f t="shared" si="487"/>
        <v>230</v>
      </c>
      <c r="BN271" s="25">
        <f t="shared" si="488"/>
        <v>69</v>
      </c>
      <c r="BO271" s="25">
        <f t="shared" si="489"/>
        <v>56</v>
      </c>
      <c r="BP271" s="25">
        <f t="shared" si="490"/>
        <v>38</v>
      </c>
      <c r="BQ271" s="25">
        <f t="shared" si="491"/>
        <v>74</v>
      </c>
      <c r="BR271" s="25">
        <f t="shared" si="492"/>
        <v>399</v>
      </c>
      <c r="BS271" s="25">
        <f t="shared" si="493"/>
        <v>318</v>
      </c>
      <c r="BT271" s="32">
        <f t="shared" si="494"/>
        <v>33</v>
      </c>
      <c r="BU271" s="33">
        <f t="shared" si="495"/>
        <v>151</v>
      </c>
      <c r="BV271" s="33">
        <f t="shared" si="496"/>
        <v>133</v>
      </c>
      <c r="BW271" s="33">
        <f t="shared" si="497"/>
        <v>76</v>
      </c>
      <c r="BX271" s="33">
        <f t="shared" si="498"/>
        <v>93</v>
      </c>
      <c r="BY271" s="33">
        <f t="shared" si="499"/>
        <v>36</v>
      </c>
      <c r="BZ271" s="33">
        <f t="shared" si="500"/>
        <v>34</v>
      </c>
      <c r="CA271" s="32">
        <f t="shared" si="501"/>
        <v>118</v>
      </c>
      <c r="CB271" s="33">
        <f t="shared" si="502"/>
        <v>96</v>
      </c>
      <c r="CC271" s="33">
        <f t="shared" si="503"/>
        <v>316</v>
      </c>
      <c r="CD271" s="33">
        <f t="shared" si="504"/>
        <v>242</v>
      </c>
      <c r="CE271" s="33">
        <f t="shared" si="505"/>
        <v>70</v>
      </c>
      <c r="CF271" s="33">
        <f t="shared" si="506"/>
        <v>63</v>
      </c>
      <c r="CG271" s="33">
        <f t="shared" si="507"/>
        <v>86</v>
      </c>
      <c r="CH271" s="38">
        <f t="shared" si="508"/>
        <v>53</v>
      </c>
      <c r="CI271" s="39">
        <f t="shared" si="509"/>
        <v>111</v>
      </c>
      <c r="CJ271" s="39">
        <f t="shared" si="510"/>
        <v>142</v>
      </c>
      <c r="CK271" s="39">
        <f t="shared" si="511"/>
        <v>99</v>
      </c>
      <c r="CL271" s="39">
        <f t="shared" si="512"/>
        <v>21</v>
      </c>
      <c r="CM271" s="39">
        <f t="shared" si="513"/>
        <v>69</v>
      </c>
      <c r="CN271" s="39">
        <f t="shared" si="514"/>
        <v>126</v>
      </c>
      <c r="CO271" s="38">
        <f t="shared" si="515"/>
        <v>105</v>
      </c>
      <c r="CP271" s="39">
        <f t="shared" si="516"/>
        <v>287</v>
      </c>
      <c r="CQ271" s="39">
        <f t="shared" si="517"/>
        <v>48</v>
      </c>
      <c r="CR271" s="39">
        <f t="shared" si="518"/>
        <v>108</v>
      </c>
      <c r="CS271" s="39">
        <f t="shared" si="519"/>
        <v>90</v>
      </c>
      <c r="CT271" s="39">
        <f t="shared" si="520"/>
        <v>115</v>
      </c>
      <c r="CU271" s="39">
        <f t="shared" si="521"/>
        <v>767</v>
      </c>
      <c r="CV271" s="44">
        <f t="shared" si="522"/>
        <v>0</v>
      </c>
      <c r="CW271" s="45"/>
      <c r="CX271" s="45">
        <f t="shared" si="523"/>
        <v>7661</v>
      </c>
      <c r="DA271" s="94">
        <v>44168</v>
      </c>
      <c r="DB271" s="39">
        <f t="shared" si="409"/>
        <v>8.0799607098769535</v>
      </c>
      <c r="DC271" s="24">
        <f t="shared" si="471"/>
        <v>5.0762903941865085</v>
      </c>
      <c r="DD271" s="25">
        <f t="shared" si="472"/>
        <v>5.2342039203119155</v>
      </c>
      <c r="DE271" s="25">
        <f t="shared" si="473"/>
        <v>5.7475862586968978</v>
      </c>
      <c r="DF271" s="25">
        <f t="shared" si="474"/>
        <v>3.5542254709754482</v>
      </c>
      <c r="DG271" s="25">
        <f t="shared" si="475"/>
        <v>4.5047080455615074</v>
      </c>
      <c r="DH271" s="25">
        <f t="shared" si="476"/>
        <v>3.6859114333129535</v>
      </c>
      <c r="DI271" s="25">
        <f t="shared" si="477"/>
        <v>3.2305283719397226</v>
      </c>
      <c r="DJ271" s="26">
        <f t="shared" si="478"/>
        <v>7.8092994208118105</v>
      </c>
      <c r="DK271" s="25">
        <f t="shared" si="479"/>
        <v>3.5116994383771467</v>
      </c>
      <c r="DL271" s="25">
        <f t="shared" si="439"/>
        <v>2.3876613112406306</v>
      </c>
      <c r="DM271" s="25">
        <f t="shared" si="440"/>
        <v>3.0008897790438431</v>
      </c>
      <c r="DN271" s="25">
        <f t="shared" si="441"/>
        <v>4.1409757704008268</v>
      </c>
      <c r="DO271" s="25">
        <f t="shared" si="442"/>
        <v>7.068380248471291</v>
      </c>
      <c r="DP271" s="25">
        <f t="shared" si="443"/>
        <v>8.6173879739563386</v>
      </c>
      <c r="DQ271" s="32">
        <f t="shared" si="444"/>
        <v>3.4542314335060449</v>
      </c>
      <c r="DR271" s="33">
        <f t="shared" si="445"/>
        <v>4.217871979488959</v>
      </c>
      <c r="DS271" s="33">
        <f t="shared" si="446"/>
        <v>3.3805469431256658</v>
      </c>
      <c r="DT271" s="33">
        <f t="shared" si="447"/>
        <v>4.6179641790710724</v>
      </c>
      <c r="DU271" s="33">
        <f t="shared" si="448"/>
        <v>4.0650695396948358</v>
      </c>
      <c r="DV271" s="33">
        <f t="shared" si="449"/>
        <v>1.5310573370726652</v>
      </c>
      <c r="DW271" s="33">
        <f t="shared" si="450"/>
        <v>1.6180553098270321</v>
      </c>
      <c r="DX271" s="32">
        <f t="shared" si="451"/>
        <v>4.6109923189946604</v>
      </c>
      <c r="DY271" s="33">
        <f t="shared" si="452"/>
        <v>4.5960576039219694</v>
      </c>
      <c r="DZ271" s="33">
        <f t="shared" si="453"/>
        <v>5.7758937680941749</v>
      </c>
      <c r="EA271" s="33">
        <f t="shared" si="454"/>
        <v>11.516754214921104</v>
      </c>
      <c r="EB271" s="33">
        <f t="shared" si="455"/>
        <v>3.1421116076371698</v>
      </c>
      <c r="EC271" s="33">
        <f t="shared" si="456"/>
        <v>2.9805192358415917</v>
      </c>
      <c r="ED271" s="33">
        <f t="shared" si="457"/>
        <v>4.1372724863210406</v>
      </c>
      <c r="EE271" s="38">
        <f t="shared" si="458"/>
        <v>2.2835124031896954</v>
      </c>
      <c r="EF271" s="39">
        <f t="shared" si="459"/>
        <v>3.5082493125572869</v>
      </c>
      <c r="EG271" s="39">
        <f t="shared" si="460"/>
        <v>4.7267874885631667</v>
      </c>
      <c r="EH271" s="39">
        <f t="shared" si="461"/>
        <v>4.4517365547682655</v>
      </c>
      <c r="EI271" s="39">
        <f t="shared" si="462"/>
        <v>2.8700798630918425</v>
      </c>
      <c r="EJ271" s="39">
        <f t="shared" si="463"/>
        <v>7.3089333085004098</v>
      </c>
      <c r="EK271" s="39">
        <f t="shared" si="464"/>
        <v>2.3077771301649315</v>
      </c>
      <c r="EL271" s="38">
        <f t="shared" si="465"/>
        <v>2.7412179741820411</v>
      </c>
      <c r="EM271" s="39">
        <f t="shared" si="466"/>
        <v>5.00190186382655</v>
      </c>
      <c r="EN271" s="39">
        <f t="shared" si="467"/>
        <v>5.0590614924700699</v>
      </c>
      <c r="EO271" s="39">
        <f t="shared" si="468"/>
        <v>3.4139149991660256</v>
      </c>
      <c r="EP271" s="39">
        <f t="shared" si="469"/>
        <v>2.884963046682798</v>
      </c>
      <c r="EQ271" s="39">
        <f t="shared" si="470"/>
        <v>3.1001146013928476</v>
      </c>
      <c r="ER271" s="44">
        <f t="shared" si="411"/>
        <v>1000.7142857142857</v>
      </c>
      <c r="ES271" s="45"/>
      <c r="ET271" s="45">
        <f t="shared" si="412"/>
        <v>0</v>
      </c>
    </row>
    <row r="272" spans="2:150">
      <c r="B272" s="19">
        <v>44169</v>
      </c>
      <c r="C272" s="24">
        <v>10345</v>
      </c>
      <c r="D272" s="25">
        <v>11747</v>
      </c>
      <c r="E272" s="25">
        <v>14706</v>
      </c>
      <c r="F272" s="25">
        <v>13567</v>
      </c>
      <c r="G272" s="25">
        <v>14685</v>
      </c>
      <c r="H272" s="25">
        <v>6042</v>
      </c>
      <c r="I272" s="25">
        <v>6495</v>
      </c>
      <c r="J272" s="26">
        <v>19957</v>
      </c>
      <c r="K272" s="25">
        <v>5996</v>
      </c>
      <c r="L272" s="25">
        <v>6806</v>
      </c>
      <c r="M272" s="25">
        <v>5023</v>
      </c>
      <c r="N272" s="25">
        <v>4660</v>
      </c>
      <c r="O272" s="25">
        <v>23008</v>
      </c>
      <c r="P272" s="25">
        <v>18731</v>
      </c>
      <c r="Q272" s="32">
        <v>4308</v>
      </c>
      <c r="R272" s="33">
        <v>11884</v>
      </c>
      <c r="S272" s="33">
        <v>12665</v>
      </c>
      <c r="T272" s="33">
        <v>11265</v>
      </c>
      <c r="U272" s="33">
        <v>4467</v>
      </c>
      <c r="V272" s="33">
        <v>4491</v>
      </c>
      <c r="W272" s="33">
        <v>4784</v>
      </c>
      <c r="X272" s="32">
        <v>9276</v>
      </c>
      <c r="Y272" s="33">
        <v>4993</v>
      </c>
      <c r="Z272" s="33">
        <v>21179</v>
      </c>
      <c r="AA272" s="33">
        <v>16460</v>
      </c>
      <c r="AB272" s="33">
        <v>8866</v>
      </c>
      <c r="AC272" s="33">
        <v>4144</v>
      </c>
      <c r="AD272" s="33">
        <v>12507</v>
      </c>
      <c r="AE272" s="38">
        <v>9602</v>
      </c>
      <c r="AF272" s="39">
        <v>7651</v>
      </c>
      <c r="AG272" s="39">
        <v>19911</v>
      </c>
      <c r="AH272" s="39">
        <v>5883</v>
      </c>
      <c r="AI272" s="39">
        <v>5624</v>
      </c>
      <c r="AJ272" s="39">
        <v>14559</v>
      </c>
      <c r="AK272" s="39">
        <v>13491</v>
      </c>
      <c r="AL272" s="38">
        <v>5836</v>
      </c>
      <c r="AM272" s="39">
        <v>19981</v>
      </c>
      <c r="AN272" s="39">
        <v>3951</v>
      </c>
      <c r="AO272" s="39">
        <v>8152</v>
      </c>
      <c r="AP272" s="39">
        <v>8266</v>
      </c>
      <c r="AQ272" s="39">
        <v>5858</v>
      </c>
      <c r="AR272" s="39">
        <v>70807</v>
      </c>
      <c r="AS272" s="44"/>
      <c r="AT272" s="45">
        <v>7644</v>
      </c>
      <c r="AU272" s="45">
        <v>500273</v>
      </c>
      <c r="AV272" s="49" t="s">
        <v>506</v>
      </c>
      <c r="AW272" s="4"/>
      <c r="AZ272">
        <f t="shared" si="426"/>
        <v>8062</v>
      </c>
      <c r="BF272" s="24">
        <f t="shared" si="480"/>
        <v>121</v>
      </c>
      <c r="BG272" s="25">
        <f t="shared" si="481"/>
        <v>125</v>
      </c>
      <c r="BH272" s="25">
        <f t="shared" si="482"/>
        <v>244</v>
      </c>
      <c r="BI272" s="25">
        <f t="shared" si="483"/>
        <v>134</v>
      </c>
      <c r="BJ272" s="25">
        <f t="shared" si="484"/>
        <v>228</v>
      </c>
      <c r="BK272" s="25">
        <f t="shared" si="485"/>
        <v>97</v>
      </c>
      <c r="BL272" s="25">
        <f t="shared" si="486"/>
        <v>96</v>
      </c>
      <c r="BM272" s="26">
        <f t="shared" si="487"/>
        <v>355</v>
      </c>
      <c r="BN272" s="25">
        <f t="shared" si="488"/>
        <v>117</v>
      </c>
      <c r="BO272" s="25">
        <f t="shared" si="489"/>
        <v>92</v>
      </c>
      <c r="BP272" s="25">
        <f t="shared" si="490"/>
        <v>78</v>
      </c>
      <c r="BQ272" s="25">
        <f t="shared" si="491"/>
        <v>76</v>
      </c>
      <c r="BR272" s="25">
        <f t="shared" si="492"/>
        <v>434</v>
      </c>
      <c r="BS272" s="25">
        <f t="shared" si="493"/>
        <v>431</v>
      </c>
      <c r="BT272" s="32">
        <f t="shared" si="494"/>
        <v>51</v>
      </c>
      <c r="BU272" s="33">
        <f t="shared" si="495"/>
        <v>85</v>
      </c>
      <c r="BV272" s="33">
        <f t="shared" si="496"/>
        <v>105</v>
      </c>
      <c r="BW272" s="33">
        <f t="shared" si="497"/>
        <v>269</v>
      </c>
      <c r="BX272" s="33">
        <f t="shared" si="498"/>
        <v>206</v>
      </c>
      <c r="BY272" s="33">
        <f t="shared" si="499"/>
        <v>51</v>
      </c>
      <c r="BZ272" s="33">
        <f t="shared" si="500"/>
        <v>53</v>
      </c>
      <c r="CA272" s="32">
        <f t="shared" si="501"/>
        <v>176</v>
      </c>
      <c r="CB272" s="33">
        <f t="shared" si="502"/>
        <v>83</v>
      </c>
      <c r="CC272" s="33">
        <f t="shared" si="503"/>
        <v>340</v>
      </c>
      <c r="CD272" s="33">
        <f t="shared" si="504"/>
        <v>322</v>
      </c>
      <c r="CE272" s="33">
        <f t="shared" si="505"/>
        <v>79</v>
      </c>
      <c r="CF272" s="33">
        <f t="shared" si="506"/>
        <v>46</v>
      </c>
      <c r="CG272" s="33">
        <f t="shared" si="507"/>
        <v>196</v>
      </c>
      <c r="CH272" s="38">
        <f t="shared" si="508"/>
        <v>102</v>
      </c>
      <c r="CI272" s="39">
        <f t="shared" si="509"/>
        <v>77</v>
      </c>
      <c r="CJ272" s="39">
        <f t="shared" si="510"/>
        <v>267</v>
      </c>
      <c r="CK272" s="39">
        <f t="shared" si="511"/>
        <v>98</v>
      </c>
      <c r="CL272" s="39">
        <f t="shared" si="512"/>
        <v>42</v>
      </c>
      <c r="CM272" s="39">
        <f t="shared" si="513"/>
        <v>203</v>
      </c>
      <c r="CN272" s="39">
        <f t="shared" si="514"/>
        <v>124</v>
      </c>
      <c r="CO272" s="38">
        <f t="shared" si="515"/>
        <v>98</v>
      </c>
      <c r="CP272" s="39">
        <f t="shared" si="516"/>
        <v>344</v>
      </c>
      <c r="CQ272" s="39">
        <f t="shared" si="517"/>
        <v>95</v>
      </c>
      <c r="CR272" s="39">
        <f t="shared" si="518"/>
        <v>188</v>
      </c>
      <c r="CS272" s="39">
        <f t="shared" si="519"/>
        <v>69</v>
      </c>
      <c r="CT272" s="39">
        <f t="shared" si="520"/>
        <v>137</v>
      </c>
      <c r="CU272" s="39">
        <f t="shared" si="521"/>
        <v>986</v>
      </c>
      <c r="CV272" s="44">
        <f t="shared" si="522"/>
        <v>0</v>
      </c>
      <c r="CW272" s="45"/>
      <c r="CX272" s="45">
        <f t="shared" si="523"/>
        <v>8062</v>
      </c>
      <c r="DA272" s="94">
        <v>44169</v>
      </c>
      <c r="DB272" s="39">
        <f t="shared" si="409"/>
        <v>7.8537770285517068</v>
      </c>
      <c r="DC272" s="24">
        <f t="shared" si="471"/>
        <v>4.9331728859499497</v>
      </c>
      <c r="DD272" s="25">
        <f t="shared" si="472"/>
        <v>5.0600400809049084</v>
      </c>
      <c r="DE272" s="25">
        <f t="shared" si="473"/>
        <v>5.7247265406225356</v>
      </c>
      <c r="DF272" s="25">
        <f t="shared" si="474"/>
        <v>3.4162760805494607</v>
      </c>
      <c r="DG272" s="25">
        <f t="shared" si="475"/>
        <v>4.421287526199257</v>
      </c>
      <c r="DH272" s="25">
        <f t="shared" si="476"/>
        <v>3.6265175997903745</v>
      </c>
      <c r="DI272" s="25">
        <f t="shared" si="477"/>
        <v>3.2062933503947884</v>
      </c>
      <c r="DJ272" s="26">
        <f t="shared" si="478"/>
        <v>7.9804521709998051</v>
      </c>
      <c r="DK272" s="25">
        <f t="shared" si="479"/>
        <v>3.5521711517626984</v>
      </c>
      <c r="DL272" s="25">
        <f t="shared" si="439"/>
        <v>2.2768135252034609</v>
      </c>
      <c r="DM272" s="25">
        <f t="shared" si="440"/>
        <v>2.9772074470784458</v>
      </c>
      <c r="DN272" s="25">
        <f t="shared" si="441"/>
        <v>4.0659817210156151</v>
      </c>
      <c r="DO272" s="25">
        <f t="shared" si="442"/>
        <v>6.9439420291532699</v>
      </c>
      <c r="DP272" s="25">
        <f t="shared" si="443"/>
        <v>8.5808426475188657</v>
      </c>
      <c r="DQ272" s="32">
        <f t="shared" si="444"/>
        <v>3.3876209099949088</v>
      </c>
      <c r="DR272" s="33">
        <f t="shared" si="445"/>
        <v>3.9846167191972937</v>
      </c>
      <c r="DS272" s="33">
        <f t="shared" si="446"/>
        <v>3.0520298420695666</v>
      </c>
      <c r="DT272" s="33">
        <f t="shared" si="447"/>
        <v>4.8287194101837674</v>
      </c>
      <c r="DU272" s="33">
        <f t="shared" si="448"/>
        <v>4.3493401368762923</v>
      </c>
      <c r="DV272" s="33">
        <f t="shared" si="449"/>
        <v>1.504710270086711</v>
      </c>
      <c r="DW272" s="33">
        <f t="shared" si="450"/>
        <v>1.5794535926939817</v>
      </c>
      <c r="DX272" s="32">
        <f t="shared" si="451"/>
        <v>4.534540632876614</v>
      </c>
      <c r="DY272" s="33">
        <f t="shared" si="452"/>
        <v>4.6981922173424575</v>
      </c>
      <c r="DZ272" s="33">
        <f t="shared" si="453"/>
        <v>5.8095573497956883</v>
      </c>
      <c r="EA272" s="33">
        <f t="shared" si="454"/>
        <v>11.19777330747187</v>
      </c>
      <c r="EB272" s="33">
        <f t="shared" si="455"/>
        <v>2.9979588809570066</v>
      </c>
      <c r="EC272" s="33">
        <f t="shared" si="456"/>
        <v>2.9239986435057839</v>
      </c>
      <c r="ED272" s="33">
        <f t="shared" si="457"/>
        <v>3.8377332321556294</v>
      </c>
      <c r="EE272" s="38">
        <f t="shared" si="458"/>
        <v>2.2516494394242574</v>
      </c>
      <c r="EF272" s="39">
        <f t="shared" si="459"/>
        <v>3.3134738771769019</v>
      </c>
      <c r="EG272" s="39">
        <f t="shared" si="460"/>
        <v>4.7136793701811284</v>
      </c>
      <c r="EH272" s="39">
        <f t="shared" si="461"/>
        <v>4.2542687884771757</v>
      </c>
      <c r="EI272" s="39">
        <f t="shared" si="462"/>
        <v>2.6249643468339992</v>
      </c>
      <c r="EJ272" s="39">
        <f t="shared" si="463"/>
        <v>6.8282148987471123</v>
      </c>
      <c r="EK272" s="39">
        <f t="shared" si="464"/>
        <v>2.2920243852491295</v>
      </c>
      <c r="EL272" s="38">
        <f t="shared" si="465"/>
        <v>2.7359565193371616</v>
      </c>
      <c r="EM272" s="39">
        <f t="shared" si="466"/>
        <v>5.050179945577435</v>
      </c>
      <c r="EN272" s="39">
        <f t="shared" si="467"/>
        <v>5.0872195341721298</v>
      </c>
      <c r="EO272" s="39">
        <f t="shared" si="468"/>
        <v>3.6694878320429147</v>
      </c>
      <c r="EP272" s="39">
        <f t="shared" si="469"/>
        <v>2.8318655672959983</v>
      </c>
      <c r="EQ272" s="39">
        <f t="shared" si="470"/>
        <v>3.2235314859980608</v>
      </c>
      <c r="ER272" s="44">
        <f t="shared" si="411"/>
        <v>1187.2857142857142</v>
      </c>
      <c r="ES272" s="45"/>
      <c r="ET272" s="45">
        <f t="shared" si="412"/>
        <v>0</v>
      </c>
    </row>
    <row r="273" spans="2:150">
      <c r="B273" s="19">
        <v>44170</v>
      </c>
      <c r="C273" s="24">
        <v>10479</v>
      </c>
      <c r="D273" s="25">
        <v>11942</v>
      </c>
      <c r="E273" s="25">
        <v>14913</v>
      </c>
      <c r="F273" s="25">
        <v>13809</v>
      </c>
      <c r="G273" s="25">
        <v>14843</v>
      </c>
      <c r="H273" s="25">
        <v>6124</v>
      </c>
      <c r="I273" s="25">
        <v>6578</v>
      </c>
      <c r="J273" s="26">
        <v>20309</v>
      </c>
      <c r="K273" s="25">
        <v>6075</v>
      </c>
      <c r="L273" s="25">
        <v>6860</v>
      </c>
      <c r="M273" s="25">
        <v>5105</v>
      </c>
      <c r="N273" s="25">
        <v>4736</v>
      </c>
      <c r="O273" s="25">
        <v>23289</v>
      </c>
      <c r="P273" s="25">
        <v>19118</v>
      </c>
      <c r="Q273" s="32">
        <v>4378</v>
      </c>
      <c r="R273" s="33">
        <v>12078</v>
      </c>
      <c r="S273" s="33">
        <v>12766</v>
      </c>
      <c r="T273" s="33">
        <v>11558</v>
      </c>
      <c r="U273" s="33">
        <v>4585</v>
      </c>
      <c r="V273" s="33">
        <v>4524</v>
      </c>
      <c r="W273" s="33">
        <v>4804</v>
      </c>
      <c r="X273" s="32">
        <v>9396</v>
      </c>
      <c r="Y273" s="33">
        <v>5039</v>
      </c>
      <c r="Z273" s="33">
        <v>21485</v>
      </c>
      <c r="AA273" s="33">
        <v>16949</v>
      </c>
      <c r="AB273" s="33">
        <v>8951</v>
      </c>
      <c r="AC273" s="33">
        <v>4179</v>
      </c>
      <c r="AD273" s="33">
        <v>12733</v>
      </c>
      <c r="AE273" s="38">
        <v>9662</v>
      </c>
      <c r="AF273" s="39">
        <v>7736</v>
      </c>
      <c r="AG273" s="39">
        <v>20231</v>
      </c>
      <c r="AH273" s="39">
        <v>5951</v>
      </c>
      <c r="AI273" s="39">
        <v>5652</v>
      </c>
      <c r="AJ273" s="39">
        <v>14752</v>
      </c>
      <c r="AK273" s="39">
        <v>13592</v>
      </c>
      <c r="AL273" s="38">
        <v>5940</v>
      </c>
      <c r="AM273" s="39">
        <v>20253</v>
      </c>
      <c r="AN273" s="39">
        <v>4037</v>
      </c>
      <c r="AO273" s="39">
        <v>8273</v>
      </c>
      <c r="AP273" s="39">
        <v>8327</v>
      </c>
      <c r="AQ273" s="39">
        <v>5949</v>
      </c>
      <c r="AR273" s="39">
        <v>72434</v>
      </c>
      <c r="AS273" s="44"/>
      <c r="AT273" s="45">
        <v>7951</v>
      </c>
      <c r="AU273" s="45">
        <v>508345</v>
      </c>
      <c r="AV273" s="49" t="s">
        <v>507</v>
      </c>
      <c r="AW273" s="4"/>
      <c r="AZ273">
        <f t="shared" si="426"/>
        <v>8072</v>
      </c>
      <c r="BF273" s="24">
        <f t="shared" si="480"/>
        <v>134</v>
      </c>
      <c r="BG273" s="25">
        <f t="shared" si="481"/>
        <v>195</v>
      </c>
      <c r="BH273" s="25">
        <f t="shared" si="482"/>
        <v>207</v>
      </c>
      <c r="BI273" s="25">
        <f t="shared" si="483"/>
        <v>242</v>
      </c>
      <c r="BJ273" s="25">
        <f t="shared" si="484"/>
        <v>158</v>
      </c>
      <c r="BK273" s="25">
        <f t="shared" si="485"/>
        <v>82</v>
      </c>
      <c r="BL273" s="25">
        <f t="shared" si="486"/>
        <v>83</v>
      </c>
      <c r="BM273" s="26">
        <f t="shared" si="487"/>
        <v>352</v>
      </c>
      <c r="BN273" s="25">
        <f t="shared" si="488"/>
        <v>79</v>
      </c>
      <c r="BO273" s="25">
        <f t="shared" si="489"/>
        <v>54</v>
      </c>
      <c r="BP273" s="25">
        <f t="shared" si="490"/>
        <v>82</v>
      </c>
      <c r="BQ273" s="25">
        <f t="shared" si="491"/>
        <v>76</v>
      </c>
      <c r="BR273" s="25">
        <f t="shared" si="492"/>
        <v>281</v>
      </c>
      <c r="BS273" s="25">
        <f t="shared" si="493"/>
        <v>387</v>
      </c>
      <c r="BT273" s="32">
        <f t="shared" si="494"/>
        <v>70</v>
      </c>
      <c r="BU273" s="33">
        <f t="shared" si="495"/>
        <v>194</v>
      </c>
      <c r="BV273" s="33">
        <f t="shared" si="496"/>
        <v>101</v>
      </c>
      <c r="BW273" s="33">
        <f t="shared" si="497"/>
        <v>293</v>
      </c>
      <c r="BX273" s="33">
        <f t="shared" si="498"/>
        <v>118</v>
      </c>
      <c r="BY273" s="33">
        <f t="shared" si="499"/>
        <v>33</v>
      </c>
      <c r="BZ273" s="33">
        <f t="shared" si="500"/>
        <v>20</v>
      </c>
      <c r="CA273" s="32">
        <f t="shared" si="501"/>
        <v>120</v>
      </c>
      <c r="CB273" s="33">
        <f t="shared" si="502"/>
        <v>46</v>
      </c>
      <c r="CC273" s="33">
        <f t="shared" si="503"/>
        <v>306</v>
      </c>
      <c r="CD273" s="33">
        <f t="shared" si="504"/>
        <v>489</v>
      </c>
      <c r="CE273" s="33">
        <f t="shared" si="505"/>
        <v>85</v>
      </c>
      <c r="CF273" s="33">
        <f t="shared" si="506"/>
        <v>35</v>
      </c>
      <c r="CG273" s="33">
        <f t="shared" si="507"/>
        <v>226</v>
      </c>
      <c r="CH273" s="38">
        <f t="shared" si="508"/>
        <v>60</v>
      </c>
      <c r="CI273" s="39">
        <f t="shared" si="509"/>
        <v>85</v>
      </c>
      <c r="CJ273" s="39">
        <f t="shared" si="510"/>
        <v>320</v>
      </c>
      <c r="CK273" s="39">
        <f t="shared" si="511"/>
        <v>68</v>
      </c>
      <c r="CL273" s="39">
        <f t="shared" si="512"/>
        <v>28</v>
      </c>
      <c r="CM273" s="39">
        <f t="shared" si="513"/>
        <v>193</v>
      </c>
      <c r="CN273" s="39">
        <f t="shared" si="514"/>
        <v>101</v>
      </c>
      <c r="CO273" s="38">
        <f t="shared" si="515"/>
        <v>104</v>
      </c>
      <c r="CP273" s="39">
        <f t="shared" si="516"/>
        <v>272</v>
      </c>
      <c r="CQ273" s="39">
        <f t="shared" si="517"/>
        <v>86</v>
      </c>
      <c r="CR273" s="39">
        <f t="shared" si="518"/>
        <v>121</v>
      </c>
      <c r="CS273" s="39">
        <f t="shared" si="519"/>
        <v>61</v>
      </c>
      <c r="CT273" s="39">
        <f t="shared" si="520"/>
        <v>91</v>
      </c>
      <c r="CU273" s="39">
        <f t="shared" si="521"/>
        <v>1627</v>
      </c>
      <c r="CV273" s="44">
        <f t="shared" si="522"/>
        <v>0</v>
      </c>
      <c r="CW273" s="45"/>
      <c r="CX273" s="45">
        <f t="shared" si="523"/>
        <v>8072</v>
      </c>
      <c r="DA273" s="94">
        <v>44170</v>
      </c>
      <c r="DB273" s="39">
        <f t="shared" si="409"/>
        <v>8.0974819809655276</v>
      </c>
      <c r="DC273" s="24">
        <f t="shared" si="471"/>
        <v>4.8075799705586837</v>
      </c>
      <c r="DD273" s="25">
        <f t="shared" si="472"/>
        <v>4.818532890260526</v>
      </c>
      <c r="DE273" s="25">
        <f t="shared" si="473"/>
        <v>5.5794040471498008</v>
      </c>
      <c r="DF273" s="25">
        <f t="shared" si="474"/>
        <v>3.5477337349554015</v>
      </c>
      <c r="DG273" s="25">
        <f t="shared" si="475"/>
        <v>4.2561844149614698</v>
      </c>
      <c r="DH273" s="25">
        <f t="shared" si="476"/>
        <v>3.5112236876583109</v>
      </c>
      <c r="DI273" s="25">
        <f t="shared" si="477"/>
        <v>3.213563856858269</v>
      </c>
      <c r="DJ273" s="26">
        <f t="shared" si="478"/>
        <v>7.6964114366452598</v>
      </c>
      <c r="DK273" s="25">
        <f t="shared" si="479"/>
        <v>3.5428315255968021</v>
      </c>
      <c r="DL273" s="25">
        <f t="shared" si="439"/>
        <v>2.1837013849322386</v>
      </c>
      <c r="DM273" s="25">
        <f t="shared" si="440"/>
        <v>2.9839738276399879</v>
      </c>
      <c r="DN273" s="25">
        <f t="shared" si="441"/>
        <v>4.0007695041589093</v>
      </c>
      <c r="DO273" s="25">
        <f t="shared" si="442"/>
        <v>6.7370273156360971</v>
      </c>
      <c r="DP273" s="25">
        <f t="shared" si="443"/>
        <v>8.440508593998965</v>
      </c>
      <c r="DQ273" s="32">
        <f t="shared" si="444"/>
        <v>3.2020630230710307</v>
      </c>
      <c r="DR273" s="33">
        <f t="shared" si="445"/>
        <v>3.9344957541759435</v>
      </c>
      <c r="DS273" s="33">
        <f t="shared" si="446"/>
        <v>3.0111544423989924</v>
      </c>
      <c r="DT273" s="33">
        <f t="shared" si="447"/>
        <v>5.0450699129189225</v>
      </c>
      <c r="DU273" s="33">
        <f t="shared" si="448"/>
        <v>4.2995927823695377</v>
      </c>
      <c r="DV273" s="33">
        <f t="shared" si="449"/>
        <v>1.5134926257486958</v>
      </c>
      <c r="DW273" s="33">
        <f t="shared" si="450"/>
        <v>1.4958165389057057</v>
      </c>
      <c r="DX273" s="32">
        <f t="shared" si="451"/>
        <v>4.2884617681841526</v>
      </c>
      <c r="DY273" s="33">
        <f t="shared" si="452"/>
        <v>4.5997052686869866</v>
      </c>
      <c r="DZ273" s="33">
        <f t="shared" si="453"/>
        <v>5.6127548721560752</v>
      </c>
      <c r="EA273" s="33">
        <f t="shared" si="454"/>
        <v>11.704541362048476</v>
      </c>
      <c r="EB273" s="33">
        <f t="shared" si="455"/>
        <v>2.9394621223041875</v>
      </c>
      <c r="EC273" s="33">
        <f t="shared" si="456"/>
        <v>2.7167564716078227</v>
      </c>
      <c r="ED273" s="33">
        <f t="shared" si="457"/>
        <v>3.8304716744788925</v>
      </c>
      <c r="EE273" s="38">
        <f t="shared" si="458"/>
        <v>2.1645573384653947</v>
      </c>
      <c r="EF273" s="39">
        <f t="shared" si="459"/>
        <v>3.1805682859761686</v>
      </c>
      <c r="EG273" s="39">
        <f t="shared" si="460"/>
        <v>4.5878414337135558</v>
      </c>
      <c r="EH273" s="39">
        <f t="shared" si="461"/>
        <v>3.870949006853293</v>
      </c>
      <c r="EI273" s="39">
        <f t="shared" si="462"/>
        <v>2.4778950370792927</v>
      </c>
      <c r="EJ273" s="39">
        <f t="shared" si="463"/>
        <v>6.7250240359204874</v>
      </c>
      <c r="EK273" s="39">
        <f t="shared" si="464"/>
        <v>2.1975079157543203</v>
      </c>
      <c r="EL273" s="38">
        <f t="shared" si="465"/>
        <v>2.7622637935615577</v>
      </c>
      <c r="EM273" s="39">
        <f t="shared" si="466"/>
        <v>4.8000117037773942</v>
      </c>
      <c r="EN273" s="39">
        <f t="shared" si="467"/>
        <v>5.1482286245265927</v>
      </c>
      <c r="EO273" s="39">
        <f t="shared" si="468"/>
        <v>3.7448145617329454</v>
      </c>
      <c r="EP273" s="39">
        <f t="shared" si="469"/>
        <v>2.599248038553827</v>
      </c>
      <c r="EQ273" s="39">
        <f t="shared" si="470"/>
        <v>3.2911169228056769</v>
      </c>
      <c r="ER273" s="44"/>
      <c r="ES273" s="45"/>
      <c r="ET273" s="45"/>
    </row>
    <row r="274" spans="2:150">
      <c r="B274" s="19">
        <v>44171</v>
      </c>
      <c r="C274" s="24">
        <v>10563</v>
      </c>
      <c r="D274" s="25">
        <v>12045</v>
      </c>
      <c r="E274" s="25">
        <v>15168</v>
      </c>
      <c r="F274" s="25">
        <v>13947</v>
      </c>
      <c r="G274" s="25">
        <v>14963</v>
      </c>
      <c r="H274" s="25">
        <v>6169</v>
      </c>
      <c r="I274" s="25">
        <v>6634</v>
      </c>
      <c r="J274" s="26">
        <v>20543</v>
      </c>
      <c r="K274" s="25">
        <v>6132</v>
      </c>
      <c r="L274" s="25">
        <v>6943</v>
      </c>
      <c r="M274" s="25">
        <v>5138</v>
      </c>
      <c r="N274" s="25">
        <v>4844</v>
      </c>
      <c r="O274" s="25">
        <v>23624</v>
      </c>
      <c r="P274" s="25">
        <v>19506</v>
      </c>
      <c r="Q274" s="32">
        <v>4421</v>
      </c>
      <c r="R274" s="33">
        <v>12198</v>
      </c>
      <c r="S274" s="33">
        <v>12893</v>
      </c>
      <c r="T274" s="33">
        <v>11684</v>
      </c>
      <c r="U274" s="33">
        <v>4685</v>
      </c>
      <c r="V274" s="33">
        <v>4544</v>
      </c>
      <c r="W274" s="33">
        <v>4828</v>
      </c>
      <c r="X274" s="32">
        <v>9560</v>
      </c>
      <c r="Y274" s="33">
        <v>5134</v>
      </c>
      <c r="Z274" s="33">
        <v>21716</v>
      </c>
      <c r="AA274" s="33">
        <v>17273</v>
      </c>
      <c r="AB274" s="33">
        <v>8995</v>
      </c>
      <c r="AC274" s="33">
        <v>4205</v>
      </c>
      <c r="AD274" s="33">
        <v>12845</v>
      </c>
      <c r="AE274" s="38">
        <v>9711</v>
      </c>
      <c r="AF274" s="39">
        <v>7841</v>
      </c>
      <c r="AG274" s="39">
        <v>20490</v>
      </c>
      <c r="AH274" s="39">
        <v>6045</v>
      </c>
      <c r="AI274" s="39">
        <v>5683</v>
      </c>
      <c r="AJ274" s="39">
        <v>14891</v>
      </c>
      <c r="AK274" s="39">
        <v>13643</v>
      </c>
      <c r="AL274" s="38">
        <v>5963</v>
      </c>
      <c r="AM274" s="39">
        <v>20485</v>
      </c>
      <c r="AN274" s="39">
        <v>4092</v>
      </c>
      <c r="AO274" s="39">
        <v>8382</v>
      </c>
      <c r="AP274" s="39">
        <v>8442</v>
      </c>
      <c r="AQ274" s="39">
        <v>6005</v>
      </c>
      <c r="AR274" s="39">
        <v>74022</v>
      </c>
      <c r="AS274" s="44"/>
      <c r="AT274" s="45">
        <v>6681</v>
      </c>
      <c r="AU274" s="45">
        <v>513576</v>
      </c>
      <c r="AV274" s="49" t="s">
        <v>508</v>
      </c>
      <c r="AW274" s="4"/>
      <c r="AZ274">
        <f t="shared" si="426"/>
        <v>5231</v>
      </c>
      <c r="BF274" s="24">
        <f t="shared" si="480"/>
        <v>84</v>
      </c>
      <c r="BG274" s="25">
        <f t="shared" si="481"/>
        <v>103</v>
      </c>
      <c r="BH274" s="25">
        <f t="shared" si="482"/>
        <v>255</v>
      </c>
      <c r="BI274" s="25">
        <f t="shared" si="483"/>
        <v>138</v>
      </c>
      <c r="BJ274" s="25">
        <f t="shared" si="484"/>
        <v>120</v>
      </c>
      <c r="BK274" s="25">
        <f t="shared" si="485"/>
        <v>45</v>
      </c>
      <c r="BL274" s="25">
        <f t="shared" si="486"/>
        <v>56</v>
      </c>
      <c r="BM274" s="26">
        <f t="shared" si="487"/>
        <v>234</v>
      </c>
      <c r="BN274" s="25">
        <f t="shared" si="488"/>
        <v>57</v>
      </c>
      <c r="BO274" s="25">
        <f t="shared" si="489"/>
        <v>83</v>
      </c>
      <c r="BP274" s="25">
        <f t="shared" si="490"/>
        <v>33</v>
      </c>
      <c r="BQ274" s="25">
        <f t="shared" si="491"/>
        <v>108</v>
      </c>
      <c r="BR274" s="25">
        <f t="shared" si="492"/>
        <v>335</v>
      </c>
      <c r="BS274" s="25">
        <f t="shared" si="493"/>
        <v>388</v>
      </c>
      <c r="BT274" s="32">
        <f t="shared" si="494"/>
        <v>43</v>
      </c>
      <c r="BU274" s="33">
        <f t="shared" si="495"/>
        <v>120</v>
      </c>
      <c r="BV274" s="33">
        <f t="shared" si="496"/>
        <v>127</v>
      </c>
      <c r="BW274" s="33">
        <f t="shared" si="497"/>
        <v>126</v>
      </c>
      <c r="BX274" s="33">
        <f t="shared" si="498"/>
        <v>100</v>
      </c>
      <c r="BY274" s="33">
        <f t="shared" si="499"/>
        <v>20</v>
      </c>
      <c r="BZ274" s="33">
        <f t="shared" si="500"/>
        <v>24</v>
      </c>
      <c r="CA274" s="32">
        <f t="shared" si="501"/>
        <v>164</v>
      </c>
      <c r="CB274" s="33">
        <f t="shared" si="502"/>
        <v>95</v>
      </c>
      <c r="CC274" s="33">
        <f t="shared" si="503"/>
        <v>231</v>
      </c>
      <c r="CD274" s="33">
        <f t="shared" si="504"/>
        <v>324</v>
      </c>
      <c r="CE274" s="33">
        <f t="shared" si="505"/>
        <v>44</v>
      </c>
      <c r="CF274" s="33">
        <f t="shared" si="506"/>
        <v>26</v>
      </c>
      <c r="CG274" s="33">
        <f t="shared" si="507"/>
        <v>112</v>
      </c>
      <c r="CH274" s="38">
        <f t="shared" si="508"/>
        <v>49</v>
      </c>
      <c r="CI274" s="39">
        <f t="shared" si="509"/>
        <v>105</v>
      </c>
      <c r="CJ274" s="39">
        <f t="shared" si="510"/>
        <v>259</v>
      </c>
      <c r="CK274" s="39">
        <f t="shared" si="511"/>
        <v>94</v>
      </c>
      <c r="CL274" s="39">
        <f t="shared" si="512"/>
        <v>31</v>
      </c>
      <c r="CM274" s="39">
        <f t="shared" si="513"/>
        <v>139</v>
      </c>
      <c r="CN274" s="39">
        <f t="shared" si="514"/>
        <v>51</v>
      </c>
      <c r="CO274" s="38">
        <f t="shared" si="515"/>
        <v>23</v>
      </c>
      <c r="CP274" s="39">
        <f t="shared" si="516"/>
        <v>232</v>
      </c>
      <c r="CQ274" s="39">
        <f t="shared" si="517"/>
        <v>55</v>
      </c>
      <c r="CR274" s="39">
        <f t="shared" si="518"/>
        <v>109</v>
      </c>
      <c r="CS274" s="39">
        <f t="shared" si="519"/>
        <v>115</v>
      </c>
      <c r="CT274" s="39">
        <f t="shared" si="520"/>
        <v>56</v>
      </c>
      <c r="CU274" s="39">
        <f t="shared" si="521"/>
        <v>1588</v>
      </c>
      <c r="CV274" s="44">
        <f t="shared" si="522"/>
        <v>0</v>
      </c>
      <c r="CW274" s="45"/>
      <c r="CX274" s="45">
        <f t="shared" si="523"/>
        <v>5231</v>
      </c>
      <c r="DA274" s="94">
        <v>44171</v>
      </c>
      <c r="DB274" s="39">
        <f t="shared" si="409"/>
        <v>8.2918088057660899</v>
      </c>
      <c r="DC274" s="24">
        <f t="shared" si="471"/>
        <v>4.6410963385284019</v>
      </c>
      <c r="DD274" s="25">
        <f t="shared" si="472"/>
        <v>4.6606243425315057</v>
      </c>
      <c r="DE274" s="25">
        <f t="shared" si="473"/>
        <v>5.4863323378470392</v>
      </c>
      <c r="DF274" s="25">
        <f t="shared" si="474"/>
        <v>3.4325054205995764</v>
      </c>
      <c r="DG274" s="25">
        <f t="shared" si="475"/>
        <v>4.1362674183782353</v>
      </c>
      <c r="DH274" s="25">
        <f t="shared" si="476"/>
        <v>3.1269106472180979</v>
      </c>
      <c r="DI274" s="25">
        <f t="shared" si="477"/>
        <v>3.1263177792965058</v>
      </c>
      <c r="DJ274" s="26">
        <f t="shared" si="478"/>
        <v>7.0136212098314514</v>
      </c>
      <c r="DK274" s="25">
        <f t="shared" si="479"/>
        <v>3.3840578807765587</v>
      </c>
      <c r="DL274" s="25">
        <f t="shared" si="439"/>
        <v>2.1881352963737255</v>
      </c>
      <c r="DM274" s="25">
        <f t="shared" si="440"/>
        <v>2.9704410665169041</v>
      </c>
      <c r="DN274" s="25">
        <f t="shared" si="441"/>
        <v>3.9975088933160743</v>
      </c>
      <c r="DO274" s="25">
        <f t="shared" si="442"/>
        <v>6.8122690296423416</v>
      </c>
      <c r="DP274" s="25">
        <f t="shared" si="443"/>
        <v>8.6437006089913204</v>
      </c>
      <c r="DQ274" s="32">
        <f t="shared" si="444"/>
        <v>3.2781893356551857</v>
      </c>
      <c r="DR274" s="33">
        <f t="shared" si="445"/>
        <v>3.8111210710464678</v>
      </c>
      <c r="DS274" s="33">
        <f t="shared" si="446"/>
        <v>2.9763346574944287</v>
      </c>
      <c r="DT274" s="33">
        <f t="shared" si="447"/>
        <v>4.9499502953370875</v>
      </c>
      <c r="DU274" s="33">
        <f t="shared" si="448"/>
        <v>4.157457483778809</v>
      </c>
      <c r="DV274" s="33">
        <f t="shared" si="449"/>
        <v>1.4871455587627416</v>
      </c>
      <c r="DW274" s="33">
        <f t="shared" si="450"/>
        <v>1.4958165389057057</v>
      </c>
      <c r="DX274" s="32">
        <f t="shared" si="451"/>
        <v>4.6133814341858495</v>
      </c>
      <c r="DY274" s="33">
        <f t="shared" si="452"/>
        <v>4.5048659847965338</v>
      </c>
      <c r="DZ274" s="33">
        <f t="shared" si="453"/>
        <v>5.5078798676244389</v>
      </c>
      <c r="EA274" s="33">
        <f t="shared" si="454"/>
        <v>11.568202748380658</v>
      </c>
      <c r="EB274" s="33">
        <f t="shared" si="455"/>
        <v>2.8496278143730716</v>
      </c>
      <c r="EC274" s="33">
        <f t="shared" si="456"/>
        <v>2.6225554843814765</v>
      </c>
      <c r="ED274" s="33">
        <f t="shared" si="457"/>
        <v>3.6652712373331204</v>
      </c>
      <c r="EE274" s="38">
        <f t="shared" si="458"/>
        <v>1.9903731365476691</v>
      </c>
      <c r="EF274" s="39">
        <f t="shared" si="459"/>
        <v>3.0545371219065078</v>
      </c>
      <c r="EG274" s="39">
        <f t="shared" si="460"/>
        <v>4.4043277763650135</v>
      </c>
      <c r="EH274" s="39">
        <f t="shared" si="461"/>
        <v>3.6502497386456034</v>
      </c>
      <c r="EI274" s="39">
        <f t="shared" si="462"/>
        <v>2.3129991443240159</v>
      </c>
      <c r="EJ274" s="39">
        <f t="shared" si="463"/>
        <v>6.196485470223144</v>
      </c>
      <c r="EK274" s="39">
        <f t="shared" si="464"/>
        <v>2.1470991320237554</v>
      </c>
      <c r="EL274" s="38">
        <f t="shared" si="465"/>
        <v>2.6544039692415353</v>
      </c>
      <c r="EM274" s="39">
        <f t="shared" si="466"/>
        <v>4.8365860081341259</v>
      </c>
      <c r="EN274" s="39">
        <f t="shared" si="467"/>
        <v>5.1670006523279657</v>
      </c>
      <c r="EO274" s="39">
        <f t="shared" si="468"/>
        <v>3.7367438406947278</v>
      </c>
      <c r="EP274" s="39">
        <f t="shared" si="469"/>
        <v>2.6978576431293124</v>
      </c>
      <c r="EQ274" s="39">
        <f t="shared" si="470"/>
        <v>3.2323469777555758</v>
      </c>
      <c r="ER274" s="44"/>
      <c r="ES274" s="45"/>
      <c r="ET274" s="45"/>
    </row>
    <row r="275" spans="2:150">
      <c r="B275" s="20">
        <v>44172</v>
      </c>
      <c r="C275" s="27">
        <v>10603</v>
      </c>
      <c r="D275" s="28">
        <v>12137</v>
      </c>
      <c r="E275" s="28">
        <v>15343</v>
      </c>
      <c r="F275" s="28">
        <v>14057</v>
      </c>
      <c r="G275" s="28">
        <v>15051</v>
      </c>
      <c r="H275" s="28">
        <v>6173</v>
      </c>
      <c r="I275" s="28">
        <v>6708</v>
      </c>
      <c r="J275" s="29">
        <v>20690</v>
      </c>
      <c r="K275" s="28">
        <v>6220</v>
      </c>
      <c r="L275" s="28">
        <v>7017</v>
      </c>
      <c r="M275" s="28">
        <v>5187</v>
      </c>
      <c r="N275" s="28">
        <v>4941</v>
      </c>
      <c r="O275" s="28">
        <v>23822</v>
      </c>
      <c r="P275" s="28">
        <v>19972</v>
      </c>
      <c r="Q275" s="34">
        <v>4421</v>
      </c>
      <c r="R275" s="35">
        <v>12301</v>
      </c>
      <c r="S275" s="35">
        <v>12962</v>
      </c>
      <c r="T275" s="35">
        <v>11811</v>
      </c>
      <c r="U275" s="35">
        <v>4766</v>
      </c>
      <c r="V275" s="35">
        <v>4564</v>
      </c>
      <c r="W275" s="35">
        <v>4834</v>
      </c>
      <c r="X275" s="34">
        <v>9574</v>
      </c>
      <c r="Y275" s="35">
        <v>5230</v>
      </c>
      <c r="Z275" s="35">
        <v>21930</v>
      </c>
      <c r="AA275" s="35">
        <v>17515</v>
      </c>
      <c r="AB275" s="35">
        <v>9048</v>
      </c>
      <c r="AC275" s="35">
        <v>4234</v>
      </c>
      <c r="AD275" s="35">
        <v>12945</v>
      </c>
      <c r="AE275" s="40">
        <v>9786</v>
      </c>
      <c r="AF275" s="41">
        <v>7932</v>
      </c>
      <c r="AG275" s="41">
        <v>20534</v>
      </c>
      <c r="AH275" s="41">
        <v>6046</v>
      </c>
      <c r="AI275" s="41">
        <v>5686</v>
      </c>
      <c r="AJ275" s="41">
        <v>15035</v>
      </c>
      <c r="AK275" s="41">
        <v>13675</v>
      </c>
      <c r="AL275" s="40">
        <v>5990</v>
      </c>
      <c r="AM275" s="41">
        <v>20613</v>
      </c>
      <c r="AN275" s="41">
        <v>4166</v>
      </c>
      <c r="AO275" s="41">
        <v>8417</v>
      </c>
      <c r="AP275" s="41">
        <v>8445</v>
      </c>
      <c r="AQ275" s="41">
        <v>6050</v>
      </c>
      <c r="AR275" s="41">
        <v>75850</v>
      </c>
      <c r="AS275" s="46"/>
      <c r="AT275" s="47">
        <v>4955</v>
      </c>
      <c r="AU275" s="47">
        <v>517236</v>
      </c>
      <c r="AV275" s="50" t="s">
        <v>509</v>
      </c>
      <c r="AW275" s="4"/>
      <c r="AZ275">
        <f t="shared" si="426"/>
        <v>3660</v>
      </c>
      <c r="BF275" s="27">
        <f t="shared" si="480"/>
        <v>40</v>
      </c>
      <c r="BG275" s="28">
        <f t="shared" si="481"/>
        <v>92</v>
      </c>
      <c r="BH275" s="28">
        <f t="shared" si="482"/>
        <v>175</v>
      </c>
      <c r="BI275" s="28">
        <f t="shared" si="483"/>
        <v>110</v>
      </c>
      <c r="BJ275" s="28">
        <f t="shared" si="484"/>
        <v>88</v>
      </c>
      <c r="BK275" s="28">
        <f t="shared" si="485"/>
        <v>4</v>
      </c>
      <c r="BL275" s="28">
        <f t="shared" si="486"/>
        <v>74</v>
      </c>
      <c r="BM275" s="29">
        <f t="shared" si="487"/>
        <v>147</v>
      </c>
      <c r="BN275" s="28">
        <f t="shared" si="488"/>
        <v>88</v>
      </c>
      <c r="BO275" s="28">
        <f t="shared" si="489"/>
        <v>74</v>
      </c>
      <c r="BP275" s="28">
        <f t="shared" si="490"/>
        <v>49</v>
      </c>
      <c r="BQ275" s="28">
        <f t="shared" si="491"/>
        <v>97</v>
      </c>
      <c r="BR275" s="28">
        <f t="shared" si="492"/>
        <v>198</v>
      </c>
      <c r="BS275" s="28">
        <f t="shared" si="493"/>
        <v>466</v>
      </c>
      <c r="BT275" s="34">
        <f t="shared" si="494"/>
        <v>0</v>
      </c>
      <c r="BU275" s="35">
        <f t="shared" si="495"/>
        <v>103</v>
      </c>
      <c r="BV275" s="35">
        <f t="shared" si="496"/>
        <v>69</v>
      </c>
      <c r="BW275" s="35">
        <f t="shared" si="497"/>
        <v>127</v>
      </c>
      <c r="BX275" s="35">
        <f t="shared" si="498"/>
        <v>81</v>
      </c>
      <c r="BY275" s="35">
        <f t="shared" si="499"/>
        <v>20</v>
      </c>
      <c r="BZ275" s="35">
        <f t="shared" si="500"/>
        <v>6</v>
      </c>
      <c r="CA275" s="34">
        <f t="shared" si="501"/>
        <v>14</v>
      </c>
      <c r="CB275" s="35">
        <f t="shared" si="502"/>
        <v>96</v>
      </c>
      <c r="CC275" s="35">
        <f t="shared" si="503"/>
        <v>214</v>
      </c>
      <c r="CD275" s="35">
        <f t="shared" si="504"/>
        <v>242</v>
      </c>
      <c r="CE275" s="35">
        <f t="shared" si="505"/>
        <v>53</v>
      </c>
      <c r="CF275" s="35">
        <f t="shared" si="506"/>
        <v>29</v>
      </c>
      <c r="CG275" s="35">
        <f t="shared" si="507"/>
        <v>100</v>
      </c>
      <c r="CH275" s="40">
        <f t="shared" si="508"/>
        <v>75</v>
      </c>
      <c r="CI275" s="41">
        <f t="shared" si="509"/>
        <v>91</v>
      </c>
      <c r="CJ275" s="41">
        <f t="shared" si="510"/>
        <v>44</v>
      </c>
      <c r="CK275" s="41">
        <f t="shared" si="511"/>
        <v>1</v>
      </c>
      <c r="CL275" s="41">
        <f t="shared" si="512"/>
        <v>3</v>
      </c>
      <c r="CM275" s="41">
        <f t="shared" si="513"/>
        <v>144</v>
      </c>
      <c r="CN275" s="41">
        <f t="shared" si="514"/>
        <v>32</v>
      </c>
      <c r="CO275" s="40">
        <f t="shared" si="515"/>
        <v>27</v>
      </c>
      <c r="CP275" s="41">
        <f t="shared" si="516"/>
        <v>128</v>
      </c>
      <c r="CQ275" s="41">
        <f t="shared" si="517"/>
        <v>74</v>
      </c>
      <c r="CR275" s="41">
        <f t="shared" si="518"/>
        <v>35</v>
      </c>
      <c r="CS275" s="41">
        <f t="shared" si="519"/>
        <v>3</v>
      </c>
      <c r="CT275" s="41">
        <f t="shared" si="520"/>
        <v>45</v>
      </c>
      <c r="CU275" s="41">
        <f t="shared" si="521"/>
        <v>1828</v>
      </c>
      <c r="CV275" s="46">
        <f t="shared" si="522"/>
        <v>0</v>
      </c>
      <c r="CW275" s="47"/>
      <c r="CX275" s="47">
        <f t="shared" si="523"/>
        <v>3660</v>
      </c>
      <c r="DA275" s="95">
        <v>44172</v>
      </c>
      <c r="DB275" s="41">
        <f t="shared" si="409"/>
        <v>8.5684325099220828</v>
      </c>
      <c r="DC275" s="27">
        <f t="shared" si="471"/>
        <v>4.5768394980956613</v>
      </c>
      <c r="DD275" s="28">
        <f t="shared" si="472"/>
        <v>4.5886366222432766</v>
      </c>
      <c r="DE275" s="28">
        <f t="shared" si="473"/>
        <v>5.4618397827673641</v>
      </c>
      <c r="DF275" s="28">
        <f t="shared" si="474"/>
        <v>3.3789485984341932</v>
      </c>
      <c r="DG275" s="28">
        <f t="shared" si="475"/>
        <v>4.0441572615824173</v>
      </c>
      <c r="DH275" s="28">
        <f t="shared" si="476"/>
        <v>3.0430605293038693</v>
      </c>
      <c r="DI275" s="28">
        <f t="shared" si="477"/>
        <v>3.1723643202318805</v>
      </c>
      <c r="DJ275" s="29">
        <f t="shared" si="478"/>
        <v>6.7314012494150761</v>
      </c>
      <c r="DK275" s="28">
        <f t="shared" si="479"/>
        <v>3.5646239866505609</v>
      </c>
      <c r="DL275" s="28">
        <f t="shared" si="439"/>
        <v>2.1437961819588578</v>
      </c>
      <c r="DM275" s="28">
        <f t="shared" si="440"/>
        <v>3.0110393498861558</v>
      </c>
      <c r="DN275" s="28">
        <f t="shared" si="441"/>
        <v>4.1311939378723208</v>
      </c>
      <c r="DO275" s="28">
        <f t="shared" si="442"/>
        <v>6.8600185789155352</v>
      </c>
      <c r="DP275" s="28">
        <f t="shared" si="443"/>
        <v>8.7153294488087685</v>
      </c>
      <c r="DQ275" s="34">
        <f t="shared" si="444"/>
        <v>3.0735998705852685</v>
      </c>
      <c r="DR275" s="35">
        <f t="shared" si="445"/>
        <v>3.7764219414163027</v>
      </c>
      <c r="DS275" s="35">
        <f t="shared" si="446"/>
        <v>3.0081266350159868</v>
      </c>
      <c r="DT275" s="35">
        <f t="shared" si="447"/>
        <v>5.0320142791331808</v>
      </c>
      <c r="DU275" s="35">
        <f t="shared" si="448"/>
        <v>4.1325838065254317</v>
      </c>
      <c r="DV275" s="35">
        <f t="shared" si="449"/>
        <v>1.44030632856549</v>
      </c>
      <c r="DW275" s="35">
        <f t="shared" si="450"/>
        <v>1.4732988705780929</v>
      </c>
      <c r="DX275" s="34">
        <f t="shared" si="451"/>
        <v>4.4843692138616467</v>
      </c>
      <c r="DY275" s="35">
        <f t="shared" si="452"/>
        <v>4.5924099391569513</v>
      </c>
      <c r="DZ275" s="35">
        <f t="shared" si="453"/>
        <v>5.4224261602282908</v>
      </c>
      <c r="EA275" s="35">
        <f t="shared" si="454"/>
        <v>11.452443548096662</v>
      </c>
      <c r="EB275" s="35">
        <f t="shared" si="455"/>
        <v>2.8036660754315701</v>
      </c>
      <c r="EC275" s="35">
        <f t="shared" si="456"/>
        <v>2.4454576283959457</v>
      </c>
      <c r="ED275" s="35">
        <f t="shared" si="457"/>
        <v>3.7015790257168066</v>
      </c>
      <c r="EE275" s="40">
        <f t="shared" si="458"/>
        <v>2.073216842337807</v>
      </c>
      <c r="EF275" s="41">
        <f t="shared" si="459"/>
        <v>2.9857928505957836</v>
      </c>
      <c r="EG275" s="41">
        <f t="shared" si="460"/>
        <v>4.4253007657762762</v>
      </c>
      <c r="EH275" s="41">
        <f t="shared" si="461"/>
        <v>3.6444418631664535</v>
      </c>
      <c r="EI275" s="41">
        <f t="shared" si="462"/>
        <v>2.3219124358243013</v>
      </c>
      <c r="EJ275" s="41">
        <f t="shared" si="463"/>
        <v>6.1285305117763427</v>
      </c>
      <c r="EK275" s="41">
        <f t="shared" si="464"/>
        <v>2.1660024259227169</v>
      </c>
      <c r="EL275" s="40">
        <f t="shared" si="465"/>
        <v>2.604420148215183</v>
      </c>
      <c r="EM275" s="41">
        <f t="shared" si="466"/>
        <v>4.8248822307399717</v>
      </c>
      <c r="EN275" s="41">
        <f t="shared" si="467"/>
        <v>5.1904656870796826</v>
      </c>
      <c r="EO275" s="41">
        <f t="shared" si="468"/>
        <v>3.6748683127350597</v>
      </c>
      <c r="EP275" s="41">
        <f t="shared" si="469"/>
        <v>2.6270610039469124</v>
      </c>
      <c r="EQ275" s="41">
        <f t="shared" si="470"/>
        <v>3.2764244365431519</v>
      </c>
      <c r="ER275" s="46"/>
      <c r="ES275" s="47"/>
      <c r="ET275" s="47"/>
    </row>
    <row r="276" spans="2:150">
      <c r="B276" s="19">
        <v>44173</v>
      </c>
      <c r="C276" s="24">
        <v>10672</v>
      </c>
      <c r="D276" s="25">
        <v>12215</v>
      </c>
      <c r="E276" s="25">
        <v>15529</v>
      </c>
      <c r="F276" s="25">
        <v>14164</v>
      </c>
      <c r="G276" s="25">
        <v>15201</v>
      </c>
      <c r="H276" s="25">
        <v>6272</v>
      </c>
      <c r="I276" s="25">
        <v>6818</v>
      </c>
      <c r="J276" s="26">
        <v>20898</v>
      </c>
      <c r="K276" s="25">
        <v>6313</v>
      </c>
      <c r="L276" s="25">
        <v>7078</v>
      </c>
      <c r="M276" s="25">
        <v>5249</v>
      </c>
      <c r="N276" s="25">
        <v>5018</v>
      </c>
      <c r="O276" s="25">
        <v>24286</v>
      </c>
      <c r="P276" s="25">
        <v>20253</v>
      </c>
      <c r="Q276" s="32">
        <v>4456</v>
      </c>
      <c r="R276" s="33">
        <v>12443</v>
      </c>
      <c r="S276" s="33">
        <v>13022</v>
      </c>
      <c r="T276" s="33">
        <v>11954</v>
      </c>
      <c r="U276" s="33">
        <v>4808</v>
      </c>
      <c r="V276" s="33">
        <v>4590</v>
      </c>
      <c r="W276" s="33">
        <v>4863</v>
      </c>
      <c r="X276" s="32">
        <v>9735</v>
      </c>
      <c r="Y276" s="33">
        <v>5320</v>
      </c>
      <c r="Z276" s="33">
        <v>22283</v>
      </c>
      <c r="AA276" s="33">
        <v>17738</v>
      </c>
      <c r="AB276" s="33">
        <v>9126</v>
      </c>
      <c r="AC276" s="33">
        <v>4268</v>
      </c>
      <c r="AD276" s="33">
        <v>13032</v>
      </c>
      <c r="AE276" s="38">
        <v>9853</v>
      </c>
      <c r="AF276" s="39">
        <v>7963</v>
      </c>
      <c r="AG276" s="39">
        <v>20716</v>
      </c>
      <c r="AH276" s="39">
        <v>6142</v>
      </c>
      <c r="AI276" s="39">
        <v>5704</v>
      </c>
      <c r="AJ276" s="39">
        <v>15126</v>
      </c>
      <c r="AK276" s="39">
        <v>13801</v>
      </c>
      <c r="AL276" s="38">
        <v>6069</v>
      </c>
      <c r="AM276" s="39">
        <v>20857</v>
      </c>
      <c r="AN276" s="39">
        <v>4218</v>
      </c>
      <c r="AO276" s="39">
        <v>8503</v>
      </c>
      <c r="AP276" s="39">
        <v>8536</v>
      </c>
      <c r="AQ276" s="39">
        <v>6103</v>
      </c>
      <c r="AR276" s="39">
        <v>77796</v>
      </c>
      <c r="AS276" s="44"/>
      <c r="AT276" s="45">
        <v>5684</v>
      </c>
      <c r="AU276" s="45">
        <v>524675</v>
      </c>
      <c r="AV276" s="49" t="s">
        <v>510</v>
      </c>
      <c r="AW276" s="4"/>
      <c r="AZ276">
        <f t="shared" si="426"/>
        <v>7439</v>
      </c>
      <c r="BF276" s="24">
        <f t="shared" si="480"/>
        <v>69</v>
      </c>
      <c r="BG276" s="25">
        <f t="shared" si="481"/>
        <v>78</v>
      </c>
      <c r="BH276" s="25">
        <f t="shared" si="482"/>
        <v>186</v>
      </c>
      <c r="BI276" s="25">
        <f t="shared" si="483"/>
        <v>107</v>
      </c>
      <c r="BJ276" s="25">
        <f t="shared" si="484"/>
        <v>150</v>
      </c>
      <c r="BK276" s="25">
        <f t="shared" si="485"/>
        <v>99</v>
      </c>
      <c r="BL276" s="25">
        <f t="shared" si="486"/>
        <v>110</v>
      </c>
      <c r="BM276" s="26">
        <f t="shared" si="487"/>
        <v>208</v>
      </c>
      <c r="BN276" s="25">
        <f t="shared" si="488"/>
        <v>93</v>
      </c>
      <c r="BO276" s="25">
        <f t="shared" si="489"/>
        <v>61</v>
      </c>
      <c r="BP276" s="25">
        <f t="shared" si="490"/>
        <v>62</v>
      </c>
      <c r="BQ276" s="25">
        <f t="shared" si="491"/>
        <v>77</v>
      </c>
      <c r="BR276" s="25">
        <f t="shared" si="492"/>
        <v>464</v>
      </c>
      <c r="BS276" s="25">
        <f t="shared" si="493"/>
        <v>281</v>
      </c>
      <c r="BT276" s="32">
        <f t="shared" si="494"/>
        <v>35</v>
      </c>
      <c r="BU276" s="33">
        <f t="shared" si="495"/>
        <v>142</v>
      </c>
      <c r="BV276" s="33">
        <f t="shared" si="496"/>
        <v>60</v>
      </c>
      <c r="BW276" s="33">
        <f t="shared" si="497"/>
        <v>143</v>
      </c>
      <c r="BX276" s="33">
        <f t="shared" si="498"/>
        <v>42</v>
      </c>
      <c r="BY276" s="33">
        <f t="shared" si="499"/>
        <v>26</v>
      </c>
      <c r="BZ276" s="33">
        <f t="shared" si="500"/>
        <v>29</v>
      </c>
      <c r="CA276" s="32">
        <f t="shared" si="501"/>
        <v>161</v>
      </c>
      <c r="CB276" s="33">
        <f t="shared" si="502"/>
        <v>90</v>
      </c>
      <c r="CC276" s="33">
        <f t="shared" si="503"/>
        <v>353</v>
      </c>
      <c r="CD276" s="33">
        <f t="shared" si="504"/>
        <v>223</v>
      </c>
      <c r="CE276" s="33">
        <f t="shared" si="505"/>
        <v>78</v>
      </c>
      <c r="CF276" s="33">
        <f t="shared" si="506"/>
        <v>34</v>
      </c>
      <c r="CG276" s="33">
        <f t="shared" si="507"/>
        <v>87</v>
      </c>
      <c r="CH276" s="38">
        <f t="shared" si="508"/>
        <v>67</v>
      </c>
      <c r="CI276" s="39">
        <f t="shared" si="509"/>
        <v>31</v>
      </c>
      <c r="CJ276" s="39">
        <f t="shared" si="510"/>
        <v>182</v>
      </c>
      <c r="CK276" s="39">
        <f t="shared" si="511"/>
        <v>96</v>
      </c>
      <c r="CL276" s="39">
        <f t="shared" si="512"/>
        <v>18</v>
      </c>
      <c r="CM276" s="39">
        <f t="shared" si="513"/>
        <v>91</v>
      </c>
      <c r="CN276" s="39">
        <f t="shared" si="514"/>
        <v>126</v>
      </c>
      <c r="CO276" s="38">
        <f t="shared" si="515"/>
        <v>79</v>
      </c>
      <c r="CP276" s="39">
        <f t="shared" si="516"/>
        <v>244</v>
      </c>
      <c r="CQ276" s="39">
        <f t="shared" si="517"/>
        <v>52</v>
      </c>
      <c r="CR276" s="39">
        <f t="shared" si="518"/>
        <v>86</v>
      </c>
      <c r="CS276" s="39">
        <f t="shared" si="519"/>
        <v>91</v>
      </c>
      <c r="CT276" s="39">
        <f t="shared" si="520"/>
        <v>53</v>
      </c>
      <c r="CU276" s="39">
        <f t="shared" si="521"/>
        <v>1946</v>
      </c>
      <c r="CV276" s="44">
        <f t="shared" si="522"/>
        <v>0</v>
      </c>
      <c r="CW276" s="45"/>
      <c r="CX276" s="45">
        <f t="shared" si="523"/>
        <v>7439</v>
      </c>
      <c r="DA276" s="94">
        <v>44173</v>
      </c>
      <c r="DB276" s="39">
        <f t="shared" si="409"/>
        <v>8.992659649309104</v>
      </c>
      <c r="DC276" s="24">
        <f t="shared" si="471"/>
        <v>4.3899105077458698</v>
      </c>
      <c r="DD276" s="25">
        <f t="shared" si="472"/>
        <v>4.4678830269210845</v>
      </c>
      <c r="DE276" s="25">
        <f t="shared" si="473"/>
        <v>5.523887588969207</v>
      </c>
      <c r="DF276" s="25">
        <f t="shared" si="474"/>
        <v>3.3610963243790652</v>
      </c>
      <c r="DG276" s="25">
        <f t="shared" si="475"/>
        <v>4.0441572615824173</v>
      </c>
      <c r="DH276" s="25">
        <f t="shared" si="476"/>
        <v>3.0535417940431482</v>
      </c>
      <c r="DI276" s="25">
        <f t="shared" si="477"/>
        <v>3.1505528008414401</v>
      </c>
      <c r="DJ276" s="26">
        <f t="shared" si="478"/>
        <v>6.5292953422781883</v>
      </c>
      <c r="DK276" s="25">
        <f t="shared" si="479"/>
        <v>3.823020310573702</v>
      </c>
      <c r="DL276" s="25">
        <f t="shared" si="439"/>
        <v>2.1726166063285217</v>
      </c>
      <c r="DM276" s="25">
        <f t="shared" si="440"/>
        <v>2.9433755442707366</v>
      </c>
      <c r="DN276" s="25">
        <f t="shared" si="441"/>
        <v>4.2811820366427451</v>
      </c>
      <c r="DO276" s="25">
        <f t="shared" si="442"/>
        <v>6.9627524576548314</v>
      </c>
      <c r="DP276" s="25">
        <f t="shared" si="443"/>
        <v>8.8483544370411735</v>
      </c>
      <c r="DQ276" s="32">
        <f t="shared" si="444"/>
        <v>2.9403788235629968</v>
      </c>
      <c r="DR276" s="33">
        <f t="shared" si="445"/>
        <v>3.7648555648729145</v>
      </c>
      <c r="DS276" s="33">
        <f t="shared" si="446"/>
        <v>2.9717929464199209</v>
      </c>
      <c r="DT276" s="33">
        <f t="shared" si="447"/>
        <v>4.9816568345310319</v>
      </c>
      <c r="DU276" s="33">
        <f t="shared" si="448"/>
        <v>3.9691282131460932</v>
      </c>
      <c r="DV276" s="33">
        <f t="shared" si="449"/>
        <v>1.3934670983682382</v>
      </c>
      <c r="DW276" s="33">
        <f t="shared" si="450"/>
        <v>1.4700820608170053</v>
      </c>
      <c r="DX276" s="32">
        <f t="shared" si="451"/>
        <v>4.541707978450181</v>
      </c>
      <c r="DY276" s="33">
        <f t="shared" si="452"/>
        <v>4.548637961976743</v>
      </c>
      <c r="DZ276" s="33">
        <f t="shared" si="453"/>
        <v>5.4340789385095833</v>
      </c>
      <c r="EA276" s="33">
        <f t="shared" si="454"/>
        <v>11.488457521518351</v>
      </c>
      <c r="EB276" s="33">
        <f t="shared" si="455"/>
        <v>2.7702393562013876</v>
      </c>
      <c r="EC276" s="33">
        <f t="shared" si="456"/>
        <v>2.4153133124835149</v>
      </c>
      <c r="ED276" s="33">
        <f t="shared" si="457"/>
        <v>3.6307788383686184</v>
      </c>
      <c r="EE276" s="38">
        <f t="shared" si="458"/>
        <v>2.0710926447534441</v>
      </c>
      <c r="EF276" s="39">
        <f t="shared" si="459"/>
        <v>2.9468377635197065</v>
      </c>
      <c r="EG276" s="39">
        <f t="shared" si="460"/>
        <v>4.3335439371020046</v>
      </c>
      <c r="EH276" s="39">
        <f t="shared" si="461"/>
        <v>3.6183064235102798</v>
      </c>
      <c r="EI276" s="39">
        <f t="shared" si="462"/>
        <v>2.2327795208214489</v>
      </c>
      <c r="EJ276" s="39">
        <f t="shared" si="463"/>
        <v>6.1511821645919431</v>
      </c>
      <c r="EK276" s="39">
        <f t="shared" si="464"/>
        <v>2.0573084860036861</v>
      </c>
      <c r="EL276" s="38">
        <f t="shared" si="465"/>
        <v>2.6228352401722601</v>
      </c>
      <c r="EM276" s="39">
        <f t="shared" si="466"/>
        <v>4.7839190098604325</v>
      </c>
      <c r="EN276" s="39">
        <f t="shared" si="467"/>
        <v>5.2233167357320855</v>
      </c>
      <c r="EO276" s="39">
        <f t="shared" si="468"/>
        <v>3.6587268706586249</v>
      </c>
      <c r="EP276" s="39">
        <f t="shared" si="469"/>
        <v>2.7281990599217694</v>
      </c>
      <c r="EQ276" s="39">
        <f t="shared" si="470"/>
        <v>3.2029620052305248</v>
      </c>
      <c r="ER276" s="44"/>
      <c r="ES276" s="45"/>
      <c r="ET276" s="45"/>
    </row>
    <row r="277" spans="2:150">
      <c r="B277" s="19">
        <v>44174</v>
      </c>
      <c r="C277" s="24">
        <v>10817</v>
      </c>
      <c r="D277" s="25">
        <v>12429</v>
      </c>
      <c r="E277" s="25">
        <v>15718</v>
      </c>
      <c r="F277" s="25">
        <v>14303</v>
      </c>
      <c r="G277" s="25">
        <v>15388</v>
      </c>
      <c r="H277" s="25">
        <v>6359</v>
      </c>
      <c r="I277" s="25">
        <v>6889</v>
      </c>
      <c r="J277" s="26">
        <v>21239</v>
      </c>
      <c r="K277" s="25">
        <v>6436</v>
      </c>
      <c r="L277" s="25">
        <v>7139</v>
      </c>
      <c r="M277" s="25">
        <v>5330</v>
      </c>
      <c r="N277" s="25">
        <v>5092</v>
      </c>
      <c r="O277" s="25">
        <v>24652</v>
      </c>
      <c r="P277" s="25">
        <v>20773</v>
      </c>
      <c r="Q277" s="32">
        <v>4498</v>
      </c>
      <c r="R277" s="33">
        <v>12589</v>
      </c>
      <c r="S277" s="33">
        <v>13231</v>
      </c>
      <c r="T277" s="33">
        <v>12227</v>
      </c>
      <c r="U277" s="33">
        <v>4853</v>
      </c>
      <c r="V277" s="33">
        <v>4620</v>
      </c>
      <c r="W277" s="33">
        <v>4925</v>
      </c>
      <c r="X277" s="32">
        <v>9844</v>
      </c>
      <c r="Y277" s="33">
        <v>5378</v>
      </c>
      <c r="Z277" s="33">
        <v>22611</v>
      </c>
      <c r="AA277" s="33">
        <v>18060</v>
      </c>
      <c r="AB277" s="33">
        <v>9207</v>
      </c>
      <c r="AC277" s="33">
        <v>4320</v>
      </c>
      <c r="AD277" s="33">
        <v>13184</v>
      </c>
      <c r="AE277" s="38">
        <v>9927</v>
      </c>
      <c r="AF277" s="39">
        <v>8083</v>
      </c>
      <c r="AG277" s="39">
        <v>20982</v>
      </c>
      <c r="AH277" s="39">
        <v>6205</v>
      </c>
      <c r="AI277" s="39">
        <v>5755</v>
      </c>
      <c r="AJ277" s="39">
        <v>15254</v>
      </c>
      <c r="AK277" s="39">
        <v>13899</v>
      </c>
      <c r="AL277" s="38">
        <v>6161</v>
      </c>
      <c r="AM277" s="39">
        <v>21163</v>
      </c>
      <c r="AN277" s="39">
        <v>4313</v>
      </c>
      <c r="AO277" s="39">
        <v>8660</v>
      </c>
      <c r="AP277" s="39">
        <v>8612</v>
      </c>
      <c r="AQ277" s="39">
        <v>6165</v>
      </c>
      <c r="AR277" s="39">
        <v>79742</v>
      </c>
      <c r="AS277" s="44"/>
      <c r="AT277" s="45">
        <v>5008</v>
      </c>
      <c r="AU277" s="45">
        <v>532040</v>
      </c>
      <c r="AV277" s="49" t="s">
        <v>511</v>
      </c>
      <c r="AW277" s="4"/>
      <c r="AZ277">
        <f t="shared" si="426"/>
        <v>7365</v>
      </c>
      <c r="BF277" s="24">
        <f t="shared" si="480"/>
        <v>145</v>
      </c>
      <c r="BG277" s="25">
        <f t="shared" si="481"/>
        <v>214</v>
      </c>
      <c r="BH277" s="25">
        <f t="shared" si="482"/>
        <v>189</v>
      </c>
      <c r="BI277" s="25">
        <f t="shared" si="483"/>
        <v>139</v>
      </c>
      <c r="BJ277" s="25">
        <f t="shared" si="484"/>
        <v>187</v>
      </c>
      <c r="BK277" s="25">
        <f t="shared" si="485"/>
        <v>87</v>
      </c>
      <c r="BL277" s="25">
        <f t="shared" si="486"/>
        <v>71</v>
      </c>
      <c r="BM277" s="26">
        <f t="shared" si="487"/>
        <v>341</v>
      </c>
      <c r="BN277" s="25">
        <f t="shared" si="488"/>
        <v>123</v>
      </c>
      <c r="BO277" s="25">
        <f t="shared" si="489"/>
        <v>61</v>
      </c>
      <c r="BP277" s="25">
        <f t="shared" si="490"/>
        <v>81</v>
      </c>
      <c r="BQ277" s="25">
        <f t="shared" si="491"/>
        <v>74</v>
      </c>
      <c r="BR277" s="25">
        <f t="shared" si="492"/>
        <v>366</v>
      </c>
      <c r="BS277" s="25">
        <f t="shared" si="493"/>
        <v>520</v>
      </c>
      <c r="BT277" s="32">
        <f t="shared" si="494"/>
        <v>42</v>
      </c>
      <c r="BU277" s="33">
        <f t="shared" si="495"/>
        <v>146</v>
      </c>
      <c r="BV277" s="33">
        <f t="shared" si="496"/>
        <v>209</v>
      </c>
      <c r="BW277" s="33">
        <f t="shared" si="497"/>
        <v>273</v>
      </c>
      <c r="BX277" s="33">
        <f t="shared" si="498"/>
        <v>45</v>
      </c>
      <c r="BY277" s="33">
        <f t="shared" si="499"/>
        <v>30</v>
      </c>
      <c r="BZ277" s="33">
        <f t="shared" si="500"/>
        <v>62</v>
      </c>
      <c r="CA277" s="32">
        <f t="shared" si="501"/>
        <v>109</v>
      </c>
      <c r="CB277" s="33">
        <f t="shared" si="502"/>
        <v>58</v>
      </c>
      <c r="CC277" s="33">
        <f t="shared" si="503"/>
        <v>328</v>
      </c>
      <c r="CD277" s="33">
        <f t="shared" si="504"/>
        <v>322</v>
      </c>
      <c r="CE277" s="33">
        <f t="shared" si="505"/>
        <v>81</v>
      </c>
      <c r="CF277" s="33">
        <f t="shared" si="506"/>
        <v>52</v>
      </c>
      <c r="CG277" s="33">
        <f t="shared" si="507"/>
        <v>152</v>
      </c>
      <c r="CH277" s="38">
        <f t="shared" si="508"/>
        <v>74</v>
      </c>
      <c r="CI277" s="39">
        <f t="shared" si="509"/>
        <v>120</v>
      </c>
      <c r="CJ277" s="39">
        <f t="shared" si="510"/>
        <v>266</v>
      </c>
      <c r="CK277" s="39">
        <f t="shared" si="511"/>
        <v>63</v>
      </c>
      <c r="CL277" s="39">
        <f t="shared" si="512"/>
        <v>51</v>
      </c>
      <c r="CM277" s="39">
        <f t="shared" si="513"/>
        <v>128</v>
      </c>
      <c r="CN277" s="39">
        <f t="shared" si="514"/>
        <v>98</v>
      </c>
      <c r="CO277" s="38">
        <f t="shared" si="515"/>
        <v>92</v>
      </c>
      <c r="CP277" s="39">
        <f t="shared" si="516"/>
        <v>306</v>
      </c>
      <c r="CQ277" s="39">
        <f t="shared" si="517"/>
        <v>95</v>
      </c>
      <c r="CR277" s="39">
        <f t="shared" si="518"/>
        <v>157</v>
      </c>
      <c r="CS277" s="39">
        <f t="shared" si="519"/>
        <v>76</v>
      </c>
      <c r="CT277" s="39">
        <f t="shared" si="520"/>
        <v>62</v>
      </c>
      <c r="CU277" s="39">
        <f t="shared" si="521"/>
        <v>1946</v>
      </c>
      <c r="CV277" s="44">
        <f t="shared" si="522"/>
        <v>0</v>
      </c>
      <c r="CW277" s="45"/>
      <c r="CX277" s="45">
        <f t="shared" si="523"/>
        <v>7365</v>
      </c>
      <c r="DA277" s="94">
        <v>44174</v>
      </c>
      <c r="DB277" s="39">
        <f t="shared" si="409"/>
        <v>9.2427359730278624</v>
      </c>
      <c r="DC277" s="24">
        <f t="shared" si="471"/>
        <v>4.246792999509311</v>
      </c>
      <c r="DD277" s="25">
        <f t="shared" si="472"/>
        <v>4.5236154555313277</v>
      </c>
      <c r="DE277" s="25">
        <f t="shared" si="473"/>
        <v>5.4504099237301835</v>
      </c>
      <c r="DF277" s="25">
        <f t="shared" si="474"/>
        <v>3.2702120200984148</v>
      </c>
      <c r="DG277" s="25">
        <f t="shared" si="475"/>
        <v>3.8564610930173551</v>
      </c>
      <c r="DH277" s="25">
        <f t="shared" si="476"/>
        <v>2.9906542056074765</v>
      </c>
      <c r="DI277" s="25">
        <f t="shared" si="477"/>
        <v>3.0657302254341703</v>
      </c>
      <c r="DJ277" s="26">
        <f t="shared" si="478"/>
        <v>6.7587128584876295</v>
      </c>
      <c r="DK277" s="25">
        <f t="shared" si="479"/>
        <v>4.0409449211112909</v>
      </c>
      <c r="DL277" s="25">
        <f t="shared" si="439"/>
        <v>2.1371453147966277</v>
      </c>
      <c r="DM277" s="25">
        <f t="shared" si="440"/>
        <v>2.9095436414630269</v>
      </c>
      <c r="DN277" s="25">
        <f t="shared" si="441"/>
        <v>3.9551209523592155</v>
      </c>
      <c r="DO277" s="25">
        <f t="shared" si="442"/>
        <v>6.7760951286778006</v>
      </c>
      <c r="DP277" s="25">
        <f t="shared" si="443"/>
        <v>8.5165228729889115</v>
      </c>
      <c r="DQ277" s="32">
        <f t="shared" si="444"/>
        <v>2.8785261945883707</v>
      </c>
      <c r="DR277" s="33">
        <f t="shared" si="445"/>
        <v>3.7340118940905453</v>
      </c>
      <c r="DS277" s="33">
        <f t="shared" si="446"/>
        <v>2.903667280302296</v>
      </c>
      <c r="DT277" s="33">
        <f t="shared" si="447"/>
        <v>5.1681658886130633</v>
      </c>
      <c r="DU277" s="33">
        <f t="shared" si="448"/>
        <v>3.7665854126543055</v>
      </c>
      <c r="DV277" s="33">
        <f t="shared" si="449"/>
        <v>1.3495553200583148</v>
      </c>
      <c r="DW277" s="33">
        <f t="shared" si="450"/>
        <v>1.4990333486667933</v>
      </c>
      <c r="DX277" s="32">
        <f t="shared" si="451"/>
        <v>4.352967878346254</v>
      </c>
      <c r="DY277" s="33">
        <f t="shared" si="452"/>
        <v>4.4246173599661498</v>
      </c>
      <c r="DZ277" s="33">
        <f t="shared" si="453"/>
        <v>5.3538042436828999</v>
      </c>
      <c r="EA277" s="33">
        <f t="shared" si="454"/>
        <v>11.087158960533829</v>
      </c>
      <c r="EB277" s="33">
        <f t="shared" si="455"/>
        <v>2.4819339028410621</v>
      </c>
      <c r="EC277" s="33">
        <f t="shared" si="456"/>
        <v>2.3173442857681148</v>
      </c>
      <c r="ED277" s="33">
        <f t="shared" si="457"/>
        <v>3.5182246943791911</v>
      </c>
      <c r="EE277" s="38">
        <f t="shared" si="458"/>
        <v>2.0116151123912944</v>
      </c>
      <c r="EF277" s="39">
        <f t="shared" si="459"/>
        <v>3.0155820348304307</v>
      </c>
      <c r="EG277" s="39">
        <f t="shared" si="460"/>
        <v>4.0753140049758416</v>
      </c>
      <c r="EH277" s="39">
        <f t="shared" si="461"/>
        <v>3.2727378325008711</v>
      </c>
      <c r="EI277" s="39">
        <f t="shared" si="462"/>
        <v>2.0366871078151738</v>
      </c>
      <c r="EJ277" s="39">
        <f t="shared" si="463"/>
        <v>5.9674520917542946</v>
      </c>
      <c r="EK277" s="39">
        <f t="shared" si="464"/>
        <v>2.0210771726973427</v>
      </c>
      <c r="EL277" s="38">
        <f t="shared" si="465"/>
        <v>2.5649592368785892</v>
      </c>
      <c r="EM277" s="39">
        <f t="shared" si="466"/>
        <v>4.7912338707317792</v>
      </c>
      <c r="EN277" s="39">
        <f t="shared" si="467"/>
        <v>5.2045447079307126</v>
      </c>
      <c r="EO277" s="39">
        <f t="shared" si="468"/>
        <v>3.7340536003486551</v>
      </c>
      <c r="EP277" s="39">
        <f t="shared" si="469"/>
        <v>2.6599308721387409</v>
      </c>
      <c r="EQ277" s="39">
        <f t="shared" si="470"/>
        <v>3.1059915958978577</v>
      </c>
      <c r="ER277" s="44"/>
      <c r="ES277" s="45"/>
      <c r="ET277" s="45"/>
    </row>
    <row r="278" spans="2:150">
      <c r="B278" s="19">
        <v>44175</v>
      </c>
      <c r="C278" s="24">
        <v>10925</v>
      </c>
      <c r="D278" s="25">
        <v>12594</v>
      </c>
      <c r="E278" s="25">
        <v>15956</v>
      </c>
      <c r="F278" s="25">
        <v>14466</v>
      </c>
      <c r="G278" s="25">
        <v>15549</v>
      </c>
      <c r="H278" s="25">
        <v>6430</v>
      </c>
      <c r="I278" s="25">
        <v>6975</v>
      </c>
      <c r="J278" s="26">
        <v>21482</v>
      </c>
      <c r="K278" s="25">
        <v>6539</v>
      </c>
      <c r="L278" s="25">
        <v>7200</v>
      </c>
      <c r="M278" s="25">
        <v>5409</v>
      </c>
      <c r="N278" s="25">
        <v>5183</v>
      </c>
      <c r="O278" s="25">
        <v>25059</v>
      </c>
      <c r="P278" s="25">
        <v>21283</v>
      </c>
      <c r="Q278" s="32">
        <v>4543</v>
      </c>
      <c r="R278" s="33">
        <v>12827</v>
      </c>
      <c r="S278" s="33">
        <v>13360</v>
      </c>
      <c r="T278" s="33">
        <v>12499</v>
      </c>
      <c r="U278" s="33">
        <v>4958</v>
      </c>
      <c r="V278" s="33">
        <v>4640</v>
      </c>
      <c r="W278" s="33">
        <v>4942</v>
      </c>
      <c r="X278" s="32">
        <v>9964</v>
      </c>
      <c r="Y278" s="33">
        <v>5415</v>
      </c>
      <c r="Z278" s="33">
        <v>22976</v>
      </c>
      <c r="AA278" s="33">
        <v>18724</v>
      </c>
      <c r="AB278" s="33">
        <v>9264</v>
      </c>
      <c r="AC278" s="33">
        <v>4364</v>
      </c>
      <c r="AD278" s="33">
        <v>13331</v>
      </c>
      <c r="AE278" s="38">
        <v>9998</v>
      </c>
      <c r="AF278" s="39">
        <v>8185</v>
      </c>
      <c r="AG278" s="39">
        <v>21265</v>
      </c>
      <c r="AH278" s="39">
        <v>6258</v>
      </c>
      <c r="AI278" s="39">
        <v>5793</v>
      </c>
      <c r="AJ278" s="39">
        <v>15390</v>
      </c>
      <c r="AK278" s="39">
        <v>14015</v>
      </c>
      <c r="AL278" s="38">
        <v>6264</v>
      </c>
      <c r="AM278" s="39">
        <v>21412</v>
      </c>
      <c r="AN278" s="39">
        <v>4372</v>
      </c>
      <c r="AO278" s="39">
        <v>8785</v>
      </c>
      <c r="AP278" s="39">
        <v>8740</v>
      </c>
      <c r="AQ278" s="39">
        <v>6244</v>
      </c>
      <c r="AR278" s="39">
        <v>81504</v>
      </c>
      <c r="AS278" s="44"/>
      <c r="AT278" s="45">
        <v>4025</v>
      </c>
      <c r="AU278" s="45">
        <v>539107</v>
      </c>
      <c r="AV278" s="49" t="s">
        <v>512</v>
      </c>
      <c r="AW278" s="4"/>
      <c r="AZ278">
        <f t="shared" si="426"/>
        <v>7067</v>
      </c>
      <c r="BF278" s="24">
        <f t="shared" si="480"/>
        <v>108</v>
      </c>
      <c r="BG278" s="25">
        <f t="shared" si="481"/>
        <v>165</v>
      </c>
      <c r="BH278" s="25">
        <f t="shared" si="482"/>
        <v>238</v>
      </c>
      <c r="BI278" s="25">
        <f t="shared" si="483"/>
        <v>163</v>
      </c>
      <c r="BJ278" s="25">
        <f t="shared" si="484"/>
        <v>161</v>
      </c>
      <c r="BK278" s="25">
        <f t="shared" si="485"/>
        <v>71</v>
      </c>
      <c r="BL278" s="25">
        <f t="shared" si="486"/>
        <v>86</v>
      </c>
      <c r="BM278" s="26">
        <f t="shared" si="487"/>
        <v>243</v>
      </c>
      <c r="BN278" s="25">
        <f t="shared" si="488"/>
        <v>103</v>
      </c>
      <c r="BO278" s="25">
        <f t="shared" si="489"/>
        <v>61</v>
      </c>
      <c r="BP278" s="25">
        <f t="shared" si="490"/>
        <v>79</v>
      </c>
      <c r="BQ278" s="25">
        <f t="shared" si="491"/>
        <v>91</v>
      </c>
      <c r="BR278" s="25">
        <f t="shared" si="492"/>
        <v>407</v>
      </c>
      <c r="BS278" s="25">
        <f t="shared" si="493"/>
        <v>510</v>
      </c>
      <c r="BT278" s="32">
        <f t="shared" si="494"/>
        <v>45</v>
      </c>
      <c r="BU278" s="33">
        <f t="shared" si="495"/>
        <v>238</v>
      </c>
      <c r="BV278" s="33">
        <f t="shared" si="496"/>
        <v>129</v>
      </c>
      <c r="BW278" s="33">
        <f t="shared" si="497"/>
        <v>272</v>
      </c>
      <c r="BX278" s="33">
        <f t="shared" si="498"/>
        <v>105</v>
      </c>
      <c r="BY278" s="33">
        <f t="shared" si="499"/>
        <v>20</v>
      </c>
      <c r="BZ278" s="33">
        <f t="shared" si="500"/>
        <v>17</v>
      </c>
      <c r="CA278" s="32">
        <f t="shared" si="501"/>
        <v>120</v>
      </c>
      <c r="CB278" s="33">
        <f t="shared" si="502"/>
        <v>37</v>
      </c>
      <c r="CC278" s="33">
        <f t="shared" si="503"/>
        <v>365</v>
      </c>
      <c r="CD278" s="33">
        <f t="shared" si="504"/>
        <v>664</v>
      </c>
      <c r="CE278" s="33">
        <f t="shared" si="505"/>
        <v>57</v>
      </c>
      <c r="CF278" s="33">
        <f t="shared" si="506"/>
        <v>44</v>
      </c>
      <c r="CG278" s="33">
        <f t="shared" si="507"/>
        <v>147</v>
      </c>
      <c r="CH278" s="38">
        <f t="shared" si="508"/>
        <v>71</v>
      </c>
      <c r="CI278" s="39">
        <f t="shared" si="509"/>
        <v>102</v>
      </c>
      <c r="CJ278" s="39">
        <f t="shared" si="510"/>
        <v>283</v>
      </c>
      <c r="CK278" s="39">
        <f t="shared" si="511"/>
        <v>53</v>
      </c>
      <c r="CL278" s="39">
        <f t="shared" si="512"/>
        <v>38</v>
      </c>
      <c r="CM278" s="39">
        <f t="shared" si="513"/>
        <v>136</v>
      </c>
      <c r="CN278" s="39">
        <f t="shared" si="514"/>
        <v>116</v>
      </c>
      <c r="CO278" s="38">
        <f t="shared" si="515"/>
        <v>103</v>
      </c>
      <c r="CP278" s="39">
        <f t="shared" si="516"/>
        <v>249</v>
      </c>
      <c r="CQ278" s="39">
        <f t="shared" si="517"/>
        <v>59</v>
      </c>
      <c r="CR278" s="39">
        <f t="shared" si="518"/>
        <v>125</v>
      </c>
      <c r="CS278" s="39">
        <f t="shared" si="519"/>
        <v>128</v>
      </c>
      <c r="CT278" s="39">
        <f t="shared" si="520"/>
        <v>79</v>
      </c>
      <c r="CU278" s="39">
        <f t="shared" si="521"/>
        <v>1762</v>
      </c>
      <c r="CV278" s="44">
        <f t="shared" si="522"/>
        <v>0</v>
      </c>
      <c r="CW278" s="45"/>
      <c r="CX278" s="45">
        <f t="shared" si="523"/>
        <v>7067</v>
      </c>
      <c r="DA278" s="94">
        <v>44175</v>
      </c>
      <c r="DB278" s="39">
        <f t="shared" si="409"/>
        <v>9.4588316497869585</v>
      </c>
      <c r="DC278" s="24">
        <f t="shared" si="471"/>
        <v>4.1650115662312777</v>
      </c>
      <c r="DD278" s="25">
        <f t="shared" si="472"/>
        <v>4.4121505983108431</v>
      </c>
      <c r="DE278" s="25">
        <f t="shared" si="473"/>
        <v>5.3883621175283416</v>
      </c>
      <c r="DF278" s="25">
        <f t="shared" si="474"/>
        <v>3.2393762740031939</v>
      </c>
      <c r="DG278" s="25">
        <f t="shared" si="475"/>
        <v>3.7139510391068442</v>
      </c>
      <c r="DH278" s="25">
        <f t="shared" si="476"/>
        <v>2.8928290680408768</v>
      </c>
      <c r="DI278" s="25">
        <f t="shared" si="477"/>
        <v>2.9203200961645654</v>
      </c>
      <c r="DJ278" s="26">
        <f t="shared" si="478"/>
        <v>6.3016986000069188</v>
      </c>
      <c r="DK278" s="25">
        <f t="shared" si="479"/>
        <v>3.9973599990037738</v>
      </c>
      <c r="DL278" s="25">
        <f t="shared" si="439"/>
        <v>2.0839383774987863</v>
      </c>
      <c r="DM278" s="25">
        <f t="shared" si="440"/>
        <v>2.8960108803399431</v>
      </c>
      <c r="DN278" s="25">
        <f t="shared" si="441"/>
        <v>3.95186034151638</v>
      </c>
      <c r="DO278" s="25">
        <f t="shared" si="442"/>
        <v>6.5677334591220449</v>
      </c>
      <c r="DP278" s="25">
        <f t="shared" si="443"/>
        <v>8.3206399232840518</v>
      </c>
      <c r="DQ278" s="32">
        <f t="shared" si="444"/>
        <v>2.5787788387882591</v>
      </c>
      <c r="DR278" s="33">
        <f t="shared" si="445"/>
        <v>3.8400370124049386</v>
      </c>
      <c r="DS278" s="33">
        <f t="shared" si="446"/>
        <v>2.7537908148435228</v>
      </c>
      <c r="DT278" s="33">
        <f t="shared" si="447"/>
        <v>5.3472145805318121</v>
      </c>
      <c r="DU278" s="33">
        <f t="shared" si="448"/>
        <v>3.9051673287802657</v>
      </c>
      <c r="DV278" s="33">
        <f t="shared" si="449"/>
        <v>1.3554102238329713</v>
      </c>
      <c r="DW278" s="33">
        <f t="shared" si="450"/>
        <v>1.3156751922848033</v>
      </c>
      <c r="DX278" s="32">
        <f t="shared" si="451"/>
        <v>3.9133706831674888</v>
      </c>
      <c r="DY278" s="33">
        <f t="shared" si="452"/>
        <v>4.1400995082947896</v>
      </c>
      <c r="DZ278" s="33">
        <f t="shared" si="453"/>
        <v>5.3253196745508502</v>
      </c>
      <c r="EA278" s="33">
        <f t="shared" si="454"/>
        <v>11.78685901558376</v>
      </c>
      <c r="EB278" s="33">
        <f t="shared" si="455"/>
        <v>2.3628512155835368</v>
      </c>
      <c r="EC278" s="33">
        <f t="shared" si="456"/>
        <v>2.223143298541769</v>
      </c>
      <c r="ED278" s="33">
        <f t="shared" si="457"/>
        <v>3.4002243821322113</v>
      </c>
      <c r="EE278" s="38">
        <f t="shared" si="458"/>
        <v>1.9712553582884067</v>
      </c>
      <c r="EF278" s="39">
        <f t="shared" si="459"/>
        <v>2.9422548120989918</v>
      </c>
      <c r="EG278" s="39">
        <f t="shared" si="460"/>
        <v>4.1539627152680749</v>
      </c>
      <c r="EH278" s="39">
        <f t="shared" si="461"/>
        <v>3.121733070042978</v>
      </c>
      <c r="EI278" s="39">
        <f t="shared" si="462"/>
        <v>1.8851611523103251</v>
      </c>
      <c r="EJ278" s="39">
        <f t="shared" si="463"/>
        <v>5.3130710104147267</v>
      </c>
      <c r="EK278" s="39">
        <f t="shared" si="464"/>
        <v>1.986421133882579</v>
      </c>
      <c r="EL278" s="38">
        <f t="shared" si="465"/>
        <v>2.4386843206014892</v>
      </c>
      <c r="EM278" s="39">
        <f t="shared" si="466"/>
        <v>4.7136963454955092</v>
      </c>
      <c r="EN278" s="39">
        <f t="shared" si="467"/>
        <v>4.946429325661831</v>
      </c>
      <c r="EO278" s="39">
        <f t="shared" si="468"/>
        <v>3.8282120124611931</v>
      </c>
      <c r="EP278" s="39">
        <f t="shared" si="469"/>
        <v>2.7256706085223983</v>
      </c>
      <c r="EQ278" s="39">
        <f t="shared" si="470"/>
        <v>3.1294995739178986</v>
      </c>
      <c r="ER278" s="44"/>
      <c r="ES278" s="45"/>
      <c r="ET278" s="45"/>
    </row>
    <row r="279" spans="2:150">
      <c r="B279" s="19">
        <v>44176</v>
      </c>
      <c r="C279" s="24">
        <v>11048</v>
      </c>
      <c r="D279" s="25">
        <v>12698</v>
      </c>
      <c r="E279" s="25">
        <v>16150</v>
      </c>
      <c r="F279" s="25">
        <v>14591</v>
      </c>
      <c r="G279" s="25">
        <v>15722</v>
      </c>
      <c r="H279" s="25">
        <v>6496</v>
      </c>
      <c r="I279" s="25">
        <v>7023</v>
      </c>
      <c r="J279" s="26">
        <v>21792</v>
      </c>
      <c r="K279" s="25">
        <v>6654</v>
      </c>
      <c r="L279" s="25">
        <v>7271</v>
      </c>
      <c r="M279" s="25">
        <v>5478</v>
      </c>
      <c r="N279" s="25">
        <v>5297</v>
      </c>
      <c r="O279" s="25">
        <v>25390</v>
      </c>
      <c r="P279" s="25">
        <v>21736</v>
      </c>
      <c r="Q279" s="32">
        <v>4605</v>
      </c>
      <c r="R279" s="33">
        <v>12991</v>
      </c>
      <c r="S279" s="33">
        <v>13474</v>
      </c>
      <c r="T279" s="33">
        <v>12644</v>
      </c>
      <c r="U279" s="33">
        <v>5085</v>
      </c>
      <c r="V279" s="33">
        <v>4683</v>
      </c>
      <c r="W279" s="33">
        <v>4972</v>
      </c>
      <c r="X279" s="32">
        <v>10135</v>
      </c>
      <c r="Y279" s="33">
        <v>5521</v>
      </c>
      <c r="Z279" s="33">
        <v>23294</v>
      </c>
      <c r="AA279" s="33">
        <v>19050</v>
      </c>
      <c r="AB279" s="33">
        <v>9331</v>
      </c>
      <c r="AC279" s="33">
        <v>4420</v>
      </c>
      <c r="AD279" s="33">
        <v>13493</v>
      </c>
      <c r="AE279" s="38">
        <v>10043</v>
      </c>
      <c r="AF279" s="39">
        <v>8267</v>
      </c>
      <c r="AG279" s="39">
        <v>21512</v>
      </c>
      <c r="AH279" s="39">
        <v>6322</v>
      </c>
      <c r="AI279" s="39">
        <v>5825</v>
      </c>
      <c r="AJ279" s="39">
        <v>15457</v>
      </c>
      <c r="AK279" s="39">
        <v>14096</v>
      </c>
      <c r="AL279" s="38">
        <v>6345</v>
      </c>
      <c r="AM279" s="39">
        <v>21731</v>
      </c>
      <c r="AN279" s="39">
        <v>4476</v>
      </c>
      <c r="AO279" s="39">
        <v>8854</v>
      </c>
      <c r="AP279" s="39">
        <v>8834</v>
      </c>
      <c r="AQ279" s="39">
        <v>6293</v>
      </c>
      <c r="AR279" s="39">
        <v>83371</v>
      </c>
      <c r="AS279" s="44"/>
      <c r="AT279" s="45">
        <v>3097</v>
      </c>
      <c r="AU279" s="45">
        <v>545567</v>
      </c>
      <c r="AV279" s="49" t="s">
        <v>513</v>
      </c>
      <c r="AW279" s="4"/>
      <c r="AZ279">
        <f t="shared" si="426"/>
        <v>6460</v>
      </c>
      <c r="BF279" s="24">
        <f t="shared" si="480"/>
        <v>123</v>
      </c>
      <c r="BG279" s="25">
        <f t="shared" si="481"/>
        <v>104</v>
      </c>
      <c r="BH279" s="25">
        <f t="shared" si="482"/>
        <v>194</v>
      </c>
      <c r="BI279" s="25">
        <f t="shared" si="483"/>
        <v>125</v>
      </c>
      <c r="BJ279" s="25">
        <f t="shared" si="484"/>
        <v>173</v>
      </c>
      <c r="BK279" s="25">
        <f t="shared" si="485"/>
        <v>66</v>
      </c>
      <c r="BL279" s="25">
        <f t="shared" si="486"/>
        <v>48</v>
      </c>
      <c r="BM279" s="26">
        <f t="shared" si="487"/>
        <v>310</v>
      </c>
      <c r="BN279" s="25">
        <f t="shared" si="488"/>
        <v>115</v>
      </c>
      <c r="BO279" s="25">
        <f t="shared" si="489"/>
        <v>71</v>
      </c>
      <c r="BP279" s="25">
        <f t="shared" si="490"/>
        <v>69</v>
      </c>
      <c r="BQ279" s="25">
        <f t="shared" si="491"/>
        <v>114</v>
      </c>
      <c r="BR279" s="25">
        <f t="shared" si="492"/>
        <v>331</v>
      </c>
      <c r="BS279" s="25">
        <f t="shared" si="493"/>
        <v>453</v>
      </c>
      <c r="BT279" s="32">
        <f t="shared" si="494"/>
        <v>62</v>
      </c>
      <c r="BU279" s="33">
        <f t="shared" si="495"/>
        <v>164</v>
      </c>
      <c r="BV279" s="33">
        <f t="shared" si="496"/>
        <v>114</v>
      </c>
      <c r="BW279" s="33">
        <f t="shared" si="497"/>
        <v>145</v>
      </c>
      <c r="BX279" s="33">
        <f t="shared" si="498"/>
        <v>127</v>
      </c>
      <c r="BY279" s="33">
        <f t="shared" si="499"/>
        <v>43</v>
      </c>
      <c r="BZ279" s="33">
        <f t="shared" si="500"/>
        <v>30</v>
      </c>
      <c r="CA279" s="32">
        <f t="shared" si="501"/>
        <v>171</v>
      </c>
      <c r="CB279" s="33">
        <f t="shared" si="502"/>
        <v>106</v>
      </c>
      <c r="CC279" s="33">
        <f t="shared" si="503"/>
        <v>318</v>
      </c>
      <c r="CD279" s="33">
        <f t="shared" si="504"/>
        <v>326</v>
      </c>
      <c r="CE279" s="33">
        <f t="shared" si="505"/>
        <v>67</v>
      </c>
      <c r="CF279" s="33">
        <f t="shared" si="506"/>
        <v>56</v>
      </c>
      <c r="CG279" s="33">
        <f t="shared" si="507"/>
        <v>162</v>
      </c>
      <c r="CH279" s="38">
        <f t="shared" si="508"/>
        <v>45</v>
      </c>
      <c r="CI279" s="39">
        <f t="shared" si="509"/>
        <v>82</v>
      </c>
      <c r="CJ279" s="39">
        <f t="shared" si="510"/>
        <v>247</v>
      </c>
      <c r="CK279" s="39">
        <f t="shared" si="511"/>
        <v>64</v>
      </c>
      <c r="CL279" s="39">
        <f t="shared" si="512"/>
        <v>32</v>
      </c>
      <c r="CM279" s="39">
        <f t="shared" si="513"/>
        <v>67</v>
      </c>
      <c r="CN279" s="39">
        <f t="shared" si="514"/>
        <v>81</v>
      </c>
      <c r="CO279" s="38">
        <f t="shared" si="515"/>
        <v>81</v>
      </c>
      <c r="CP279" s="39">
        <f t="shared" si="516"/>
        <v>319</v>
      </c>
      <c r="CQ279" s="39">
        <f t="shared" si="517"/>
        <v>104</v>
      </c>
      <c r="CR279" s="39">
        <f t="shared" si="518"/>
        <v>69</v>
      </c>
      <c r="CS279" s="39">
        <f t="shared" si="519"/>
        <v>94</v>
      </c>
      <c r="CT279" s="39">
        <f t="shared" si="520"/>
        <v>49</v>
      </c>
      <c r="CU279" s="39">
        <f t="shared" si="521"/>
        <v>1867</v>
      </c>
      <c r="CV279" s="44">
        <f t="shared" si="522"/>
        <v>0</v>
      </c>
      <c r="CW279" s="45"/>
      <c r="CX279" s="45">
        <f t="shared" si="523"/>
        <v>6460</v>
      </c>
      <c r="DA279" s="94">
        <v>44176</v>
      </c>
      <c r="DB279" s="39">
        <f t="shared" si="409"/>
        <v>9.7689050532938655</v>
      </c>
      <c r="DC279" s="24">
        <f t="shared" si="471"/>
        <v>4.048180947262658</v>
      </c>
      <c r="DD279" s="25">
        <f t="shared" si="472"/>
        <v>4.237986758903836</v>
      </c>
      <c r="DE279" s="25">
        <f t="shared" si="473"/>
        <v>5.1695619588165851</v>
      </c>
      <c r="DF279" s="25">
        <f t="shared" si="474"/>
        <v>3.174458913802729</v>
      </c>
      <c r="DG279" s="25">
        <f t="shared" si="475"/>
        <v>3.6287925922578808</v>
      </c>
      <c r="DH279" s="25">
        <f t="shared" si="476"/>
        <v>2.8299414796052056</v>
      </c>
      <c r="DI279" s="25">
        <f t="shared" si="477"/>
        <v>2.8209565078303354</v>
      </c>
      <c r="DJ279" s="26">
        <f t="shared" si="478"/>
        <v>6.0868472753028398</v>
      </c>
      <c r="DK279" s="25">
        <f t="shared" si="479"/>
        <v>4.1343411827702576</v>
      </c>
      <c r="DL279" s="25">
        <f t="shared" si="439"/>
        <v>2.0329483959216885</v>
      </c>
      <c r="DM279" s="25">
        <f t="shared" si="440"/>
        <v>2.8249638844437528</v>
      </c>
      <c r="DN279" s="25">
        <f t="shared" si="441"/>
        <v>3.8670844596026623</v>
      </c>
      <c r="DO279" s="25">
        <f t="shared" si="442"/>
        <v>6.4186969871481363</v>
      </c>
      <c r="DP279" s="25">
        <f t="shared" si="443"/>
        <v>8.1993094395116373</v>
      </c>
      <c r="DQ279" s="32">
        <f t="shared" si="444"/>
        <v>2.5882946278612788</v>
      </c>
      <c r="DR279" s="33">
        <f t="shared" si="445"/>
        <v>3.7340118940905453</v>
      </c>
      <c r="DS279" s="33">
        <f t="shared" si="446"/>
        <v>2.6750678228853793</v>
      </c>
      <c r="DT279" s="33">
        <f t="shared" si="447"/>
        <v>5.2110629710519296</v>
      </c>
      <c r="DU279" s="33">
        <f t="shared" si="448"/>
        <v>4.0792830695539077</v>
      </c>
      <c r="DV279" s="33">
        <f t="shared" si="449"/>
        <v>1.3232082530723608</v>
      </c>
      <c r="DW279" s="33">
        <f t="shared" si="450"/>
        <v>1.2577726165852279</v>
      </c>
      <c r="DX279" s="32">
        <f t="shared" si="451"/>
        <v>3.7963040387992306</v>
      </c>
      <c r="DY279" s="33">
        <f t="shared" si="452"/>
        <v>3.9759545938690053</v>
      </c>
      <c r="DZ279" s="33">
        <f t="shared" si="453"/>
        <v>5.2308026951581406</v>
      </c>
      <c r="EA279" s="33">
        <f t="shared" si="454"/>
        <v>11.516754214921104</v>
      </c>
      <c r="EB279" s="33">
        <f t="shared" si="455"/>
        <v>2.0494757228005738</v>
      </c>
      <c r="EC279" s="33">
        <f t="shared" si="456"/>
        <v>2.1515505482497459</v>
      </c>
      <c r="ED279" s="33">
        <f t="shared" si="457"/>
        <v>3.2422855026631763</v>
      </c>
      <c r="EE279" s="38">
        <f t="shared" si="458"/>
        <v>1.8756664669920937</v>
      </c>
      <c r="EF279" s="39">
        <f t="shared" si="459"/>
        <v>2.8483043079743355</v>
      </c>
      <c r="EG279" s="39">
        <f t="shared" si="460"/>
        <v>3.9429220093172508</v>
      </c>
      <c r="EH279" s="39">
        <f t="shared" si="461"/>
        <v>2.8487629225229414</v>
      </c>
      <c r="EI279" s="39">
        <f t="shared" si="462"/>
        <v>1.7113519680547633</v>
      </c>
      <c r="EJ279" s="39">
        <f t="shared" si="463"/>
        <v>4.9229592119238301</v>
      </c>
      <c r="EK279" s="39">
        <f t="shared" si="464"/>
        <v>1.8793024684551283</v>
      </c>
      <c r="EL279" s="38">
        <f t="shared" si="465"/>
        <v>2.4465765028688082</v>
      </c>
      <c r="EM279" s="39">
        <f t="shared" si="466"/>
        <v>4.7195482341925858</v>
      </c>
      <c r="EN279" s="39">
        <f t="shared" si="467"/>
        <v>4.9041922631087411</v>
      </c>
      <c r="EO279" s="39">
        <f t="shared" si="468"/>
        <v>3.6587268706586249</v>
      </c>
      <c r="EP279" s="39">
        <f t="shared" si="469"/>
        <v>2.7357844141198839</v>
      </c>
      <c r="EQ279" s="39">
        <f t="shared" si="470"/>
        <v>3.0119596838176954</v>
      </c>
      <c r="ER279" s="44"/>
      <c r="ES279" s="45"/>
      <c r="ET279" s="45"/>
    </row>
    <row r="280" spans="2:150">
      <c r="B280" s="19">
        <v>44177</v>
      </c>
      <c r="C280" s="24">
        <v>11156</v>
      </c>
      <c r="D280" s="25">
        <v>12815</v>
      </c>
      <c r="E280" s="25">
        <v>16343</v>
      </c>
      <c r="F280" s="25">
        <v>14717</v>
      </c>
      <c r="G280" s="25">
        <v>15868</v>
      </c>
      <c r="H280" s="25">
        <v>6553</v>
      </c>
      <c r="I280" s="25">
        <v>7113</v>
      </c>
      <c r="J280" s="26">
        <v>21919</v>
      </c>
      <c r="K280" s="25">
        <v>6765</v>
      </c>
      <c r="L280" s="25">
        <v>7365</v>
      </c>
      <c r="M280" s="25">
        <v>5527</v>
      </c>
      <c r="N280" s="25">
        <v>5370</v>
      </c>
      <c r="O280" s="25">
        <v>25664</v>
      </c>
      <c r="P280" s="25">
        <v>22173</v>
      </c>
      <c r="Q280" s="32">
        <v>4638</v>
      </c>
      <c r="R280" s="33">
        <v>13083</v>
      </c>
      <c r="S280" s="33">
        <v>13551</v>
      </c>
      <c r="T280" s="33">
        <v>12872</v>
      </c>
      <c r="U280" s="33">
        <v>5135</v>
      </c>
      <c r="V280" s="33">
        <v>4704</v>
      </c>
      <c r="W280" s="33">
        <v>4981</v>
      </c>
      <c r="X280" s="32">
        <v>10192</v>
      </c>
      <c r="Y280" s="33">
        <v>5597</v>
      </c>
      <c r="Z280" s="33">
        <v>23535</v>
      </c>
      <c r="AA280" s="33">
        <v>19394</v>
      </c>
      <c r="AB280" s="33">
        <v>9404</v>
      </c>
      <c r="AC280" s="33">
        <v>4464</v>
      </c>
      <c r="AD280" s="33">
        <v>13625</v>
      </c>
      <c r="AE280" s="38">
        <v>10100</v>
      </c>
      <c r="AF280" s="39">
        <v>8342</v>
      </c>
      <c r="AG280" s="39">
        <v>21622</v>
      </c>
      <c r="AH280" s="39">
        <v>6382</v>
      </c>
      <c r="AI280" s="39">
        <v>5850</v>
      </c>
      <c r="AJ280" s="39">
        <v>15599</v>
      </c>
      <c r="AK280" s="39">
        <v>14207</v>
      </c>
      <c r="AL280" s="38">
        <v>6426</v>
      </c>
      <c r="AM280" s="39">
        <v>21993</v>
      </c>
      <c r="AN280" s="39">
        <v>4531</v>
      </c>
      <c r="AO280" s="39">
        <v>8915</v>
      </c>
      <c r="AP280" s="39">
        <v>8898</v>
      </c>
      <c r="AQ280" s="39">
        <v>6360</v>
      </c>
      <c r="AR280" s="39">
        <v>84527</v>
      </c>
      <c r="AS280" s="44"/>
      <c r="AT280" s="45">
        <v>3625</v>
      </c>
      <c r="AU280" s="45">
        <v>551900</v>
      </c>
      <c r="AV280" s="49" t="s">
        <v>514</v>
      </c>
      <c r="AW280" s="4"/>
      <c r="AZ280">
        <f t="shared" si="426"/>
        <v>6333</v>
      </c>
      <c r="BF280" s="24">
        <f t="shared" si="480"/>
        <v>108</v>
      </c>
      <c r="BG280" s="25">
        <f t="shared" si="481"/>
        <v>117</v>
      </c>
      <c r="BH280" s="25">
        <f t="shared" si="482"/>
        <v>193</v>
      </c>
      <c r="BI280" s="25">
        <f t="shared" si="483"/>
        <v>126</v>
      </c>
      <c r="BJ280" s="25">
        <f t="shared" si="484"/>
        <v>146</v>
      </c>
      <c r="BK280" s="25">
        <f t="shared" si="485"/>
        <v>57</v>
      </c>
      <c r="BL280" s="25">
        <f t="shared" si="486"/>
        <v>90</v>
      </c>
      <c r="BM280" s="26">
        <f t="shared" si="487"/>
        <v>127</v>
      </c>
      <c r="BN280" s="25">
        <f t="shared" si="488"/>
        <v>111</v>
      </c>
      <c r="BO280" s="25">
        <f t="shared" si="489"/>
        <v>94</v>
      </c>
      <c r="BP280" s="25">
        <f t="shared" si="490"/>
        <v>49</v>
      </c>
      <c r="BQ280" s="25">
        <f t="shared" si="491"/>
        <v>73</v>
      </c>
      <c r="BR280" s="25">
        <f t="shared" si="492"/>
        <v>274</v>
      </c>
      <c r="BS280" s="25">
        <f t="shared" si="493"/>
        <v>437</v>
      </c>
      <c r="BT280" s="32">
        <f t="shared" si="494"/>
        <v>33</v>
      </c>
      <c r="BU280" s="33">
        <f t="shared" si="495"/>
        <v>92</v>
      </c>
      <c r="BV280" s="33">
        <f t="shared" si="496"/>
        <v>77</v>
      </c>
      <c r="BW280" s="33">
        <f t="shared" si="497"/>
        <v>228</v>
      </c>
      <c r="BX280" s="33">
        <f t="shared" si="498"/>
        <v>50</v>
      </c>
      <c r="BY280" s="33">
        <f t="shared" si="499"/>
        <v>21</v>
      </c>
      <c r="BZ280" s="33">
        <f t="shared" si="500"/>
        <v>9</v>
      </c>
      <c r="CA280" s="32">
        <f t="shared" si="501"/>
        <v>57</v>
      </c>
      <c r="CB280" s="33">
        <f t="shared" si="502"/>
        <v>76</v>
      </c>
      <c r="CC280" s="33">
        <f t="shared" si="503"/>
        <v>241</v>
      </c>
      <c r="CD280" s="33">
        <f t="shared" si="504"/>
        <v>344</v>
      </c>
      <c r="CE280" s="33">
        <f t="shared" si="505"/>
        <v>73</v>
      </c>
      <c r="CF280" s="33">
        <f t="shared" si="506"/>
        <v>44</v>
      </c>
      <c r="CG280" s="33">
        <f t="shared" si="507"/>
        <v>132</v>
      </c>
      <c r="CH280" s="38">
        <f t="shared" si="508"/>
        <v>57</v>
      </c>
      <c r="CI280" s="39">
        <f t="shared" si="509"/>
        <v>75</v>
      </c>
      <c r="CJ280" s="39">
        <f t="shared" si="510"/>
        <v>110</v>
      </c>
      <c r="CK280" s="39">
        <f t="shared" si="511"/>
        <v>60</v>
      </c>
      <c r="CL280" s="39">
        <f t="shared" si="512"/>
        <v>25</v>
      </c>
      <c r="CM280" s="39">
        <f t="shared" si="513"/>
        <v>142</v>
      </c>
      <c r="CN280" s="39">
        <f t="shared" si="514"/>
        <v>111</v>
      </c>
      <c r="CO280" s="38">
        <f t="shared" si="515"/>
        <v>81</v>
      </c>
      <c r="CP280" s="39">
        <f t="shared" si="516"/>
        <v>262</v>
      </c>
      <c r="CQ280" s="39">
        <f t="shared" si="517"/>
        <v>55</v>
      </c>
      <c r="CR280" s="39">
        <f t="shared" si="518"/>
        <v>61</v>
      </c>
      <c r="CS280" s="39">
        <f t="shared" si="519"/>
        <v>64</v>
      </c>
      <c r="CT280" s="39">
        <f t="shared" si="520"/>
        <v>67</v>
      </c>
      <c r="CU280" s="39">
        <f t="shared" si="521"/>
        <v>1156</v>
      </c>
      <c r="CV280" s="44">
        <f t="shared" si="522"/>
        <v>0</v>
      </c>
      <c r="CW280" s="45"/>
      <c r="CX280" s="45">
        <f t="shared" si="523"/>
        <v>6333</v>
      </c>
      <c r="DA280" s="94">
        <v>44177</v>
      </c>
      <c r="DB280" s="39">
        <f t="shared" si="409"/>
        <v>9.7673122104676313</v>
      </c>
      <c r="DC280" s="24">
        <f t="shared" si="471"/>
        <v>4.0102109960978574</v>
      </c>
      <c r="DD280" s="25">
        <f t="shared" si="472"/>
        <v>4.0615007349714025</v>
      </c>
      <c r="DE280" s="25">
        <f t="shared" si="473"/>
        <v>4.9883170512269954</v>
      </c>
      <c r="DF280" s="25">
        <f t="shared" si="474"/>
        <v>3.1095415536022641</v>
      </c>
      <c r="DG280" s="25">
        <f t="shared" si="475"/>
        <v>3.6166270998508856</v>
      </c>
      <c r="DH280" s="25">
        <f t="shared" si="476"/>
        <v>2.850904009083763</v>
      </c>
      <c r="DI280" s="25">
        <f t="shared" si="477"/>
        <v>2.6537348591702896</v>
      </c>
      <c r="DJ280" s="26">
        <f t="shared" si="478"/>
        <v>6.010374769899693</v>
      </c>
      <c r="DK280" s="25">
        <f t="shared" si="479"/>
        <v>3.7887750146320811</v>
      </c>
      <c r="DL280" s="25">
        <f t="shared" si="439"/>
        <v>2.0706366431743257</v>
      </c>
      <c r="DM280" s="25">
        <f t="shared" si="440"/>
        <v>2.6828698926513725</v>
      </c>
      <c r="DN280" s="25">
        <f t="shared" si="441"/>
        <v>3.7953510210602852</v>
      </c>
      <c r="DO280" s="25">
        <f t="shared" si="442"/>
        <v>6.2334866142096876</v>
      </c>
      <c r="DP280" s="25">
        <f t="shared" si="443"/>
        <v>8.0005028636917785</v>
      </c>
      <c r="DQ280" s="32">
        <f t="shared" si="444"/>
        <v>2.5121683152771235</v>
      </c>
      <c r="DR280" s="33">
        <f t="shared" si="445"/>
        <v>3.5894321872981907</v>
      </c>
      <c r="DS280" s="33">
        <f t="shared" si="446"/>
        <v>2.4918854762135454</v>
      </c>
      <c r="DT280" s="33">
        <f t="shared" si="447"/>
        <v>5.1234037156333754</v>
      </c>
      <c r="DU280" s="33">
        <f t="shared" si="448"/>
        <v>4.0224289501176171</v>
      </c>
      <c r="DV280" s="33">
        <f t="shared" si="449"/>
        <v>1.211965081353888</v>
      </c>
      <c r="DW280" s="33">
        <f t="shared" si="450"/>
        <v>1.1484010847082515</v>
      </c>
      <c r="DX280" s="32">
        <f t="shared" si="451"/>
        <v>3.6601244729014608</v>
      </c>
      <c r="DY280" s="33">
        <f t="shared" si="452"/>
        <v>4.0124312415191792</v>
      </c>
      <c r="DZ280" s="33">
        <f t="shared" si="453"/>
        <v>5.0132841672406743</v>
      </c>
      <c r="EA280" s="33">
        <f t="shared" si="454"/>
        <v>11.326394641120755</v>
      </c>
      <c r="EB280" s="33">
        <f t="shared" si="455"/>
        <v>1.9847114542920954</v>
      </c>
      <c r="EC280" s="33">
        <f t="shared" si="456"/>
        <v>2.1101021138701532</v>
      </c>
      <c r="ED280" s="33">
        <f t="shared" si="457"/>
        <v>3.1769314835725408</v>
      </c>
      <c r="EE280" s="38">
        <f t="shared" si="458"/>
        <v>1.8501760959797438</v>
      </c>
      <c r="EF280" s="39">
        <f t="shared" si="459"/>
        <v>2.694775435380385</v>
      </c>
      <c r="EG280" s="39">
        <f t="shared" si="460"/>
        <v>3.7436786099102619</v>
      </c>
      <c r="EH280" s="39">
        <f t="shared" si="461"/>
        <v>2.8168196073876177</v>
      </c>
      <c r="EI280" s="39">
        <f t="shared" si="462"/>
        <v>1.6311323445521961</v>
      </c>
      <c r="EJ280" s="39">
        <f t="shared" si="463"/>
        <v>4.6461056775109357</v>
      </c>
      <c r="EK280" s="39">
        <f t="shared" si="464"/>
        <v>1.8824530174382885</v>
      </c>
      <c r="EL280" s="38">
        <f t="shared" si="465"/>
        <v>2.4150077737995335</v>
      </c>
      <c r="EM280" s="39">
        <f t="shared" si="466"/>
        <v>4.6961406794042775</v>
      </c>
      <c r="EN280" s="39">
        <f t="shared" si="467"/>
        <v>4.4114265333226959</v>
      </c>
      <c r="EO280" s="39">
        <f t="shared" si="468"/>
        <v>3.5618782182000142</v>
      </c>
      <c r="EP280" s="39">
        <f t="shared" si="469"/>
        <v>2.6599308721387409</v>
      </c>
      <c r="EQ280" s="39">
        <f t="shared" si="470"/>
        <v>3.0677911316152917</v>
      </c>
      <c r="ER280" s="44"/>
      <c r="ES280" s="45"/>
      <c r="ET280" s="45"/>
    </row>
    <row r="281" spans="2:150">
      <c r="B281" s="19">
        <v>44178</v>
      </c>
      <c r="C281" s="24">
        <v>11203</v>
      </c>
      <c r="D281" s="25">
        <v>12878</v>
      </c>
      <c r="E281" s="25">
        <v>16542</v>
      </c>
      <c r="F281" s="25">
        <v>14844</v>
      </c>
      <c r="G281" s="25">
        <v>15972</v>
      </c>
      <c r="H281" s="25">
        <v>6593</v>
      </c>
      <c r="I281" s="25">
        <v>7161</v>
      </c>
      <c r="J281" s="26">
        <v>22272</v>
      </c>
      <c r="K281" s="25">
        <v>6863</v>
      </c>
      <c r="L281" s="25">
        <v>7470</v>
      </c>
      <c r="M281" s="25">
        <v>5544</v>
      </c>
      <c r="N281" s="25">
        <v>5427</v>
      </c>
      <c r="O281" s="25">
        <v>25853</v>
      </c>
      <c r="P281" s="25">
        <v>22482</v>
      </c>
      <c r="Q281" s="32">
        <v>4667</v>
      </c>
      <c r="R281" s="33">
        <v>13188</v>
      </c>
      <c r="S281" s="33">
        <v>13694</v>
      </c>
      <c r="T281" s="33">
        <v>13017</v>
      </c>
      <c r="U281" s="33">
        <v>5240</v>
      </c>
      <c r="V281" s="33">
        <v>4732</v>
      </c>
      <c r="W281" s="33">
        <v>4998</v>
      </c>
      <c r="X281" s="32">
        <v>10284</v>
      </c>
      <c r="Y281" s="33">
        <v>5678</v>
      </c>
      <c r="Z281" s="33">
        <v>23752</v>
      </c>
      <c r="AA281" s="33">
        <v>19675</v>
      </c>
      <c r="AB281" s="33">
        <v>9464</v>
      </c>
      <c r="AC281" s="33">
        <v>4494</v>
      </c>
      <c r="AD281" s="33">
        <v>13706</v>
      </c>
      <c r="AE281" s="38">
        <v>10174</v>
      </c>
      <c r="AF281" s="39">
        <v>8407</v>
      </c>
      <c r="AG281" s="39">
        <v>21782</v>
      </c>
      <c r="AH281" s="39">
        <v>6421</v>
      </c>
      <c r="AI281" s="39">
        <v>5873</v>
      </c>
      <c r="AJ281" s="39">
        <v>15777</v>
      </c>
      <c r="AK281" s="39">
        <v>14277</v>
      </c>
      <c r="AL281" s="38">
        <v>6437</v>
      </c>
      <c r="AM281" s="39">
        <v>22198</v>
      </c>
      <c r="AN281" s="39">
        <v>4600</v>
      </c>
      <c r="AO281" s="39">
        <v>8993</v>
      </c>
      <c r="AP281" s="39">
        <v>8957</v>
      </c>
      <c r="AQ281" s="39">
        <v>6400</v>
      </c>
      <c r="AR281" s="39">
        <v>85669</v>
      </c>
      <c r="AS281" s="44"/>
      <c r="AT281" s="45">
        <v>2677</v>
      </c>
      <c r="AU281" s="45">
        <v>556335</v>
      </c>
      <c r="AV281" s="49" t="s">
        <v>515</v>
      </c>
      <c r="AW281" s="4"/>
      <c r="AZ281">
        <f t="shared" si="426"/>
        <v>4435</v>
      </c>
      <c r="BF281" s="24">
        <f t="shared" si="480"/>
        <v>47</v>
      </c>
      <c r="BG281" s="25">
        <f t="shared" si="481"/>
        <v>63</v>
      </c>
      <c r="BH281" s="25">
        <f t="shared" si="482"/>
        <v>199</v>
      </c>
      <c r="BI281" s="25">
        <f t="shared" si="483"/>
        <v>127</v>
      </c>
      <c r="BJ281" s="25">
        <f t="shared" si="484"/>
        <v>104</v>
      </c>
      <c r="BK281" s="25">
        <f t="shared" si="485"/>
        <v>40</v>
      </c>
      <c r="BL281" s="25">
        <f t="shared" si="486"/>
        <v>48</v>
      </c>
      <c r="BM281" s="26">
        <f t="shared" si="487"/>
        <v>353</v>
      </c>
      <c r="BN281" s="25">
        <f t="shared" si="488"/>
        <v>98</v>
      </c>
      <c r="BO281" s="25">
        <f t="shared" si="489"/>
        <v>105</v>
      </c>
      <c r="BP281" s="25">
        <f t="shared" si="490"/>
        <v>17</v>
      </c>
      <c r="BQ281" s="25">
        <f t="shared" si="491"/>
        <v>57</v>
      </c>
      <c r="BR281" s="25">
        <f t="shared" si="492"/>
        <v>189</v>
      </c>
      <c r="BS281" s="25">
        <f t="shared" si="493"/>
        <v>309</v>
      </c>
      <c r="BT281" s="32">
        <f t="shared" si="494"/>
        <v>29</v>
      </c>
      <c r="BU281" s="33">
        <f t="shared" si="495"/>
        <v>105</v>
      </c>
      <c r="BV281" s="33">
        <f t="shared" si="496"/>
        <v>143</v>
      </c>
      <c r="BW281" s="33">
        <f t="shared" si="497"/>
        <v>145</v>
      </c>
      <c r="BX281" s="33">
        <f t="shared" si="498"/>
        <v>105</v>
      </c>
      <c r="BY281" s="33">
        <f t="shared" si="499"/>
        <v>28</v>
      </c>
      <c r="BZ281" s="33">
        <f t="shared" si="500"/>
        <v>17</v>
      </c>
      <c r="CA281" s="32">
        <f t="shared" si="501"/>
        <v>92</v>
      </c>
      <c r="CB281" s="33">
        <f t="shared" si="502"/>
        <v>81</v>
      </c>
      <c r="CC281" s="33">
        <f t="shared" si="503"/>
        <v>217</v>
      </c>
      <c r="CD281" s="33">
        <f t="shared" si="504"/>
        <v>281</v>
      </c>
      <c r="CE281" s="33">
        <f t="shared" si="505"/>
        <v>60</v>
      </c>
      <c r="CF281" s="33">
        <f t="shared" si="506"/>
        <v>30</v>
      </c>
      <c r="CG281" s="33">
        <f t="shared" si="507"/>
        <v>81</v>
      </c>
      <c r="CH281" s="38">
        <f t="shared" si="508"/>
        <v>74</v>
      </c>
      <c r="CI281" s="39">
        <f t="shared" si="509"/>
        <v>65</v>
      </c>
      <c r="CJ281" s="39">
        <f t="shared" si="510"/>
        <v>160</v>
      </c>
      <c r="CK281" s="39">
        <f t="shared" si="511"/>
        <v>39</v>
      </c>
      <c r="CL281" s="39">
        <f t="shared" si="512"/>
        <v>23</v>
      </c>
      <c r="CM281" s="39">
        <f t="shared" si="513"/>
        <v>178</v>
      </c>
      <c r="CN281" s="39">
        <f t="shared" si="514"/>
        <v>70</v>
      </c>
      <c r="CO281" s="38">
        <f t="shared" si="515"/>
        <v>11</v>
      </c>
      <c r="CP281" s="39">
        <f t="shared" si="516"/>
        <v>205</v>
      </c>
      <c r="CQ281" s="39">
        <f t="shared" si="517"/>
        <v>69</v>
      </c>
      <c r="CR281" s="39">
        <f t="shared" si="518"/>
        <v>78</v>
      </c>
      <c r="CS281" s="39">
        <f t="shared" si="519"/>
        <v>59</v>
      </c>
      <c r="CT281" s="39">
        <f t="shared" si="520"/>
        <v>40</v>
      </c>
      <c r="CU281" s="39">
        <f t="shared" si="521"/>
        <v>1142</v>
      </c>
      <c r="CV281" s="44">
        <f t="shared" si="522"/>
        <v>0</v>
      </c>
      <c r="CW281" s="45"/>
      <c r="CX281" s="45">
        <f t="shared" si="523"/>
        <v>4435</v>
      </c>
      <c r="DA281" s="94">
        <v>44178</v>
      </c>
      <c r="DB281" s="39">
        <f t="shared" si="409"/>
        <v>9.9032347983062774</v>
      </c>
      <c r="DC281" s="24">
        <f t="shared" si="471"/>
        <v>3.8612519569128674</v>
      </c>
      <c r="DD281" s="25">
        <f t="shared" si="472"/>
        <v>3.917525294394943</v>
      </c>
      <c r="DE281" s="25">
        <f t="shared" si="473"/>
        <v>4.8609557648126893</v>
      </c>
      <c r="DF281" s="25">
        <f t="shared" si="474"/>
        <v>3.0770828735020319</v>
      </c>
      <c r="DG281" s="25">
        <f t="shared" si="475"/>
        <v>3.5349445079753492</v>
      </c>
      <c r="DH281" s="25">
        <f t="shared" si="476"/>
        <v>2.8299414796052056</v>
      </c>
      <c r="DI281" s="25">
        <f t="shared" si="477"/>
        <v>2.5640652794540335</v>
      </c>
      <c r="DJ281" s="26">
        <f t="shared" si="478"/>
        <v>6.0231201874668852</v>
      </c>
      <c r="DK281" s="25">
        <f t="shared" si="479"/>
        <v>3.8292467280176332</v>
      </c>
      <c r="DL281" s="25">
        <f t="shared" si="439"/>
        <v>2.1726166063285217</v>
      </c>
      <c r="DM281" s="25">
        <f t="shared" si="440"/>
        <v>2.7099354148975401</v>
      </c>
      <c r="DN281" s="25">
        <f t="shared" si="441"/>
        <v>3.7497024692605914</v>
      </c>
      <c r="DO281" s="25">
        <f t="shared" si="442"/>
        <v>6.1987596692837279</v>
      </c>
      <c r="DP281" s="25">
        <f t="shared" si="443"/>
        <v>8.1656877391891616</v>
      </c>
      <c r="DQ281" s="32">
        <f t="shared" si="444"/>
        <v>2.3837051627913612</v>
      </c>
      <c r="DR281" s="33">
        <f t="shared" si="445"/>
        <v>3.5065398220705744</v>
      </c>
      <c r="DS281" s="33">
        <f t="shared" si="446"/>
        <v>2.3874261214998547</v>
      </c>
      <c r="DT281" s="33">
        <f t="shared" si="447"/>
        <v>5.2315789670009529</v>
      </c>
      <c r="DU281" s="33">
        <f t="shared" si="448"/>
        <v>4.3138063122286097</v>
      </c>
      <c r="DV281" s="33">
        <f t="shared" si="449"/>
        <v>1.211965081353888</v>
      </c>
      <c r="DW281" s="33">
        <f t="shared" si="450"/>
        <v>1.116232987097376</v>
      </c>
      <c r="DX281" s="32">
        <f t="shared" si="451"/>
        <v>3.6314550906071936</v>
      </c>
      <c r="DY281" s="33">
        <f t="shared" si="452"/>
        <v>3.8482863270933949</v>
      </c>
      <c r="DZ281" s="33">
        <f t="shared" si="453"/>
        <v>4.9718520666849662</v>
      </c>
      <c r="EA281" s="33">
        <f t="shared" si="454"/>
        <v>11.385560454599242</v>
      </c>
      <c r="EB281" s="33">
        <f t="shared" si="455"/>
        <v>1.928303865591162</v>
      </c>
      <c r="EC281" s="33">
        <f t="shared" si="456"/>
        <v>2.1063340743810994</v>
      </c>
      <c r="ED281" s="33">
        <f t="shared" si="457"/>
        <v>3.1025005173859848</v>
      </c>
      <c r="EE281" s="38">
        <f t="shared" si="458"/>
        <v>1.8055679467081311</v>
      </c>
      <c r="EF281" s="39">
        <f t="shared" si="459"/>
        <v>2.5710357470210816</v>
      </c>
      <c r="EG281" s="39">
        <f t="shared" si="460"/>
        <v>3.4867594896223024</v>
      </c>
      <c r="EH281" s="39">
        <f t="shared" si="461"/>
        <v>2.4538273899407597</v>
      </c>
      <c r="EI281" s="39">
        <f t="shared" si="462"/>
        <v>1.5330861380490588</v>
      </c>
      <c r="EJ281" s="39">
        <f t="shared" si="463"/>
        <v>4.5177463115558663</v>
      </c>
      <c r="EK281" s="39">
        <f t="shared" si="464"/>
        <v>1.8934799388793497</v>
      </c>
      <c r="EL281" s="38">
        <f t="shared" si="465"/>
        <v>2.3887004995751373</v>
      </c>
      <c r="EM281" s="39">
        <f t="shared" si="466"/>
        <v>4.7268630950639317</v>
      </c>
      <c r="EN281" s="39">
        <f t="shared" si="467"/>
        <v>4.3973475124716659</v>
      </c>
      <c r="EO281" s="39">
        <f t="shared" si="468"/>
        <v>3.5376660550853614</v>
      </c>
      <c r="EP281" s="39">
        <f t="shared" si="469"/>
        <v>2.3919150238053701</v>
      </c>
      <c r="EQ281" s="39">
        <f t="shared" si="470"/>
        <v>2.988451705797655</v>
      </c>
      <c r="ER281" s="44"/>
      <c r="ES281" s="45"/>
      <c r="ET281" s="45"/>
    </row>
    <row r="282" spans="2:150">
      <c r="B282" s="20">
        <v>44179</v>
      </c>
      <c r="C282" s="27">
        <v>11244</v>
      </c>
      <c r="D282" s="28">
        <v>12919</v>
      </c>
      <c r="E282" s="28">
        <v>16708</v>
      </c>
      <c r="F282" s="28">
        <v>14896</v>
      </c>
      <c r="G282" s="28">
        <v>16069</v>
      </c>
      <c r="H282" s="28">
        <v>6593</v>
      </c>
      <c r="I282" s="28">
        <v>7209</v>
      </c>
      <c r="J282" s="29">
        <v>22384</v>
      </c>
      <c r="K282" s="28">
        <v>6980</v>
      </c>
      <c r="L282" s="28">
        <v>7517</v>
      </c>
      <c r="M282" s="28">
        <v>5543</v>
      </c>
      <c r="N282" s="28">
        <v>5528</v>
      </c>
      <c r="O282" s="28">
        <v>25956</v>
      </c>
      <c r="P282" s="28">
        <v>22785</v>
      </c>
      <c r="Q282" s="34">
        <v>4669</v>
      </c>
      <c r="R282" s="35">
        <v>13223</v>
      </c>
      <c r="S282" s="35">
        <v>13782</v>
      </c>
      <c r="T282" s="35">
        <v>13179</v>
      </c>
      <c r="U282" s="35">
        <v>5302</v>
      </c>
      <c r="V282" s="35">
        <v>4747</v>
      </c>
      <c r="W282" s="35">
        <v>5004</v>
      </c>
      <c r="X282" s="34">
        <v>10289</v>
      </c>
      <c r="Y282" s="35">
        <v>5777</v>
      </c>
      <c r="Z282" s="35">
        <v>23819</v>
      </c>
      <c r="AA282" s="35">
        <v>19868</v>
      </c>
      <c r="AB282" s="35">
        <v>9505</v>
      </c>
      <c r="AC282" s="35">
        <v>4508</v>
      </c>
      <c r="AD282" s="35">
        <v>13763</v>
      </c>
      <c r="AE282" s="40">
        <v>10191</v>
      </c>
      <c r="AF282" s="41">
        <v>8434</v>
      </c>
      <c r="AG282" s="41">
        <v>21911</v>
      </c>
      <c r="AH282" s="41">
        <v>6421</v>
      </c>
      <c r="AI282" s="41">
        <v>5873</v>
      </c>
      <c r="AJ282" s="41">
        <v>15797</v>
      </c>
      <c r="AK282" s="41">
        <v>14295</v>
      </c>
      <c r="AL282" s="40">
        <v>6471</v>
      </c>
      <c r="AM282" s="41">
        <v>22310</v>
      </c>
      <c r="AN282" s="41">
        <v>4634</v>
      </c>
      <c r="AO282" s="41">
        <v>9025</v>
      </c>
      <c r="AP282" s="41">
        <v>8995</v>
      </c>
      <c r="AQ282" s="41">
        <v>6428</v>
      </c>
      <c r="AR282" s="41">
        <v>86225</v>
      </c>
      <c r="AS282" s="46"/>
      <c r="AT282" s="47">
        <v>2811</v>
      </c>
      <c r="AU282" s="47">
        <v>559587</v>
      </c>
      <c r="AV282" s="50" t="s">
        <v>516</v>
      </c>
      <c r="AW282" s="4"/>
      <c r="AZ282">
        <f t="shared" si="426"/>
        <v>3252</v>
      </c>
      <c r="BF282" s="27">
        <f t="shared" si="480"/>
        <v>41</v>
      </c>
      <c r="BG282" s="28">
        <f t="shared" si="481"/>
        <v>41</v>
      </c>
      <c r="BH282" s="28">
        <f t="shared" si="482"/>
        <v>166</v>
      </c>
      <c r="BI282" s="28">
        <f t="shared" si="483"/>
        <v>52</v>
      </c>
      <c r="BJ282" s="28">
        <f t="shared" si="484"/>
        <v>97</v>
      </c>
      <c r="BK282" s="28">
        <f t="shared" si="485"/>
        <v>0</v>
      </c>
      <c r="BL282" s="28">
        <f t="shared" si="486"/>
        <v>48</v>
      </c>
      <c r="BM282" s="29">
        <f t="shared" si="487"/>
        <v>112</v>
      </c>
      <c r="BN282" s="28">
        <f t="shared" si="488"/>
        <v>117</v>
      </c>
      <c r="BO282" s="28">
        <f t="shared" si="489"/>
        <v>47</v>
      </c>
      <c r="BP282" s="28">
        <f t="shared" si="490"/>
        <v>-1</v>
      </c>
      <c r="BQ282" s="28">
        <f t="shared" si="491"/>
        <v>101</v>
      </c>
      <c r="BR282" s="28">
        <f t="shared" si="492"/>
        <v>103</v>
      </c>
      <c r="BS282" s="28">
        <f t="shared" si="493"/>
        <v>303</v>
      </c>
      <c r="BT282" s="34">
        <f t="shared" si="494"/>
        <v>2</v>
      </c>
      <c r="BU282" s="35">
        <f t="shared" si="495"/>
        <v>35</v>
      </c>
      <c r="BV282" s="35">
        <f t="shared" si="496"/>
        <v>88</v>
      </c>
      <c r="BW282" s="35">
        <f t="shared" si="497"/>
        <v>162</v>
      </c>
      <c r="BX282" s="35">
        <f t="shared" si="498"/>
        <v>62</v>
      </c>
      <c r="BY282" s="35">
        <f t="shared" si="499"/>
        <v>15</v>
      </c>
      <c r="BZ282" s="35">
        <f t="shared" si="500"/>
        <v>6</v>
      </c>
      <c r="CA282" s="34">
        <f t="shared" si="501"/>
        <v>5</v>
      </c>
      <c r="CB282" s="35">
        <f t="shared" si="502"/>
        <v>99</v>
      </c>
      <c r="CC282" s="35">
        <f t="shared" si="503"/>
        <v>67</v>
      </c>
      <c r="CD282" s="35">
        <f t="shared" si="504"/>
        <v>193</v>
      </c>
      <c r="CE282" s="35">
        <f t="shared" si="505"/>
        <v>41</v>
      </c>
      <c r="CF282" s="35">
        <f t="shared" si="506"/>
        <v>14</v>
      </c>
      <c r="CG282" s="35">
        <f t="shared" si="507"/>
        <v>57</v>
      </c>
      <c r="CH282" s="40">
        <f t="shared" si="508"/>
        <v>17</v>
      </c>
      <c r="CI282" s="41">
        <f t="shared" si="509"/>
        <v>27</v>
      </c>
      <c r="CJ282" s="41">
        <f t="shared" si="510"/>
        <v>129</v>
      </c>
      <c r="CK282" s="41">
        <f t="shared" si="511"/>
        <v>0</v>
      </c>
      <c r="CL282" s="41">
        <f t="shared" si="512"/>
        <v>0</v>
      </c>
      <c r="CM282" s="41">
        <f t="shared" si="513"/>
        <v>20</v>
      </c>
      <c r="CN282" s="41">
        <f t="shared" si="514"/>
        <v>18</v>
      </c>
      <c r="CO282" s="40">
        <f t="shared" si="515"/>
        <v>34</v>
      </c>
      <c r="CP282" s="41">
        <f t="shared" si="516"/>
        <v>112</v>
      </c>
      <c r="CQ282" s="41">
        <f t="shared" si="517"/>
        <v>34</v>
      </c>
      <c r="CR282" s="41">
        <f t="shared" si="518"/>
        <v>32</v>
      </c>
      <c r="CS282" s="41">
        <f t="shared" si="519"/>
        <v>38</v>
      </c>
      <c r="CT282" s="41">
        <f t="shared" si="520"/>
        <v>28</v>
      </c>
      <c r="CU282" s="41">
        <f t="shared" si="521"/>
        <v>556</v>
      </c>
      <c r="CV282" s="46">
        <f t="shared" si="522"/>
        <v>0</v>
      </c>
      <c r="CW282" s="47"/>
      <c r="CX282" s="47">
        <f t="shared" si="523"/>
        <v>3252</v>
      </c>
      <c r="DA282" s="95">
        <v>44179</v>
      </c>
      <c r="DB282" s="41">
        <f t="shared" si="409"/>
        <v>9.9212870170035981</v>
      </c>
      <c r="DC282" s="27">
        <f t="shared" si="471"/>
        <v>3.7590251653153257</v>
      </c>
      <c r="DD282" s="28">
        <f t="shared" si="472"/>
        <v>3.7898051454964716</v>
      </c>
      <c r="DE282" s="28">
        <f t="shared" si="473"/>
        <v>4.6976720642815275</v>
      </c>
      <c r="DF282" s="28">
        <f t="shared" si="474"/>
        <v>2.9829527012113579</v>
      </c>
      <c r="DG282" s="28">
        <f t="shared" si="475"/>
        <v>3.4810687558872293</v>
      </c>
      <c r="DH282" s="28">
        <f t="shared" si="476"/>
        <v>2.8194602148659271</v>
      </c>
      <c r="DI282" s="28">
        <f t="shared" si="477"/>
        <v>2.5907238031534607</v>
      </c>
      <c r="DJ282" s="29">
        <f t="shared" si="478"/>
        <v>6.0741018577356494</v>
      </c>
      <c r="DK282" s="28">
        <f t="shared" si="479"/>
        <v>4.0004732077257383</v>
      </c>
      <c r="DL282" s="28">
        <f t="shared" si="439"/>
        <v>2.0950231561025028</v>
      </c>
      <c r="DM282" s="28">
        <f t="shared" si="440"/>
        <v>2.4358970021550923</v>
      </c>
      <c r="DN282" s="28">
        <f t="shared" si="441"/>
        <v>3.6942720849323911</v>
      </c>
      <c r="DO282" s="28">
        <f t="shared" si="442"/>
        <v>6.1278588233932281</v>
      </c>
      <c r="DP282" s="28">
        <f t="shared" si="443"/>
        <v>8.1189097213491941</v>
      </c>
      <c r="DQ282" s="34">
        <f t="shared" si="444"/>
        <v>2.2599999048421093</v>
      </c>
      <c r="DR282" s="35">
        <f t="shared" si="445"/>
        <v>3.446780209929734</v>
      </c>
      <c r="DS282" s="35">
        <f t="shared" si="446"/>
        <v>2.34655072182928</v>
      </c>
      <c r="DT282" s="35">
        <f t="shared" si="447"/>
        <v>5.1998724278070076</v>
      </c>
      <c r="DU282" s="35">
        <f t="shared" si="448"/>
        <v>4.2782724875809288</v>
      </c>
      <c r="DV282" s="35">
        <f t="shared" si="449"/>
        <v>1.1680533030439646</v>
      </c>
      <c r="DW282" s="35">
        <f t="shared" si="450"/>
        <v>1.1097993675752011</v>
      </c>
      <c r="DX282" s="34">
        <f t="shared" si="451"/>
        <v>3.4642170272239676</v>
      </c>
      <c r="DY282" s="35">
        <f t="shared" si="452"/>
        <v>3.9686592643389704</v>
      </c>
      <c r="DZ282" s="35">
        <f t="shared" si="453"/>
        <v>4.7439755136285715</v>
      </c>
      <c r="EA282" s="35">
        <f t="shared" si="454"/>
        <v>11.442153841404751</v>
      </c>
      <c r="EB282" s="35">
        <f t="shared" si="455"/>
        <v>1.8802529566977744</v>
      </c>
      <c r="EC282" s="35">
        <f t="shared" si="456"/>
        <v>2.042277403067184</v>
      </c>
      <c r="ED282" s="35">
        <f t="shared" si="457"/>
        <v>3.0752696760982197</v>
      </c>
      <c r="EE282" s="40">
        <f t="shared" si="458"/>
        <v>1.7737049829426934</v>
      </c>
      <c r="EF282" s="41">
        <f t="shared" si="459"/>
        <v>2.3854262144821266</v>
      </c>
      <c r="EG282" s="41">
        <f t="shared" si="460"/>
        <v>3.4762729949166715</v>
      </c>
      <c r="EH282" s="41">
        <f t="shared" si="461"/>
        <v>2.4509234522011849</v>
      </c>
      <c r="EI282" s="41">
        <f t="shared" si="462"/>
        <v>1.5108029092983457</v>
      </c>
      <c r="EJ282" s="41">
        <f t="shared" si="463"/>
        <v>4.3667352927851972</v>
      </c>
      <c r="EK282" s="41">
        <f t="shared" si="464"/>
        <v>1.8903293898961895</v>
      </c>
      <c r="EL282" s="40">
        <f t="shared" si="465"/>
        <v>2.4097463189546544</v>
      </c>
      <c r="EM282" s="41">
        <f t="shared" si="466"/>
        <v>4.7371039002838167</v>
      </c>
      <c r="EN282" s="41">
        <f t="shared" si="467"/>
        <v>4.3316454151668591</v>
      </c>
      <c r="EO282" s="41">
        <f t="shared" si="468"/>
        <v>3.545736776123579</v>
      </c>
      <c r="EP282" s="41">
        <f t="shared" si="469"/>
        <v>2.4121426350003414</v>
      </c>
      <c r="EQ282" s="41">
        <f t="shared" si="470"/>
        <v>2.8180188651523612</v>
      </c>
      <c r="ER282" s="46"/>
      <c r="ES282" s="47"/>
      <c r="ET282" s="47"/>
    </row>
    <row r="283" spans="2:150">
      <c r="B283" s="19">
        <v>44180</v>
      </c>
      <c r="C283" s="24">
        <v>11335</v>
      </c>
      <c r="D283" s="25">
        <v>13019</v>
      </c>
      <c r="E283" s="25">
        <v>16846</v>
      </c>
      <c r="F283" s="25">
        <v>14973</v>
      </c>
      <c r="G283" s="25">
        <v>16192</v>
      </c>
      <c r="H283" s="25">
        <v>6673</v>
      </c>
      <c r="I283" s="25">
        <v>7271</v>
      </c>
      <c r="J283" s="26">
        <v>22546</v>
      </c>
      <c r="K283" s="25">
        <v>7034</v>
      </c>
      <c r="L283" s="25">
        <v>7577</v>
      </c>
      <c r="M283" s="25">
        <v>5593</v>
      </c>
      <c r="N283" s="25">
        <v>5554</v>
      </c>
      <c r="O283" s="25">
        <v>26220</v>
      </c>
      <c r="P283" s="25">
        <v>23063</v>
      </c>
      <c r="Q283" s="32">
        <v>4699</v>
      </c>
      <c r="R283" s="33">
        <v>13378</v>
      </c>
      <c r="S283" s="33">
        <v>13882</v>
      </c>
      <c r="T283" s="33">
        <v>13354</v>
      </c>
      <c r="U283" s="33">
        <v>5405</v>
      </c>
      <c r="V283" s="33">
        <v>4774</v>
      </c>
      <c r="W283" s="33">
        <v>5024</v>
      </c>
      <c r="X283" s="32">
        <v>10437</v>
      </c>
      <c r="Y283" s="33">
        <v>5842</v>
      </c>
      <c r="Z283" s="33">
        <v>24107</v>
      </c>
      <c r="AA283" s="33">
        <v>20058</v>
      </c>
      <c r="AB283" s="33">
        <v>9587</v>
      </c>
      <c r="AC283" s="33">
        <v>4545</v>
      </c>
      <c r="AD283" s="33">
        <v>13860</v>
      </c>
      <c r="AE283" s="38">
        <v>10224</v>
      </c>
      <c r="AF283" s="39">
        <v>8467</v>
      </c>
      <c r="AG283" s="39">
        <v>22036</v>
      </c>
      <c r="AH283" s="39">
        <v>6487</v>
      </c>
      <c r="AI283" s="39">
        <v>5896</v>
      </c>
      <c r="AJ283" s="39">
        <v>15884</v>
      </c>
      <c r="AK283" s="39">
        <v>14422</v>
      </c>
      <c r="AL283" s="38">
        <v>6556</v>
      </c>
      <c r="AM283" s="39">
        <v>22532</v>
      </c>
      <c r="AN283" s="39">
        <v>4685</v>
      </c>
      <c r="AO283" s="39">
        <v>9095</v>
      </c>
      <c r="AP283" s="39">
        <v>9006</v>
      </c>
      <c r="AQ283" s="39">
        <v>6464</v>
      </c>
      <c r="AR283" s="39">
        <v>87368</v>
      </c>
      <c r="AS283" s="44"/>
      <c r="AT283" s="45">
        <v>3788</v>
      </c>
      <c r="AU283" s="45">
        <v>565758</v>
      </c>
      <c r="AV283" s="49" t="s">
        <v>517</v>
      </c>
      <c r="AW283" s="4"/>
      <c r="AZ283">
        <f t="shared" si="426"/>
        <v>6171</v>
      </c>
      <c r="BF283" s="24">
        <f t="shared" si="480"/>
        <v>91</v>
      </c>
      <c r="BG283" s="25">
        <f t="shared" si="481"/>
        <v>100</v>
      </c>
      <c r="BH283" s="25">
        <f t="shared" si="482"/>
        <v>138</v>
      </c>
      <c r="BI283" s="25">
        <f t="shared" si="483"/>
        <v>77</v>
      </c>
      <c r="BJ283" s="25">
        <f t="shared" si="484"/>
        <v>123</v>
      </c>
      <c r="BK283" s="25">
        <f t="shared" si="485"/>
        <v>80</v>
      </c>
      <c r="BL283" s="25">
        <f t="shared" si="486"/>
        <v>62</v>
      </c>
      <c r="BM283" s="26">
        <f t="shared" si="487"/>
        <v>162</v>
      </c>
      <c r="BN283" s="25">
        <f t="shared" si="488"/>
        <v>54</v>
      </c>
      <c r="BO283" s="25">
        <f t="shared" si="489"/>
        <v>60</v>
      </c>
      <c r="BP283" s="25">
        <f t="shared" si="490"/>
        <v>50</v>
      </c>
      <c r="BQ283" s="25">
        <f t="shared" si="491"/>
        <v>26</v>
      </c>
      <c r="BR283" s="25">
        <f t="shared" si="492"/>
        <v>264</v>
      </c>
      <c r="BS283" s="25">
        <f t="shared" si="493"/>
        <v>278</v>
      </c>
      <c r="BT283" s="32">
        <f t="shared" si="494"/>
        <v>30</v>
      </c>
      <c r="BU283" s="33">
        <f t="shared" si="495"/>
        <v>155</v>
      </c>
      <c r="BV283" s="33">
        <f t="shared" si="496"/>
        <v>100</v>
      </c>
      <c r="BW283" s="33">
        <f t="shared" si="497"/>
        <v>175</v>
      </c>
      <c r="BX283" s="33">
        <f t="shared" si="498"/>
        <v>103</v>
      </c>
      <c r="BY283" s="33">
        <f t="shared" si="499"/>
        <v>27</v>
      </c>
      <c r="BZ283" s="33">
        <f t="shared" si="500"/>
        <v>20</v>
      </c>
      <c r="CA283" s="32">
        <f t="shared" si="501"/>
        <v>148</v>
      </c>
      <c r="CB283" s="33">
        <f t="shared" si="502"/>
        <v>65</v>
      </c>
      <c r="CC283" s="33">
        <f t="shared" si="503"/>
        <v>288</v>
      </c>
      <c r="CD283" s="33">
        <f t="shared" si="504"/>
        <v>190</v>
      </c>
      <c r="CE283" s="33">
        <f t="shared" si="505"/>
        <v>82</v>
      </c>
      <c r="CF283" s="33">
        <f t="shared" si="506"/>
        <v>37</v>
      </c>
      <c r="CG283" s="33">
        <f t="shared" si="507"/>
        <v>97</v>
      </c>
      <c r="CH283" s="38">
        <f t="shared" si="508"/>
        <v>33</v>
      </c>
      <c r="CI283" s="39">
        <f t="shared" si="509"/>
        <v>33</v>
      </c>
      <c r="CJ283" s="39">
        <f t="shared" si="510"/>
        <v>125</v>
      </c>
      <c r="CK283" s="39">
        <f t="shared" si="511"/>
        <v>66</v>
      </c>
      <c r="CL283" s="39">
        <f t="shared" si="512"/>
        <v>23</v>
      </c>
      <c r="CM283" s="39">
        <f t="shared" si="513"/>
        <v>87</v>
      </c>
      <c r="CN283" s="39">
        <f t="shared" si="514"/>
        <v>127</v>
      </c>
      <c r="CO283" s="38">
        <f t="shared" si="515"/>
        <v>85</v>
      </c>
      <c r="CP283" s="39">
        <f t="shared" si="516"/>
        <v>222</v>
      </c>
      <c r="CQ283" s="39">
        <f t="shared" si="517"/>
        <v>51</v>
      </c>
      <c r="CR283" s="39">
        <f t="shared" si="518"/>
        <v>70</v>
      </c>
      <c r="CS283" s="39">
        <f t="shared" si="519"/>
        <v>11</v>
      </c>
      <c r="CT283" s="39">
        <f t="shared" si="520"/>
        <v>36</v>
      </c>
      <c r="CU283" s="39">
        <f t="shared" si="521"/>
        <v>1143</v>
      </c>
      <c r="CV283" s="44">
        <f t="shared" si="522"/>
        <v>0</v>
      </c>
      <c r="CW283" s="45"/>
      <c r="CX283" s="45">
        <f t="shared" si="523"/>
        <v>6171</v>
      </c>
      <c r="DA283" s="94">
        <v>44180</v>
      </c>
      <c r="DB283" s="39">
        <f t="shared" si="409"/>
        <v>10.099154465933074</v>
      </c>
      <c r="DC283" s="24">
        <f t="shared" si="471"/>
        <v>3.8408065985933595</v>
      </c>
      <c r="DD283" s="25">
        <f t="shared" si="472"/>
        <v>3.8199935443270197</v>
      </c>
      <c r="DE283" s="25">
        <f t="shared" si="473"/>
        <v>4.4674420465325886</v>
      </c>
      <c r="DF283" s="25">
        <f t="shared" si="474"/>
        <v>2.9602316251411951</v>
      </c>
      <c r="DG283" s="25">
        <f t="shared" si="475"/>
        <v>3.5071376681879327</v>
      </c>
      <c r="DH283" s="25">
        <f t="shared" si="476"/>
        <v>2.9033103327801557</v>
      </c>
      <c r="DI283" s="25">
        <f t="shared" si="477"/>
        <v>2.5616417772995401</v>
      </c>
      <c r="DJ283" s="26">
        <f t="shared" si="478"/>
        <v>6.0340448310959056</v>
      </c>
      <c r="DK283" s="25">
        <f t="shared" si="479"/>
        <v>3.9911335815598421</v>
      </c>
      <c r="DL283" s="25">
        <f t="shared" si="439"/>
        <v>2.163748783445548</v>
      </c>
      <c r="DM283" s="25">
        <f t="shared" si="440"/>
        <v>2.473112095243573</v>
      </c>
      <c r="DN283" s="25">
        <f t="shared" si="441"/>
        <v>3.5736294837474851</v>
      </c>
      <c r="DO283" s="25">
        <f t="shared" si="442"/>
        <v>6.2436153064797582</v>
      </c>
      <c r="DP283" s="25">
        <f t="shared" si="443"/>
        <v>8.0692080773942312</v>
      </c>
      <c r="DQ283" s="32">
        <f t="shared" si="444"/>
        <v>2.3408841119627741</v>
      </c>
      <c r="DR283" s="33">
        <f t="shared" si="445"/>
        <v>3.6222035875044578</v>
      </c>
      <c r="DS283" s="33">
        <f t="shared" si="446"/>
        <v>2.3828844104253464</v>
      </c>
      <c r="DT283" s="33">
        <f t="shared" si="447"/>
        <v>5.2203884237560318</v>
      </c>
      <c r="DU283" s="33">
        <f t="shared" si="448"/>
        <v>4.5696498496919222</v>
      </c>
      <c r="DV283" s="33">
        <f t="shared" si="449"/>
        <v>1.1651258511566362</v>
      </c>
      <c r="DW283" s="33">
        <f t="shared" si="450"/>
        <v>1.0872816992475882</v>
      </c>
      <c r="DX283" s="32">
        <f t="shared" si="451"/>
        <v>3.6696809336662168</v>
      </c>
      <c r="DY283" s="33">
        <f t="shared" si="452"/>
        <v>4.0452602244043367</v>
      </c>
      <c r="DZ283" s="33">
        <f t="shared" si="453"/>
        <v>4.952430769549478</v>
      </c>
      <c r="EA283" s="33">
        <f t="shared" si="454"/>
        <v>11.200345734144848</v>
      </c>
      <c r="EB283" s="33">
        <f t="shared" si="455"/>
        <v>1.9617305848213447</v>
      </c>
      <c r="EC283" s="33">
        <f t="shared" si="456"/>
        <v>2.0535815215343458</v>
      </c>
      <c r="ED283" s="33">
        <f t="shared" si="457"/>
        <v>3.1170236327394591</v>
      </c>
      <c r="EE283" s="38">
        <f t="shared" si="458"/>
        <v>1.7609597974365183</v>
      </c>
      <c r="EF283" s="39">
        <f t="shared" si="459"/>
        <v>2.3625114573785519</v>
      </c>
      <c r="EG283" s="39">
        <f t="shared" si="460"/>
        <v>3.5182189737391956</v>
      </c>
      <c r="EH283" s="39">
        <f t="shared" si="461"/>
        <v>2.4712510163782091</v>
      </c>
      <c r="EI283" s="39">
        <f t="shared" si="462"/>
        <v>1.5375427837992013</v>
      </c>
      <c r="EJ283" s="39">
        <f t="shared" si="463"/>
        <v>4.2836792324613286</v>
      </c>
      <c r="EK283" s="39">
        <f t="shared" si="464"/>
        <v>1.9549156440509761</v>
      </c>
      <c r="EL283" s="38">
        <f t="shared" si="465"/>
        <v>2.5833743288356663</v>
      </c>
      <c r="EM283" s="39">
        <f t="shared" si="466"/>
        <v>4.9082716446733183</v>
      </c>
      <c r="EN283" s="39">
        <f t="shared" si="467"/>
        <v>4.3644964638192629</v>
      </c>
      <c r="EO283" s="39">
        <f t="shared" si="468"/>
        <v>3.4650295657414034</v>
      </c>
      <c r="EP283" s="39">
        <f t="shared" si="469"/>
        <v>2.3818012182078845</v>
      </c>
      <c r="EQ283" s="39">
        <f t="shared" si="470"/>
        <v>2.7710029091122799</v>
      </c>
      <c r="ER283" s="44"/>
      <c r="ES283" s="45"/>
      <c r="ET283" s="45"/>
    </row>
    <row r="284" spans="2:150">
      <c r="B284" s="19">
        <v>44181</v>
      </c>
      <c r="C284" s="24">
        <v>11430</v>
      </c>
      <c r="D284" s="25">
        <v>13112</v>
      </c>
      <c r="E284" s="25">
        <v>17022</v>
      </c>
      <c r="F284" s="25">
        <v>15076</v>
      </c>
      <c r="G284" s="25">
        <v>16271</v>
      </c>
      <c r="H284" s="25">
        <v>6722</v>
      </c>
      <c r="I284" s="25">
        <v>7340</v>
      </c>
      <c r="J284" s="26">
        <v>22854</v>
      </c>
      <c r="K284" s="25">
        <v>7163</v>
      </c>
      <c r="L284" s="25">
        <v>7631</v>
      </c>
      <c r="M284" s="25">
        <v>5677</v>
      </c>
      <c r="N284" s="25">
        <v>5624</v>
      </c>
      <c r="O284" s="25">
        <v>26321</v>
      </c>
      <c r="P284" s="25">
        <v>23280</v>
      </c>
      <c r="Q284" s="32">
        <v>4745</v>
      </c>
      <c r="R284" s="33">
        <v>13488</v>
      </c>
      <c r="S284" s="33">
        <v>13943</v>
      </c>
      <c r="T284" s="33">
        <v>13497</v>
      </c>
      <c r="U284" s="33">
        <v>5500</v>
      </c>
      <c r="V284" s="33">
        <v>4805</v>
      </c>
      <c r="W284" s="33">
        <v>5069</v>
      </c>
      <c r="X284" s="32">
        <v>10566</v>
      </c>
      <c r="Y284" s="33">
        <v>5920</v>
      </c>
      <c r="Z284" s="33">
        <v>24311</v>
      </c>
      <c r="AA284" s="33">
        <v>20491</v>
      </c>
      <c r="AB284" s="33">
        <v>9691</v>
      </c>
      <c r="AC284" s="33">
        <v>4582</v>
      </c>
      <c r="AD284" s="33">
        <v>14009</v>
      </c>
      <c r="AE284" s="38">
        <v>10312</v>
      </c>
      <c r="AF284" s="39">
        <v>8561</v>
      </c>
      <c r="AG284" s="39">
        <v>22258</v>
      </c>
      <c r="AH284" s="39">
        <v>6526</v>
      </c>
      <c r="AI284" s="39">
        <v>5929</v>
      </c>
      <c r="AJ284" s="39">
        <v>15978</v>
      </c>
      <c r="AK284" s="39">
        <v>14518</v>
      </c>
      <c r="AL284" s="38">
        <v>6652</v>
      </c>
      <c r="AM284" s="39">
        <v>22797</v>
      </c>
      <c r="AN284" s="39">
        <v>4752</v>
      </c>
      <c r="AO284" s="39">
        <v>9194</v>
      </c>
      <c r="AP284" s="39">
        <v>9104</v>
      </c>
      <c r="AQ284" s="39">
        <v>6527</v>
      </c>
      <c r="AR284" s="39">
        <v>88495</v>
      </c>
      <c r="AS284" s="44"/>
      <c r="AT284" s="45">
        <v>4006</v>
      </c>
      <c r="AU284" s="45">
        <v>571749</v>
      </c>
      <c r="AV284" s="49" t="s">
        <v>518</v>
      </c>
      <c r="AW284" s="4"/>
      <c r="AZ284">
        <f t="shared" si="426"/>
        <v>5991</v>
      </c>
      <c r="BF284" s="24">
        <f t="shared" si="480"/>
        <v>95</v>
      </c>
      <c r="BG284" s="25">
        <f t="shared" si="481"/>
        <v>93</v>
      </c>
      <c r="BH284" s="25">
        <f t="shared" si="482"/>
        <v>176</v>
      </c>
      <c r="BI284" s="25">
        <f t="shared" si="483"/>
        <v>103</v>
      </c>
      <c r="BJ284" s="25">
        <f t="shared" si="484"/>
        <v>79</v>
      </c>
      <c r="BK284" s="25">
        <f t="shared" si="485"/>
        <v>49</v>
      </c>
      <c r="BL284" s="25">
        <f t="shared" si="486"/>
        <v>69</v>
      </c>
      <c r="BM284" s="26">
        <f t="shared" si="487"/>
        <v>308</v>
      </c>
      <c r="BN284" s="25">
        <f t="shared" si="488"/>
        <v>129</v>
      </c>
      <c r="BO284" s="25">
        <f t="shared" si="489"/>
        <v>54</v>
      </c>
      <c r="BP284" s="25">
        <f t="shared" si="490"/>
        <v>84</v>
      </c>
      <c r="BQ284" s="25">
        <f t="shared" si="491"/>
        <v>70</v>
      </c>
      <c r="BR284" s="25">
        <f t="shared" si="492"/>
        <v>101</v>
      </c>
      <c r="BS284" s="25">
        <f t="shared" si="493"/>
        <v>217</v>
      </c>
      <c r="BT284" s="32">
        <f t="shared" si="494"/>
        <v>46</v>
      </c>
      <c r="BU284" s="33">
        <f t="shared" si="495"/>
        <v>110</v>
      </c>
      <c r="BV284" s="33">
        <f t="shared" si="496"/>
        <v>61</v>
      </c>
      <c r="BW284" s="33">
        <f t="shared" si="497"/>
        <v>143</v>
      </c>
      <c r="BX284" s="33">
        <f t="shared" si="498"/>
        <v>95</v>
      </c>
      <c r="BY284" s="33">
        <f t="shared" si="499"/>
        <v>31</v>
      </c>
      <c r="BZ284" s="33">
        <f t="shared" si="500"/>
        <v>45</v>
      </c>
      <c r="CA284" s="32">
        <f t="shared" si="501"/>
        <v>129</v>
      </c>
      <c r="CB284" s="33">
        <f t="shared" si="502"/>
        <v>78</v>
      </c>
      <c r="CC284" s="33">
        <f t="shared" si="503"/>
        <v>204</v>
      </c>
      <c r="CD284" s="33">
        <f t="shared" si="504"/>
        <v>433</v>
      </c>
      <c r="CE284" s="33">
        <f t="shared" si="505"/>
        <v>104</v>
      </c>
      <c r="CF284" s="33">
        <f t="shared" si="506"/>
        <v>37</v>
      </c>
      <c r="CG284" s="33">
        <f t="shared" si="507"/>
        <v>149</v>
      </c>
      <c r="CH284" s="38">
        <f t="shared" si="508"/>
        <v>88</v>
      </c>
      <c r="CI284" s="39">
        <f t="shared" si="509"/>
        <v>94</v>
      </c>
      <c r="CJ284" s="39">
        <f t="shared" si="510"/>
        <v>222</v>
      </c>
      <c r="CK284" s="39">
        <f t="shared" si="511"/>
        <v>39</v>
      </c>
      <c r="CL284" s="39">
        <f t="shared" si="512"/>
        <v>33</v>
      </c>
      <c r="CM284" s="39">
        <f t="shared" si="513"/>
        <v>94</v>
      </c>
      <c r="CN284" s="39">
        <f t="shared" si="514"/>
        <v>96</v>
      </c>
      <c r="CO284" s="38">
        <f t="shared" si="515"/>
        <v>96</v>
      </c>
      <c r="CP284" s="39">
        <f t="shared" si="516"/>
        <v>265</v>
      </c>
      <c r="CQ284" s="39">
        <f t="shared" si="517"/>
        <v>67</v>
      </c>
      <c r="CR284" s="39">
        <f t="shared" si="518"/>
        <v>99</v>
      </c>
      <c r="CS284" s="39">
        <f t="shared" si="519"/>
        <v>98</v>
      </c>
      <c r="CT284" s="39">
        <f t="shared" si="520"/>
        <v>63</v>
      </c>
      <c r="CU284" s="39">
        <f t="shared" si="521"/>
        <v>1127</v>
      </c>
      <c r="CV284" s="44">
        <f t="shared" si="522"/>
        <v>0</v>
      </c>
      <c r="CW284" s="45"/>
      <c r="CX284" s="45">
        <f t="shared" si="523"/>
        <v>5991</v>
      </c>
      <c r="DA284" s="94">
        <v>44181</v>
      </c>
      <c r="DB284" s="39">
        <f t="shared" ref="DB284:DB285" si="524">SUM(CU271:CU284)/DB$6*1000</f>
        <v>10.322152461605851</v>
      </c>
      <c r="DC284" s="24">
        <f t="shared" si="471"/>
        <v>3.8963011426034533</v>
      </c>
      <c r="DD284" s="25">
        <f t="shared" si="472"/>
        <v>3.8362488360050064</v>
      </c>
      <c r="DE284" s="25">
        <f t="shared" si="473"/>
        <v>4.4527465134847848</v>
      </c>
      <c r="DF284" s="25">
        <f t="shared" si="474"/>
        <v>2.870970254865556</v>
      </c>
      <c r="DG284" s="25">
        <f t="shared" si="475"/>
        <v>3.4532619160998128</v>
      </c>
      <c r="DH284" s="25">
        <f t="shared" si="476"/>
        <v>2.9172853524325268</v>
      </c>
      <c r="DI284" s="25">
        <f t="shared" si="477"/>
        <v>2.5422537600635926</v>
      </c>
      <c r="DJ284" s="26">
        <f t="shared" si="478"/>
        <v>6.3399348527084927</v>
      </c>
      <c r="DK284" s="25">
        <f t="shared" si="479"/>
        <v>4.2121714008193969</v>
      </c>
      <c r="DL284" s="25">
        <f t="shared" si="439"/>
        <v>2.1570979162833179</v>
      </c>
      <c r="DM284" s="25">
        <f t="shared" si="440"/>
        <v>2.6050565161936405</v>
      </c>
      <c r="DN284" s="25">
        <f t="shared" si="441"/>
        <v>3.6323204789185208</v>
      </c>
      <c r="DO284" s="25">
        <f t="shared" si="442"/>
        <v>5.9990797359594614</v>
      </c>
      <c r="DP284" s="25">
        <f t="shared" si="443"/>
        <v>7.7446855786294622</v>
      </c>
      <c r="DQ284" s="32">
        <f t="shared" si="444"/>
        <v>2.4788630535215557</v>
      </c>
      <c r="DR284" s="33">
        <f t="shared" si="445"/>
        <v>3.5470221399724333</v>
      </c>
      <c r="DS284" s="33">
        <f t="shared" si="446"/>
        <v>2.2950779963181862</v>
      </c>
      <c r="DT284" s="33">
        <f t="shared" si="447"/>
        <v>4.8063383236939234</v>
      </c>
      <c r="DU284" s="33">
        <f t="shared" si="448"/>
        <v>4.7331054430712598</v>
      </c>
      <c r="DV284" s="33">
        <f t="shared" si="449"/>
        <v>1.1739082068186211</v>
      </c>
      <c r="DW284" s="33">
        <f t="shared" si="450"/>
        <v>1.1966532311245646</v>
      </c>
      <c r="DX284" s="32">
        <f t="shared" si="451"/>
        <v>3.784358462843286</v>
      </c>
      <c r="DY284" s="33">
        <f t="shared" si="452"/>
        <v>4.0343172301092842</v>
      </c>
      <c r="DZ284" s="33">
        <f t="shared" si="453"/>
        <v>4.9045249032819402</v>
      </c>
      <c r="EA284" s="33">
        <f t="shared" si="454"/>
        <v>11.820300562332472</v>
      </c>
      <c r="EB284" s="33">
        <f t="shared" si="455"/>
        <v>2.0348515331373691</v>
      </c>
      <c r="EC284" s="33">
        <f t="shared" si="456"/>
        <v>2.0611176005124534</v>
      </c>
      <c r="ED284" s="33">
        <f t="shared" si="457"/>
        <v>3.2386547238248076</v>
      </c>
      <c r="EE284" s="38">
        <f t="shared" si="458"/>
        <v>1.8374309104735687</v>
      </c>
      <c r="EF284" s="39">
        <f t="shared" si="459"/>
        <v>2.516040329972502</v>
      </c>
      <c r="EG284" s="39">
        <f t="shared" si="460"/>
        <v>3.6125974260898746</v>
      </c>
      <c r="EH284" s="39">
        <f t="shared" si="461"/>
        <v>2.4393077012428854</v>
      </c>
      <c r="EI284" s="39">
        <f t="shared" si="462"/>
        <v>1.6400456360524813</v>
      </c>
      <c r="EJ284" s="39">
        <f t="shared" si="463"/>
        <v>4.2559938790200391</v>
      </c>
      <c r="EK284" s="39">
        <f t="shared" si="464"/>
        <v>2.0116255257478612</v>
      </c>
      <c r="EL284" s="38">
        <f t="shared" si="465"/>
        <v>2.6807112434659306</v>
      </c>
      <c r="EM284" s="39">
        <f t="shared" si="466"/>
        <v>5.0428650847060892</v>
      </c>
      <c r="EN284" s="39">
        <f t="shared" si="467"/>
        <v>4.4301985611240688</v>
      </c>
      <c r="EO284" s="39">
        <f t="shared" si="468"/>
        <v>3.5995415830450295</v>
      </c>
      <c r="EP284" s="39">
        <f t="shared" si="469"/>
        <v>2.5208660451733125</v>
      </c>
      <c r="EQ284" s="39">
        <f t="shared" si="470"/>
        <v>2.7063559695571686</v>
      </c>
      <c r="ER284" s="44"/>
      <c r="ES284" s="45"/>
      <c r="ET284" s="45"/>
    </row>
    <row r="285" spans="2:150">
      <c r="B285" s="19">
        <v>44182</v>
      </c>
      <c r="C285" s="24">
        <v>11515</v>
      </c>
      <c r="D285" s="25">
        <v>13219</v>
      </c>
      <c r="E285" s="25">
        <v>17175</v>
      </c>
      <c r="F285" s="25">
        <v>15196</v>
      </c>
      <c r="G285" s="25">
        <v>16445</v>
      </c>
      <c r="H285" s="25">
        <v>6777</v>
      </c>
      <c r="I285" s="25">
        <v>7391</v>
      </c>
      <c r="J285" s="26">
        <v>23070</v>
      </c>
      <c r="K285" s="25">
        <v>7257</v>
      </c>
      <c r="L285" s="25">
        <v>7702</v>
      </c>
      <c r="M285" s="25">
        <v>5743</v>
      </c>
      <c r="N285" s="25">
        <v>5673</v>
      </c>
      <c r="O285" s="25">
        <v>26473</v>
      </c>
      <c r="P285" s="25">
        <v>23585</v>
      </c>
      <c r="Q285" s="32">
        <v>4759</v>
      </c>
      <c r="R285" s="33">
        <v>13600</v>
      </c>
      <c r="S285" s="33">
        <v>14131</v>
      </c>
      <c r="T285" s="33">
        <v>13671</v>
      </c>
      <c r="U285" s="33">
        <v>5552</v>
      </c>
      <c r="V285" s="33">
        <v>4828</v>
      </c>
      <c r="W285" s="33">
        <v>5139</v>
      </c>
      <c r="X285" s="32">
        <v>10662</v>
      </c>
      <c r="Y285" s="33">
        <v>5997</v>
      </c>
      <c r="Z285" s="33">
        <v>24611</v>
      </c>
      <c r="AA285" s="33">
        <v>20831</v>
      </c>
      <c r="AB285" s="33">
        <v>9774</v>
      </c>
      <c r="AC285" s="33">
        <v>4609</v>
      </c>
      <c r="AD285" s="33">
        <v>14109</v>
      </c>
      <c r="AE285" s="38">
        <v>10383</v>
      </c>
      <c r="AF285" s="39">
        <v>8668</v>
      </c>
      <c r="AG285" s="39">
        <v>22443</v>
      </c>
      <c r="AH285" s="39">
        <v>6576</v>
      </c>
      <c r="AI285" s="39">
        <v>5946</v>
      </c>
      <c r="AJ285" s="39">
        <v>16087</v>
      </c>
      <c r="AK285" s="39">
        <v>14610</v>
      </c>
      <c r="AL285" s="38">
        <v>6741</v>
      </c>
      <c r="AM285" s="39">
        <v>23047</v>
      </c>
      <c r="AN285" s="39">
        <v>4809</v>
      </c>
      <c r="AO285" s="39">
        <v>9295</v>
      </c>
      <c r="AP285" s="39">
        <v>9180</v>
      </c>
      <c r="AQ285" s="39">
        <v>6555</v>
      </c>
      <c r="AR285" s="39">
        <v>89398</v>
      </c>
      <c r="AS285" s="44"/>
      <c r="AT285" s="45">
        <v>4214</v>
      </c>
      <c r="AU285" s="45">
        <v>577446</v>
      </c>
      <c r="AV285" s="49" t="s">
        <v>519</v>
      </c>
      <c r="AW285" s="4"/>
      <c r="AZ285">
        <f t="shared" si="426"/>
        <v>5697</v>
      </c>
      <c r="BF285" s="24">
        <f t="shared" si="480"/>
        <v>85</v>
      </c>
      <c r="BG285" s="25">
        <f t="shared" si="481"/>
        <v>107</v>
      </c>
      <c r="BH285" s="25">
        <f t="shared" si="482"/>
        <v>153</v>
      </c>
      <c r="BI285" s="25">
        <f t="shared" si="483"/>
        <v>120</v>
      </c>
      <c r="BJ285" s="25">
        <f t="shared" si="484"/>
        <v>174</v>
      </c>
      <c r="BK285" s="25">
        <f t="shared" si="485"/>
        <v>55</v>
      </c>
      <c r="BL285" s="25">
        <f t="shared" si="486"/>
        <v>51</v>
      </c>
      <c r="BM285" s="26">
        <f t="shared" si="487"/>
        <v>216</v>
      </c>
      <c r="BN285" s="25">
        <f t="shared" si="488"/>
        <v>94</v>
      </c>
      <c r="BO285" s="25">
        <f t="shared" si="489"/>
        <v>71</v>
      </c>
      <c r="BP285" s="25">
        <f t="shared" si="490"/>
        <v>66</v>
      </c>
      <c r="BQ285" s="25">
        <f t="shared" si="491"/>
        <v>49</v>
      </c>
      <c r="BR285" s="25">
        <f t="shared" si="492"/>
        <v>152</v>
      </c>
      <c r="BS285" s="25">
        <f t="shared" si="493"/>
        <v>305</v>
      </c>
      <c r="BT285" s="32">
        <f t="shared" si="494"/>
        <v>14</v>
      </c>
      <c r="BU285" s="33">
        <f t="shared" si="495"/>
        <v>112</v>
      </c>
      <c r="BV285" s="33">
        <f t="shared" si="496"/>
        <v>188</v>
      </c>
      <c r="BW285" s="33">
        <f t="shared" si="497"/>
        <v>174</v>
      </c>
      <c r="BX285" s="33">
        <f t="shared" si="498"/>
        <v>52</v>
      </c>
      <c r="BY285" s="33">
        <f t="shared" si="499"/>
        <v>23</v>
      </c>
      <c r="BZ285" s="33">
        <f t="shared" si="500"/>
        <v>70</v>
      </c>
      <c r="CA285" s="32">
        <f t="shared" si="501"/>
        <v>96</v>
      </c>
      <c r="CB285" s="33">
        <f t="shared" si="502"/>
        <v>77</v>
      </c>
      <c r="CC285" s="33">
        <f t="shared" si="503"/>
        <v>300</v>
      </c>
      <c r="CD285" s="33">
        <f t="shared" si="504"/>
        <v>340</v>
      </c>
      <c r="CE285" s="33">
        <f t="shared" si="505"/>
        <v>83</v>
      </c>
      <c r="CF285" s="33">
        <f t="shared" si="506"/>
        <v>27</v>
      </c>
      <c r="CG285" s="33">
        <f t="shared" si="507"/>
        <v>100</v>
      </c>
      <c r="CH285" s="38">
        <f t="shared" si="508"/>
        <v>71</v>
      </c>
      <c r="CI285" s="39">
        <f t="shared" si="509"/>
        <v>107</v>
      </c>
      <c r="CJ285" s="39">
        <f t="shared" si="510"/>
        <v>185</v>
      </c>
      <c r="CK285" s="39">
        <f t="shared" si="511"/>
        <v>50</v>
      </c>
      <c r="CL285" s="39">
        <f t="shared" si="512"/>
        <v>17</v>
      </c>
      <c r="CM285" s="39">
        <f t="shared" si="513"/>
        <v>109</v>
      </c>
      <c r="CN285" s="39">
        <f t="shared" si="514"/>
        <v>92</v>
      </c>
      <c r="CO285" s="38">
        <f t="shared" si="515"/>
        <v>89</v>
      </c>
      <c r="CP285" s="39">
        <f t="shared" si="516"/>
        <v>250</v>
      </c>
      <c r="CQ285" s="39">
        <f t="shared" si="517"/>
        <v>57</v>
      </c>
      <c r="CR285" s="39">
        <f t="shared" si="518"/>
        <v>101</v>
      </c>
      <c r="CS285" s="39">
        <f t="shared" si="519"/>
        <v>76</v>
      </c>
      <c r="CT285" s="39">
        <f t="shared" si="520"/>
        <v>28</v>
      </c>
      <c r="CU285" s="39">
        <f t="shared" si="521"/>
        <v>903</v>
      </c>
      <c r="CV285" s="44">
        <f t="shared" si="522"/>
        <v>0</v>
      </c>
      <c r="CW285" s="45"/>
      <c r="CX285" s="45">
        <f t="shared" si="523"/>
        <v>5697</v>
      </c>
      <c r="DA285" s="94">
        <v>44182</v>
      </c>
      <c r="DB285" s="39">
        <f t="shared" si="524"/>
        <v>10.394361336395132</v>
      </c>
      <c r="DC285" s="24">
        <f t="shared" si="471"/>
        <v>3.7707082272121877</v>
      </c>
      <c r="DD285" s="25">
        <f t="shared" si="472"/>
        <v>3.708528687106535</v>
      </c>
      <c r="DE285" s="25">
        <f t="shared" si="473"/>
        <v>4.4298867954104217</v>
      </c>
      <c r="DF285" s="25">
        <f t="shared" si="474"/>
        <v>2.8612326508354862</v>
      </c>
      <c r="DG285" s="25">
        <f t="shared" si="475"/>
        <v>3.4549998435865259</v>
      </c>
      <c r="DH285" s="25">
        <f t="shared" si="476"/>
        <v>2.9068040876932484</v>
      </c>
      <c r="DI285" s="25">
        <f t="shared" si="477"/>
        <v>2.4041141372574684</v>
      </c>
      <c r="DJ285" s="26">
        <f t="shared" si="478"/>
        <v>6.3144440175741101</v>
      </c>
      <c r="DK285" s="25">
        <f t="shared" si="479"/>
        <v>4.2900016188685353</v>
      </c>
      <c r="DL285" s="25">
        <f t="shared" si="439"/>
        <v>2.1903522520944692</v>
      </c>
      <c r="DM285" s="25">
        <f t="shared" si="440"/>
        <v>2.6997858440552274</v>
      </c>
      <c r="DN285" s="25">
        <f t="shared" si="441"/>
        <v>3.5508052078476382</v>
      </c>
      <c r="DO285" s="25">
        <f t="shared" si="442"/>
        <v>5.641681594429798</v>
      </c>
      <c r="DP285" s="25">
        <f t="shared" si="443"/>
        <v>7.725682008881976</v>
      </c>
      <c r="DQ285" s="32">
        <f t="shared" si="444"/>
        <v>2.3884630573278711</v>
      </c>
      <c r="DR285" s="33">
        <f t="shared" si="445"/>
        <v>3.4718406924404093</v>
      </c>
      <c r="DS285" s="33">
        <f t="shared" si="446"/>
        <v>2.3783426993508381</v>
      </c>
      <c r="DT285" s="33">
        <f t="shared" si="447"/>
        <v>4.9891171966943135</v>
      </c>
      <c r="DU285" s="33">
        <f t="shared" si="448"/>
        <v>4.5874167620157627</v>
      </c>
      <c r="DV285" s="33">
        <f t="shared" si="449"/>
        <v>1.1358513322833539</v>
      </c>
      <c r="DW285" s="33">
        <f t="shared" si="450"/>
        <v>1.3124583825237159</v>
      </c>
      <c r="DX285" s="32">
        <f t="shared" si="451"/>
        <v>3.7317979286371292</v>
      </c>
      <c r="DY285" s="33">
        <f t="shared" si="452"/>
        <v>3.9650115995739532</v>
      </c>
      <c r="DZ285" s="33">
        <f t="shared" si="453"/>
        <v>4.8838088530040862</v>
      </c>
      <c r="EA285" s="33">
        <f t="shared" si="454"/>
        <v>12.072398376284285</v>
      </c>
      <c r="EB285" s="33">
        <f t="shared" si="455"/>
        <v>2.0620107425118928</v>
      </c>
      <c r="EC285" s="33">
        <f t="shared" si="456"/>
        <v>1.9254681789065149</v>
      </c>
      <c r="ED285" s="33">
        <f t="shared" si="457"/>
        <v>3.2640701756933876</v>
      </c>
      <c r="EE285" s="38">
        <f t="shared" si="458"/>
        <v>1.8756664669920937</v>
      </c>
      <c r="EF285" s="39">
        <f t="shared" si="459"/>
        <v>2.5068744271310726</v>
      </c>
      <c r="EG285" s="39">
        <f t="shared" si="460"/>
        <v>3.6689623351326413</v>
      </c>
      <c r="EH285" s="39">
        <f t="shared" si="461"/>
        <v>2.297014752003717</v>
      </c>
      <c r="EI285" s="39">
        <f t="shared" si="462"/>
        <v>1.6222190530519109</v>
      </c>
      <c r="EJ285" s="39">
        <f t="shared" si="463"/>
        <v>4.3566678915338191</v>
      </c>
      <c r="EK285" s="39">
        <f t="shared" si="464"/>
        <v>1.9580661930341361</v>
      </c>
      <c r="EL285" s="38">
        <f t="shared" si="465"/>
        <v>2.6386196047068973</v>
      </c>
      <c r="EM285" s="39">
        <f t="shared" si="466"/>
        <v>4.9887351142581267</v>
      </c>
      <c r="EN285" s="39">
        <f t="shared" si="467"/>
        <v>4.4724356236771587</v>
      </c>
      <c r="EO285" s="39">
        <f t="shared" si="468"/>
        <v>3.5807099006225216</v>
      </c>
      <c r="EP285" s="39">
        <f t="shared" si="469"/>
        <v>2.4854677255821125</v>
      </c>
      <c r="EQ285" s="39">
        <f t="shared" si="470"/>
        <v>2.4507067085892276</v>
      </c>
      <c r="ER285" s="44"/>
      <c r="ES285" s="45"/>
      <c r="ET285" s="45"/>
    </row>
    <row r="286" spans="2:150">
      <c r="B286" s="19">
        <v>44183</v>
      </c>
      <c r="C286" s="24">
        <v>11574</v>
      </c>
      <c r="D286" s="25">
        <v>13302</v>
      </c>
      <c r="E286" s="25">
        <v>17304</v>
      </c>
      <c r="F286" s="25">
        <v>15309</v>
      </c>
      <c r="G286" s="25">
        <v>16580</v>
      </c>
      <c r="H286" s="25">
        <v>6823</v>
      </c>
      <c r="I286" s="25">
        <v>7473</v>
      </c>
      <c r="J286" s="26">
        <v>23384</v>
      </c>
      <c r="K286" s="25">
        <v>7364</v>
      </c>
      <c r="L286" s="25">
        <v>7764</v>
      </c>
      <c r="M286" s="25">
        <v>5811</v>
      </c>
      <c r="N286" s="25">
        <v>5744</v>
      </c>
      <c r="O286" s="25">
        <v>26723</v>
      </c>
      <c r="P286" s="25">
        <v>23917</v>
      </c>
      <c r="Q286" s="32">
        <v>4801</v>
      </c>
      <c r="R286" s="33">
        <v>13694</v>
      </c>
      <c r="S286" s="33">
        <v>14207</v>
      </c>
      <c r="T286" s="33">
        <v>13928</v>
      </c>
      <c r="U286" s="33">
        <v>5611</v>
      </c>
      <c r="V286" s="33">
        <v>4847</v>
      </c>
      <c r="W286" s="33">
        <v>5147</v>
      </c>
      <c r="X286" s="32">
        <v>10808</v>
      </c>
      <c r="Y286" s="33">
        <v>6080</v>
      </c>
      <c r="Z286" s="33">
        <v>24895</v>
      </c>
      <c r="AA286" s="33">
        <v>21134</v>
      </c>
      <c r="AB286" s="33">
        <v>9854</v>
      </c>
      <c r="AC286" s="33">
        <v>4649</v>
      </c>
      <c r="AD286" s="33">
        <v>14210</v>
      </c>
      <c r="AE286" s="38">
        <v>10438</v>
      </c>
      <c r="AF286" s="39">
        <v>8731</v>
      </c>
      <c r="AG286" s="39">
        <v>22596</v>
      </c>
      <c r="AH286" s="39">
        <v>6612</v>
      </c>
      <c r="AI286" s="39">
        <v>5971</v>
      </c>
      <c r="AJ286" s="39">
        <v>16180</v>
      </c>
      <c r="AK286" s="39">
        <v>14731</v>
      </c>
      <c r="AL286" s="38">
        <v>6829</v>
      </c>
      <c r="AM286" s="39">
        <v>23296</v>
      </c>
      <c r="AN286" s="39">
        <v>4855</v>
      </c>
      <c r="AO286" s="39">
        <v>9407</v>
      </c>
      <c r="AP286" s="39">
        <v>9210</v>
      </c>
      <c r="AQ286" s="39">
        <v>6644</v>
      </c>
      <c r="AR286" s="39">
        <v>90486</v>
      </c>
      <c r="AS286" s="44"/>
      <c r="AT286" s="45">
        <v>3863</v>
      </c>
      <c r="AU286" s="45">
        <v>582786</v>
      </c>
      <c r="AV286" s="49" t="s">
        <v>520</v>
      </c>
      <c r="AW286" s="4"/>
      <c r="AZ286">
        <f t="shared" si="426"/>
        <v>5340</v>
      </c>
      <c r="BF286" s="24">
        <f t="shared" si="480"/>
        <v>59</v>
      </c>
      <c r="BG286" s="25">
        <f t="shared" si="481"/>
        <v>83</v>
      </c>
      <c r="BH286" s="25">
        <f t="shared" si="482"/>
        <v>129</v>
      </c>
      <c r="BI286" s="25">
        <f t="shared" si="483"/>
        <v>113</v>
      </c>
      <c r="BJ286" s="25">
        <f t="shared" si="484"/>
        <v>135</v>
      </c>
      <c r="BK286" s="25">
        <f t="shared" si="485"/>
        <v>46</v>
      </c>
      <c r="BL286" s="25">
        <f t="shared" si="486"/>
        <v>82</v>
      </c>
      <c r="BM286" s="26">
        <f t="shared" si="487"/>
        <v>314</v>
      </c>
      <c r="BN286" s="25">
        <f t="shared" si="488"/>
        <v>107</v>
      </c>
      <c r="BO286" s="25">
        <f t="shared" si="489"/>
        <v>62</v>
      </c>
      <c r="BP286" s="25">
        <f t="shared" si="490"/>
        <v>68</v>
      </c>
      <c r="BQ286" s="25">
        <f t="shared" si="491"/>
        <v>71</v>
      </c>
      <c r="BR286" s="25">
        <f t="shared" si="492"/>
        <v>250</v>
      </c>
      <c r="BS286" s="25">
        <f t="shared" si="493"/>
        <v>332</v>
      </c>
      <c r="BT286" s="32">
        <f t="shared" si="494"/>
        <v>42</v>
      </c>
      <c r="BU286" s="33">
        <f t="shared" si="495"/>
        <v>94</v>
      </c>
      <c r="BV286" s="33">
        <f t="shared" si="496"/>
        <v>76</v>
      </c>
      <c r="BW286" s="33">
        <f t="shared" si="497"/>
        <v>257</v>
      </c>
      <c r="BX286" s="33">
        <f t="shared" si="498"/>
        <v>59</v>
      </c>
      <c r="BY286" s="33">
        <f t="shared" si="499"/>
        <v>19</v>
      </c>
      <c r="BZ286" s="33">
        <f t="shared" si="500"/>
        <v>8</v>
      </c>
      <c r="CA286" s="32">
        <f t="shared" si="501"/>
        <v>146</v>
      </c>
      <c r="CB286" s="33">
        <f t="shared" si="502"/>
        <v>83</v>
      </c>
      <c r="CC286" s="33">
        <f t="shared" si="503"/>
        <v>284</v>
      </c>
      <c r="CD286" s="33">
        <f t="shared" si="504"/>
        <v>303</v>
      </c>
      <c r="CE286" s="33">
        <f t="shared" si="505"/>
        <v>80</v>
      </c>
      <c r="CF286" s="33">
        <f t="shared" si="506"/>
        <v>40</v>
      </c>
      <c r="CG286" s="33">
        <f t="shared" si="507"/>
        <v>101</v>
      </c>
      <c r="CH286" s="38">
        <f t="shared" si="508"/>
        <v>55</v>
      </c>
      <c r="CI286" s="39">
        <f t="shared" si="509"/>
        <v>63</v>
      </c>
      <c r="CJ286" s="39">
        <f t="shared" si="510"/>
        <v>153</v>
      </c>
      <c r="CK286" s="39">
        <f t="shared" si="511"/>
        <v>36</v>
      </c>
      <c r="CL286" s="39">
        <f t="shared" si="512"/>
        <v>25</v>
      </c>
      <c r="CM286" s="39">
        <f t="shared" si="513"/>
        <v>93</v>
      </c>
      <c r="CN286" s="39">
        <f t="shared" si="514"/>
        <v>121</v>
      </c>
      <c r="CO286" s="38">
        <f t="shared" si="515"/>
        <v>88</v>
      </c>
      <c r="CP286" s="39">
        <f t="shared" si="516"/>
        <v>249</v>
      </c>
      <c r="CQ286" s="39">
        <f t="shared" si="517"/>
        <v>46</v>
      </c>
      <c r="CR286" s="39">
        <f t="shared" si="518"/>
        <v>112</v>
      </c>
      <c r="CS286" s="39">
        <f t="shared" si="519"/>
        <v>30</v>
      </c>
      <c r="CT286" s="39">
        <f t="shared" si="520"/>
        <v>89</v>
      </c>
      <c r="CU286" s="39">
        <f t="shared" si="521"/>
        <v>1088</v>
      </c>
      <c r="CV286" s="44">
        <f t="shared" si="522"/>
        <v>0</v>
      </c>
      <c r="CW286" s="45"/>
      <c r="CX286" s="45">
        <f t="shared" si="523"/>
        <v>5340</v>
      </c>
      <c r="DA286" s="94">
        <v>44183</v>
      </c>
      <c r="DB286" s="39">
        <f t="shared" ref="DB286:DB349" si="525">SUM(CU273:CU286)/DB$6*1000</f>
        <v>10.448517992487092</v>
      </c>
      <c r="DC286" s="24">
        <f t="shared" ref="DC286:DC349" si="526">SUM(BF273:BF286)/DC$6*1000</f>
        <v>3.5896207678108278</v>
      </c>
      <c r="DD286" s="25">
        <f t="shared" ref="DD286:DD349" si="527">SUM(BG273:BG286)/DD$6*1000</f>
        <v>3.6109969370386108</v>
      </c>
      <c r="DE286" s="25">
        <f t="shared" ref="DE286:DE349" si="528">SUM(BH273:BH286)/DE$6*1000</f>
        <v>4.2421105397995857</v>
      </c>
      <c r="DF286" s="25">
        <f t="shared" ref="DF286:DF349" si="529">SUM(BI273:BI286)/DF$6*1000</f>
        <v>2.8271510367302426</v>
      </c>
      <c r="DG286" s="25">
        <f t="shared" ref="DG286:DG349" si="530">SUM(BJ273:BJ286)/DG$6*1000</f>
        <v>3.2933725873221666</v>
      </c>
      <c r="DH286" s="25">
        <f t="shared" ref="DH286:DH349" si="531">SUM(BK273:BK286)/DH$6*1000</f>
        <v>2.7286225871255132</v>
      </c>
      <c r="DI286" s="25">
        <f t="shared" ref="DI286:DI349" si="532">SUM(BL273:BL286)/DI$6*1000</f>
        <v>2.3701851070945601</v>
      </c>
      <c r="DJ286" s="26">
        <f t="shared" ref="DJ286:DJ349" si="533">SUM(BM273:BM286)/DJ$6*1000</f>
        <v>6.2397922861091342</v>
      </c>
      <c r="DK286" s="25">
        <f t="shared" ref="DK286:DK349" si="534">SUM(BN273:BN286)/DK$6*1000</f>
        <v>4.2588695316488794</v>
      </c>
      <c r="DL286" s="25">
        <f t="shared" ref="DL286:DL349" si="535">SUM(BO273:BO286)/DL$6*1000</f>
        <v>2.1238435804721671</v>
      </c>
      <c r="DM286" s="25">
        <f t="shared" ref="DM286:DM349" si="536">SUM(BP273:BP286)/DM$6*1000</f>
        <v>2.6659539412475173</v>
      </c>
      <c r="DN286" s="25">
        <f t="shared" ref="DN286:DN349" si="537">SUM(BQ273:BQ286)/DN$6*1000</f>
        <v>3.5345021536334618</v>
      </c>
      <c r="DO286" s="25">
        <f t="shared" ref="DO286:DO349" si="538">SUM(BR273:BR286)/DO$6*1000</f>
        <v>5.3754416833307772</v>
      </c>
      <c r="DP286" s="25">
        <f t="shared" ref="DP286:DP349" si="539">SUM(BS273:BS286)/DP$6*1000</f>
        <v>7.5809625161895795</v>
      </c>
      <c r="DQ286" s="32">
        <f t="shared" ref="DQ286:DQ349" si="540">SUM(BT273:BT286)/DQ$6*1000</f>
        <v>2.345642006499284</v>
      </c>
      <c r="DR286" s="33">
        <f t="shared" ref="DR286:DR349" si="541">SUM(BU273:BU286)/DR$6*1000</f>
        <v>3.4891902572554918</v>
      </c>
      <c r="DS286" s="33">
        <f t="shared" ref="DS286:DS349" si="542">SUM(BV273:BV286)/DS$6*1000</f>
        <v>2.3344394922972578</v>
      </c>
      <c r="DT286" s="33">
        <f t="shared" ref="DT286:DT349" si="543">SUM(BW273:BW286)/DT$6*1000</f>
        <v>4.9667361102044696</v>
      </c>
      <c r="DU286" s="33">
        <f t="shared" ref="DU286:DU349" si="544">SUM(BX273:BX286)/DU$6*1000</f>
        <v>4.0650695396948358</v>
      </c>
      <c r="DV286" s="33">
        <f t="shared" ref="DV286:DV349" si="545">SUM(BY273:BY286)/DV$6*1000</f>
        <v>1.0421728718888505</v>
      </c>
      <c r="DW286" s="33">
        <f t="shared" ref="DW286:DW349" si="546">SUM(BZ273:BZ286)/DW$6*1000</f>
        <v>1.1677019432747766</v>
      </c>
      <c r="DX286" s="32">
        <f t="shared" ref="DX286:DX349" si="547">SUM(CA273:CA286)/DX$6*1000</f>
        <v>3.6601244729014608</v>
      </c>
      <c r="DY286" s="33">
        <f t="shared" ref="DY286:DY349" si="548">SUM(CB273:CB286)/DY$6*1000</f>
        <v>3.9650115995739532</v>
      </c>
      <c r="DZ286" s="33">
        <f t="shared" ref="DZ286:DZ349" si="549">SUM(CC273:CC286)/DZ$6*1000</f>
        <v>4.8113026770315974</v>
      </c>
      <c r="EA286" s="33">
        <f t="shared" ref="EA286:EA349" si="550">SUM(CD273:CD286)/EA$6*1000</f>
        <v>12.023522269497708</v>
      </c>
      <c r="EB286" s="33">
        <f t="shared" ref="EB286:EB349" si="551">SUM(CE273:CE286)/EB$6*1000</f>
        <v>2.0640999124637789</v>
      </c>
      <c r="EC286" s="33">
        <f t="shared" ref="EC286:EC349" si="552">SUM(CF273:CF286)/EC$6*1000</f>
        <v>1.9028599419721919</v>
      </c>
      <c r="ED286" s="33">
        <f t="shared" ref="ED286:ED349" si="553">SUM(CG273:CG286)/ED$6*1000</f>
        <v>3.0916081808708786</v>
      </c>
      <c r="EE286" s="38">
        <f t="shared" ref="EE286:EE349" si="554">SUM(CH273:CH286)/EE$6*1000</f>
        <v>1.7758291805270559</v>
      </c>
      <c r="EF286" s="39">
        <f t="shared" ref="EF286:EF349" si="555">SUM(CI273:CI286)/EF$6*1000</f>
        <v>2.474793767186068</v>
      </c>
      <c r="EG286" s="39">
        <f t="shared" ref="EG286:EG349" si="556">SUM(CJ273:CJ286)/EG$6*1000</f>
        <v>3.5195297855773995</v>
      </c>
      <c r="EH286" s="39">
        <f t="shared" ref="EH286:EH349" si="557">SUM(CK273:CK286)/EH$6*1000</f>
        <v>2.1169706121500758</v>
      </c>
      <c r="EI286" s="39">
        <f t="shared" ref="EI286:EI349" si="558">SUM(CL273:CL286)/EI$6*1000</f>
        <v>1.5464560752994865</v>
      </c>
      <c r="EJ286" s="39">
        <f t="shared" ref="EJ286:EJ349" si="559">SUM(CM273:CM286)/EJ$6*1000</f>
        <v>4.0798143571209238</v>
      </c>
      <c r="EK286" s="39">
        <f t="shared" ref="EK286:EK349" si="560">SUM(CN273:CN286)/EK$6*1000</f>
        <v>1.9533403695593956</v>
      </c>
      <c r="EL286" s="38">
        <f t="shared" ref="EL286:EL349" si="561">SUM(CO273:CO286)/EL$6*1000</f>
        <v>2.612312330482502</v>
      </c>
      <c r="EM286" s="39">
        <f t="shared" ref="EM286:EM349" si="562">SUM(CP273:CP286)/EM$6*1000</f>
        <v>4.8497527577025492</v>
      </c>
      <c r="EN286" s="39">
        <f t="shared" ref="EN286:EN349" si="563">SUM(CQ273:CQ286)/EN$6*1000</f>
        <v>4.2424782831103371</v>
      </c>
      <c r="EO286" s="39">
        <f t="shared" ref="EO286:EO349" si="564">SUM(CR273:CR286)/EO$6*1000</f>
        <v>3.3762516343210098</v>
      </c>
      <c r="EP286" s="39">
        <f t="shared" ref="EP286:EP349" si="565">SUM(CS273:CS286)/EP$6*1000</f>
        <v>2.3868581210066271</v>
      </c>
      <c r="EQ286" s="39">
        <f t="shared" ref="EQ286:EQ349" si="566">SUM(CT273:CT286)/EQ$6*1000</f>
        <v>2.3096588404689844</v>
      </c>
      <c r="ER286" s="44"/>
      <c r="ES286" s="45"/>
      <c r="ET286" s="45"/>
    </row>
    <row r="287" spans="2:150">
      <c r="B287" s="19">
        <v>44184</v>
      </c>
      <c r="C287" s="24">
        <v>11638</v>
      </c>
      <c r="D287" s="25">
        <v>13368</v>
      </c>
      <c r="E287" s="25">
        <v>17443</v>
      </c>
      <c r="F287" s="25">
        <v>15429</v>
      </c>
      <c r="G287" s="25">
        <v>16725</v>
      </c>
      <c r="H287" s="25">
        <v>6872</v>
      </c>
      <c r="I287" s="25">
        <v>7564</v>
      </c>
      <c r="J287" s="26">
        <v>23566</v>
      </c>
      <c r="K287" s="25">
        <v>7434</v>
      </c>
      <c r="L287" s="25">
        <v>7795</v>
      </c>
      <c r="M287" s="25">
        <v>5882</v>
      </c>
      <c r="N287" s="25">
        <v>5788</v>
      </c>
      <c r="O287" s="25">
        <v>27154</v>
      </c>
      <c r="P287" s="25">
        <v>24167</v>
      </c>
      <c r="Q287" s="32">
        <v>4820</v>
      </c>
      <c r="R287" s="33">
        <v>13762</v>
      </c>
      <c r="S287" s="33">
        <v>14305</v>
      </c>
      <c r="T287" s="33">
        <v>14168</v>
      </c>
      <c r="U287" s="33">
        <v>5702</v>
      </c>
      <c r="V287" s="33">
        <v>4861</v>
      </c>
      <c r="W287" s="33">
        <v>5155</v>
      </c>
      <c r="X287" s="32">
        <v>10854</v>
      </c>
      <c r="Y287" s="33">
        <v>6154</v>
      </c>
      <c r="Z287" s="33">
        <v>25118</v>
      </c>
      <c r="AA287" s="33">
        <v>21397</v>
      </c>
      <c r="AB287" s="33">
        <v>9916</v>
      </c>
      <c r="AC287" s="33">
        <v>4676</v>
      </c>
      <c r="AD287" s="33">
        <v>14307</v>
      </c>
      <c r="AE287" s="38">
        <v>10492</v>
      </c>
      <c r="AF287" s="39">
        <v>8803</v>
      </c>
      <c r="AG287" s="39">
        <v>22725</v>
      </c>
      <c r="AH287" s="39">
        <v>6648</v>
      </c>
      <c r="AI287" s="39">
        <v>5990</v>
      </c>
      <c r="AJ287" s="39">
        <v>16277</v>
      </c>
      <c r="AK287" s="39">
        <v>14808</v>
      </c>
      <c r="AL287" s="38">
        <v>6889</v>
      </c>
      <c r="AM287" s="39">
        <v>23532</v>
      </c>
      <c r="AN287" s="39">
        <v>4911</v>
      </c>
      <c r="AO287" s="39">
        <v>9494</v>
      </c>
      <c r="AP287" s="39">
        <v>9316</v>
      </c>
      <c r="AQ287" s="39">
        <v>6697</v>
      </c>
      <c r="AR287" s="39">
        <v>91653</v>
      </c>
      <c r="AS287" s="44"/>
      <c r="AT287" s="45">
        <v>3689</v>
      </c>
      <c r="AU287" s="45">
        <v>587944</v>
      </c>
      <c r="AV287" s="49" t="s">
        <v>521</v>
      </c>
      <c r="AW287" s="4"/>
      <c r="AZ287">
        <f t="shared" si="426"/>
        <v>5158</v>
      </c>
      <c r="BF287" s="24">
        <f t="shared" si="480"/>
        <v>64</v>
      </c>
      <c r="BG287" s="25">
        <f t="shared" si="481"/>
        <v>66</v>
      </c>
      <c r="BH287" s="25">
        <f t="shared" si="482"/>
        <v>139</v>
      </c>
      <c r="BI287" s="25">
        <f t="shared" si="483"/>
        <v>120</v>
      </c>
      <c r="BJ287" s="25">
        <f t="shared" si="484"/>
        <v>145</v>
      </c>
      <c r="BK287" s="25">
        <f t="shared" si="485"/>
        <v>49</v>
      </c>
      <c r="BL287" s="25">
        <f t="shared" si="486"/>
        <v>91</v>
      </c>
      <c r="BM287" s="26">
        <f t="shared" si="487"/>
        <v>182</v>
      </c>
      <c r="BN287" s="25">
        <f t="shared" si="488"/>
        <v>70</v>
      </c>
      <c r="BO287" s="25">
        <f t="shared" si="489"/>
        <v>31</v>
      </c>
      <c r="BP287" s="25">
        <f t="shared" si="490"/>
        <v>71</v>
      </c>
      <c r="BQ287" s="25">
        <f t="shared" si="491"/>
        <v>44</v>
      </c>
      <c r="BR287" s="25">
        <f t="shared" si="492"/>
        <v>431</v>
      </c>
      <c r="BS287" s="25">
        <f t="shared" si="493"/>
        <v>250</v>
      </c>
      <c r="BT287" s="32">
        <f t="shared" si="494"/>
        <v>19</v>
      </c>
      <c r="BU287" s="33">
        <f t="shared" si="495"/>
        <v>68</v>
      </c>
      <c r="BV287" s="33">
        <f t="shared" si="496"/>
        <v>98</v>
      </c>
      <c r="BW287" s="33">
        <f t="shared" si="497"/>
        <v>240</v>
      </c>
      <c r="BX287" s="33">
        <f t="shared" si="498"/>
        <v>91</v>
      </c>
      <c r="BY287" s="33">
        <f t="shared" si="499"/>
        <v>14</v>
      </c>
      <c r="BZ287" s="33">
        <f t="shared" si="500"/>
        <v>8</v>
      </c>
      <c r="CA287" s="32">
        <f t="shared" si="501"/>
        <v>46</v>
      </c>
      <c r="CB287" s="33">
        <f t="shared" si="502"/>
        <v>74</v>
      </c>
      <c r="CC287" s="33">
        <f t="shared" si="503"/>
        <v>223</v>
      </c>
      <c r="CD287" s="33">
        <f t="shared" si="504"/>
        <v>263</v>
      </c>
      <c r="CE287" s="33">
        <f t="shared" si="505"/>
        <v>62</v>
      </c>
      <c r="CF287" s="33">
        <f t="shared" si="506"/>
        <v>27</v>
      </c>
      <c r="CG287" s="33">
        <f t="shared" si="507"/>
        <v>97</v>
      </c>
      <c r="CH287" s="38">
        <f t="shared" si="508"/>
        <v>54</v>
      </c>
      <c r="CI287" s="39">
        <f t="shared" si="509"/>
        <v>72</v>
      </c>
      <c r="CJ287" s="39">
        <f t="shared" si="510"/>
        <v>129</v>
      </c>
      <c r="CK287" s="39">
        <f t="shared" si="511"/>
        <v>36</v>
      </c>
      <c r="CL287" s="39">
        <f t="shared" si="512"/>
        <v>19</v>
      </c>
      <c r="CM287" s="39">
        <f t="shared" si="513"/>
        <v>97</v>
      </c>
      <c r="CN287" s="39">
        <f t="shared" si="514"/>
        <v>77</v>
      </c>
      <c r="CO287" s="38">
        <f t="shared" si="515"/>
        <v>60</v>
      </c>
      <c r="CP287" s="39">
        <f t="shared" si="516"/>
        <v>236</v>
      </c>
      <c r="CQ287" s="39">
        <f t="shared" si="517"/>
        <v>56</v>
      </c>
      <c r="CR287" s="39">
        <f t="shared" si="518"/>
        <v>87</v>
      </c>
      <c r="CS287" s="39">
        <f t="shared" si="519"/>
        <v>106</v>
      </c>
      <c r="CT287" s="39">
        <f t="shared" si="520"/>
        <v>53</v>
      </c>
      <c r="CU287" s="39">
        <f t="shared" si="521"/>
        <v>1167</v>
      </c>
      <c r="CV287" s="44">
        <f t="shared" si="522"/>
        <v>0</v>
      </c>
      <c r="CW287" s="45"/>
      <c r="CX287" s="45">
        <f t="shared" si="523"/>
        <v>5158</v>
      </c>
      <c r="DA287" s="94">
        <v>44184</v>
      </c>
      <c r="DB287" s="39">
        <f t="shared" si="525"/>
        <v>10.204282092464526</v>
      </c>
      <c r="DC287" s="24">
        <f t="shared" si="526"/>
        <v>3.3851671846157441</v>
      </c>
      <c r="DD287" s="25">
        <f t="shared" si="527"/>
        <v>3.3114351332585588</v>
      </c>
      <c r="DE287" s="25">
        <f t="shared" si="528"/>
        <v>4.1310776234383955</v>
      </c>
      <c r="DF287" s="25">
        <f t="shared" si="529"/>
        <v>2.6291530881188248</v>
      </c>
      <c r="DG287" s="25">
        <f t="shared" si="530"/>
        <v>3.2707795299948907</v>
      </c>
      <c r="DH287" s="25">
        <f t="shared" si="531"/>
        <v>2.6133286749934492</v>
      </c>
      <c r="DI287" s="25">
        <f t="shared" si="532"/>
        <v>2.3895731243305076</v>
      </c>
      <c r="DJ287" s="26">
        <f t="shared" si="533"/>
        <v>5.9302607166202064</v>
      </c>
      <c r="DK287" s="25">
        <f t="shared" si="534"/>
        <v>4.2308506531511894</v>
      </c>
      <c r="DL287" s="25">
        <f t="shared" si="535"/>
        <v>2.0728535988950694</v>
      </c>
      <c r="DM287" s="25">
        <f t="shared" si="536"/>
        <v>2.628738848159037</v>
      </c>
      <c r="DN287" s="25">
        <f t="shared" si="537"/>
        <v>3.4301626066627322</v>
      </c>
      <c r="DO287" s="25">
        <f t="shared" si="538"/>
        <v>5.5924850891180222</v>
      </c>
      <c r="DP287" s="25">
        <f t="shared" si="539"/>
        <v>7.3806941273122222</v>
      </c>
      <c r="DQ287" s="32">
        <f t="shared" si="540"/>
        <v>2.1029893851372892</v>
      </c>
      <c r="DR287" s="33">
        <f t="shared" si="541"/>
        <v>3.2462963498443358</v>
      </c>
      <c r="DS287" s="33">
        <f t="shared" si="542"/>
        <v>2.3298977812227499</v>
      </c>
      <c r="DT287" s="33">
        <f t="shared" si="543"/>
        <v>4.8678863115409934</v>
      </c>
      <c r="DU287" s="33">
        <f t="shared" si="544"/>
        <v>3.9691282131460932</v>
      </c>
      <c r="DV287" s="33">
        <f t="shared" si="545"/>
        <v>0.98655128602961406</v>
      </c>
      <c r="DW287" s="33">
        <f t="shared" si="546"/>
        <v>1.1291002261417262</v>
      </c>
      <c r="DX287" s="32">
        <f t="shared" si="547"/>
        <v>3.4833299487534792</v>
      </c>
      <c r="DY287" s="33">
        <f t="shared" si="548"/>
        <v>4.0671462129944409</v>
      </c>
      <c r="DZ287" s="33">
        <f t="shared" si="549"/>
        <v>4.7038381662152293</v>
      </c>
      <c r="EA287" s="33">
        <f t="shared" si="550"/>
        <v>11.442153841404751</v>
      </c>
      <c r="EB287" s="33">
        <f t="shared" si="551"/>
        <v>2.0160490035703917</v>
      </c>
      <c r="EC287" s="33">
        <f t="shared" si="552"/>
        <v>1.8727156260597613</v>
      </c>
      <c r="ED287" s="33">
        <f t="shared" si="553"/>
        <v>2.8574229457961025</v>
      </c>
      <c r="EE287" s="38">
        <f t="shared" si="554"/>
        <v>1.763083995020881</v>
      </c>
      <c r="EF287" s="39">
        <f t="shared" si="555"/>
        <v>2.4450045829514209</v>
      </c>
      <c r="EG287" s="39">
        <f t="shared" si="556"/>
        <v>3.2691647244804596</v>
      </c>
      <c r="EH287" s="39">
        <f t="shared" si="557"/>
        <v>2.0240446044836795</v>
      </c>
      <c r="EI287" s="39">
        <f t="shared" si="558"/>
        <v>1.506346263548203</v>
      </c>
      <c r="EJ287" s="39">
        <f t="shared" si="559"/>
        <v>3.8381967270878534</v>
      </c>
      <c r="EK287" s="39">
        <f t="shared" si="560"/>
        <v>1.9155337817614719</v>
      </c>
      <c r="EL287" s="38">
        <f t="shared" si="561"/>
        <v>2.4965603238951601</v>
      </c>
      <c r="EM287" s="39">
        <f t="shared" si="562"/>
        <v>4.797085759428855</v>
      </c>
      <c r="EN287" s="39">
        <f t="shared" si="563"/>
        <v>4.1016880746000393</v>
      </c>
      <c r="EO287" s="39">
        <f t="shared" si="564"/>
        <v>3.2847834625545445</v>
      </c>
      <c r="EP287" s="39">
        <f t="shared" si="565"/>
        <v>2.5006384339783416</v>
      </c>
      <c r="EQ287" s="39">
        <f t="shared" si="566"/>
        <v>2.1979959448737914</v>
      </c>
      <c r="ER287" s="44"/>
      <c r="ES287" s="45"/>
      <c r="ET287" s="45"/>
    </row>
    <row r="288" spans="2:150">
      <c r="B288" s="19">
        <v>44185</v>
      </c>
      <c r="C288" s="24">
        <v>11690</v>
      </c>
      <c r="D288" s="25">
        <v>13420</v>
      </c>
      <c r="E288" s="25">
        <v>17493</v>
      </c>
      <c r="F288" s="25">
        <v>15500</v>
      </c>
      <c r="G288" s="25">
        <v>16782</v>
      </c>
      <c r="H288" s="25">
        <v>6932</v>
      </c>
      <c r="I288" s="25">
        <v>7596</v>
      </c>
      <c r="J288" s="26">
        <v>23794</v>
      </c>
      <c r="K288" s="25">
        <v>7520</v>
      </c>
      <c r="L288" s="25">
        <v>7861</v>
      </c>
      <c r="M288" s="25">
        <v>5933</v>
      </c>
      <c r="N288" s="25">
        <v>5863</v>
      </c>
      <c r="O288" s="25">
        <v>27454</v>
      </c>
      <c r="P288" s="25">
        <v>24324</v>
      </c>
      <c r="Q288" s="32">
        <v>4821</v>
      </c>
      <c r="R288" s="33">
        <v>13881</v>
      </c>
      <c r="S288" s="33">
        <v>14409</v>
      </c>
      <c r="T288" s="33">
        <v>14400</v>
      </c>
      <c r="U288" s="33">
        <v>5777</v>
      </c>
      <c r="V288" s="33">
        <v>4883</v>
      </c>
      <c r="W288" s="33">
        <v>5163</v>
      </c>
      <c r="X288" s="32">
        <v>10900</v>
      </c>
      <c r="Y288" s="33">
        <v>6244</v>
      </c>
      <c r="Z288" s="33">
        <v>25311</v>
      </c>
      <c r="AA288" s="33">
        <v>21677</v>
      </c>
      <c r="AB288" s="33">
        <v>9963</v>
      </c>
      <c r="AC288" s="33">
        <v>4706</v>
      </c>
      <c r="AD288" s="33">
        <v>14371</v>
      </c>
      <c r="AE288" s="38">
        <v>10521</v>
      </c>
      <c r="AF288" s="39">
        <v>8878</v>
      </c>
      <c r="AG288" s="39">
        <v>22814</v>
      </c>
      <c r="AH288" s="39">
        <v>6668</v>
      </c>
      <c r="AI288" s="39">
        <v>6004</v>
      </c>
      <c r="AJ288" s="39">
        <v>16352</v>
      </c>
      <c r="AK288" s="39">
        <v>14863</v>
      </c>
      <c r="AL288" s="38">
        <v>6951</v>
      </c>
      <c r="AM288" s="39">
        <v>23718</v>
      </c>
      <c r="AN288" s="39">
        <v>4972</v>
      </c>
      <c r="AO288" s="39">
        <v>9574</v>
      </c>
      <c r="AP288" s="39">
        <v>9353</v>
      </c>
      <c r="AQ288" s="39">
        <v>6737</v>
      </c>
      <c r="AR288" s="39">
        <v>92253</v>
      </c>
      <c r="AS288" s="44"/>
      <c r="AT288" s="45">
        <v>2968</v>
      </c>
      <c r="AU288" s="45">
        <v>591294</v>
      </c>
      <c r="AV288" s="49" t="s">
        <v>522</v>
      </c>
      <c r="AW288" s="4"/>
      <c r="AZ288">
        <f t="shared" si="426"/>
        <v>3350</v>
      </c>
      <c r="BF288" s="24">
        <f t="shared" si="480"/>
        <v>52</v>
      </c>
      <c r="BG288" s="25">
        <f t="shared" si="481"/>
        <v>52</v>
      </c>
      <c r="BH288" s="25">
        <f t="shared" si="482"/>
        <v>50</v>
      </c>
      <c r="BI288" s="25">
        <f t="shared" si="483"/>
        <v>71</v>
      </c>
      <c r="BJ288" s="25">
        <f t="shared" si="484"/>
        <v>57</v>
      </c>
      <c r="BK288" s="25">
        <f t="shared" si="485"/>
        <v>60</v>
      </c>
      <c r="BL288" s="25">
        <f t="shared" si="486"/>
        <v>32</v>
      </c>
      <c r="BM288" s="26">
        <f t="shared" si="487"/>
        <v>228</v>
      </c>
      <c r="BN288" s="25">
        <f t="shared" si="488"/>
        <v>86</v>
      </c>
      <c r="BO288" s="25">
        <f t="shared" si="489"/>
        <v>66</v>
      </c>
      <c r="BP288" s="25">
        <f t="shared" si="490"/>
        <v>51</v>
      </c>
      <c r="BQ288" s="25">
        <f t="shared" si="491"/>
        <v>75</v>
      </c>
      <c r="BR288" s="25">
        <f t="shared" si="492"/>
        <v>300</v>
      </c>
      <c r="BS288" s="25">
        <f t="shared" si="493"/>
        <v>157</v>
      </c>
      <c r="BT288" s="32">
        <f t="shared" si="494"/>
        <v>1</v>
      </c>
      <c r="BU288" s="33">
        <f t="shared" si="495"/>
        <v>119</v>
      </c>
      <c r="BV288" s="33">
        <f t="shared" si="496"/>
        <v>104</v>
      </c>
      <c r="BW288" s="33">
        <f t="shared" si="497"/>
        <v>232</v>
      </c>
      <c r="BX288" s="33">
        <f t="shared" si="498"/>
        <v>75</v>
      </c>
      <c r="BY288" s="33">
        <f t="shared" si="499"/>
        <v>22</v>
      </c>
      <c r="BZ288" s="33">
        <f t="shared" si="500"/>
        <v>8</v>
      </c>
      <c r="CA288" s="32">
        <f t="shared" si="501"/>
        <v>46</v>
      </c>
      <c r="CB288" s="33">
        <f t="shared" si="502"/>
        <v>90</v>
      </c>
      <c r="CC288" s="33">
        <f t="shared" si="503"/>
        <v>193</v>
      </c>
      <c r="CD288" s="33">
        <f t="shared" si="504"/>
        <v>280</v>
      </c>
      <c r="CE288" s="33">
        <f t="shared" si="505"/>
        <v>47</v>
      </c>
      <c r="CF288" s="33">
        <f t="shared" si="506"/>
        <v>30</v>
      </c>
      <c r="CG288" s="33">
        <f t="shared" si="507"/>
        <v>64</v>
      </c>
      <c r="CH288" s="38">
        <f t="shared" si="508"/>
        <v>29</v>
      </c>
      <c r="CI288" s="39">
        <f t="shared" si="509"/>
        <v>75</v>
      </c>
      <c r="CJ288" s="39">
        <f t="shared" si="510"/>
        <v>89</v>
      </c>
      <c r="CK288" s="39">
        <f t="shared" si="511"/>
        <v>20</v>
      </c>
      <c r="CL288" s="39">
        <f t="shared" si="512"/>
        <v>14</v>
      </c>
      <c r="CM288" s="39">
        <f t="shared" si="513"/>
        <v>75</v>
      </c>
      <c r="CN288" s="39">
        <f t="shared" si="514"/>
        <v>55</v>
      </c>
      <c r="CO288" s="38">
        <f t="shared" si="515"/>
        <v>62</v>
      </c>
      <c r="CP288" s="39">
        <f t="shared" si="516"/>
        <v>186</v>
      </c>
      <c r="CQ288" s="39">
        <f t="shared" si="517"/>
        <v>61</v>
      </c>
      <c r="CR288" s="39">
        <f t="shared" si="518"/>
        <v>80</v>
      </c>
      <c r="CS288" s="39">
        <f t="shared" si="519"/>
        <v>37</v>
      </c>
      <c r="CT288" s="39">
        <f t="shared" si="520"/>
        <v>40</v>
      </c>
      <c r="CU288" s="39">
        <f t="shared" si="521"/>
        <v>600</v>
      </c>
      <c r="CV288" s="44">
        <f t="shared" si="522"/>
        <v>0</v>
      </c>
      <c r="CW288" s="45"/>
      <c r="CX288" s="45">
        <f t="shared" si="523"/>
        <v>3350</v>
      </c>
      <c r="DA288" s="94">
        <v>44185</v>
      </c>
      <c r="DB288" s="39">
        <f t="shared" si="525"/>
        <v>9.679705855024757</v>
      </c>
      <c r="DC288" s="24">
        <f t="shared" si="526"/>
        <v>3.2917026894408488</v>
      </c>
      <c r="DD288" s="25">
        <f t="shared" si="527"/>
        <v>3.193003722461794</v>
      </c>
      <c r="DE288" s="25">
        <f t="shared" si="528"/>
        <v>3.7963460373495135</v>
      </c>
      <c r="DF288" s="25">
        <f t="shared" si="529"/>
        <v>2.5204165097830464</v>
      </c>
      <c r="DG288" s="25">
        <f t="shared" si="530"/>
        <v>3.1612900983319374</v>
      </c>
      <c r="DH288" s="25">
        <f t="shared" si="531"/>
        <v>2.665734998689842</v>
      </c>
      <c r="DI288" s="25">
        <f t="shared" si="532"/>
        <v>2.3314090726226655</v>
      </c>
      <c r="DJ288" s="26">
        <f t="shared" si="533"/>
        <v>5.9193360729911859</v>
      </c>
      <c r="DK288" s="25">
        <f t="shared" si="534"/>
        <v>4.3211337060881911</v>
      </c>
      <c r="DL288" s="25">
        <f t="shared" si="535"/>
        <v>2.0351653516424317</v>
      </c>
      <c r="DM288" s="25">
        <f t="shared" si="536"/>
        <v>2.6896362732129142</v>
      </c>
      <c r="DN288" s="25">
        <f t="shared" si="537"/>
        <v>3.3225624488491672</v>
      </c>
      <c r="DO288" s="25">
        <f t="shared" si="538"/>
        <v>5.5418416277676652</v>
      </c>
      <c r="DP288" s="25">
        <f t="shared" si="539"/>
        <v>7.0430153110299649</v>
      </c>
      <c r="DQ288" s="32">
        <f t="shared" si="540"/>
        <v>1.9031578146038814</v>
      </c>
      <c r="DR288" s="33">
        <f t="shared" si="541"/>
        <v>3.2443686204204378</v>
      </c>
      <c r="DS288" s="33">
        <f t="shared" si="542"/>
        <v>2.2950779963181862</v>
      </c>
      <c r="DT288" s="33">
        <f t="shared" si="543"/>
        <v>5.0655859088679458</v>
      </c>
      <c r="DU288" s="33">
        <f t="shared" si="544"/>
        <v>3.8802936515268884</v>
      </c>
      <c r="DV288" s="33">
        <f t="shared" si="545"/>
        <v>0.99240618980427053</v>
      </c>
      <c r="DW288" s="33">
        <f t="shared" si="546"/>
        <v>1.0776312699643256</v>
      </c>
      <c r="DX288" s="32">
        <f t="shared" si="547"/>
        <v>3.201414356193184</v>
      </c>
      <c r="DY288" s="33">
        <f t="shared" si="548"/>
        <v>4.048907889169354</v>
      </c>
      <c r="DZ288" s="33">
        <f t="shared" si="549"/>
        <v>4.6546375468053265</v>
      </c>
      <c r="EA288" s="33">
        <f t="shared" si="550"/>
        <v>11.328967067793734</v>
      </c>
      <c r="EB288" s="33">
        <f t="shared" si="551"/>
        <v>2.0223165134260506</v>
      </c>
      <c r="EC288" s="33">
        <f t="shared" si="552"/>
        <v>1.8877877840159765</v>
      </c>
      <c r="ED288" s="33">
        <f t="shared" si="553"/>
        <v>2.7702842536752557</v>
      </c>
      <c r="EE288" s="38">
        <f t="shared" si="554"/>
        <v>1.7206000433336308</v>
      </c>
      <c r="EF288" s="39">
        <f t="shared" si="555"/>
        <v>2.3762603116406966</v>
      </c>
      <c r="EG288" s="39">
        <f t="shared" si="556"/>
        <v>3.0463267119858011</v>
      </c>
      <c r="EH288" s="39">
        <f t="shared" si="557"/>
        <v>1.8091532117551399</v>
      </c>
      <c r="EI288" s="39">
        <f t="shared" si="558"/>
        <v>1.4305832857957785</v>
      </c>
      <c r="EJ288" s="39">
        <f t="shared" si="559"/>
        <v>3.6771183070658058</v>
      </c>
      <c r="EK288" s="39">
        <f t="shared" si="560"/>
        <v>1.9218348797277927</v>
      </c>
      <c r="EL288" s="38">
        <f t="shared" si="561"/>
        <v>2.5991586933703039</v>
      </c>
      <c r="EM288" s="39">
        <f t="shared" si="562"/>
        <v>4.7297890394124709</v>
      </c>
      <c r="EN288" s="39">
        <f t="shared" si="563"/>
        <v>4.1298461163020983</v>
      </c>
      <c r="EO288" s="39">
        <f t="shared" si="564"/>
        <v>3.2067664925184416</v>
      </c>
      <c r="EP288" s="39">
        <f t="shared" si="565"/>
        <v>2.3034192248273699</v>
      </c>
      <c r="EQ288" s="39">
        <f t="shared" si="566"/>
        <v>2.1509799888337104</v>
      </c>
      <c r="ER288" s="44"/>
      <c r="ES288" s="45"/>
      <c r="ET288" s="45"/>
    </row>
    <row r="289" spans="2:150">
      <c r="B289" s="20">
        <v>44186</v>
      </c>
      <c r="C289" s="27">
        <v>11716</v>
      </c>
      <c r="D289" s="28">
        <v>13451</v>
      </c>
      <c r="E289" s="28">
        <v>17631</v>
      </c>
      <c r="F289" s="28">
        <v>15577</v>
      </c>
      <c r="G289" s="28">
        <v>16865</v>
      </c>
      <c r="H289" s="28">
        <v>6934</v>
      </c>
      <c r="I289" s="28">
        <v>7630</v>
      </c>
      <c r="J289" s="29">
        <v>23839</v>
      </c>
      <c r="K289" s="28">
        <v>7572</v>
      </c>
      <c r="L289" s="28">
        <v>7891</v>
      </c>
      <c r="M289" s="28">
        <v>5938</v>
      </c>
      <c r="N289" s="28">
        <v>5902</v>
      </c>
      <c r="O289" s="28">
        <v>27553</v>
      </c>
      <c r="P289" s="28">
        <v>24452</v>
      </c>
      <c r="Q289" s="34">
        <v>4830</v>
      </c>
      <c r="R289" s="35">
        <v>13921</v>
      </c>
      <c r="S289" s="35">
        <v>14423</v>
      </c>
      <c r="T289" s="35">
        <v>14525</v>
      </c>
      <c r="U289" s="35">
        <v>5843</v>
      </c>
      <c r="V289" s="35">
        <v>4893</v>
      </c>
      <c r="W289" s="35">
        <v>5167</v>
      </c>
      <c r="X289" s="34">
        <v>10953</v>
      </c>
      <c r="Y289" s="35">
        <v>6289</v>
      </c>
      <c r="Z289" s="35">
        <v>25420</v>
      </c>
      <c r="AA289" s="35">
        <v>21846</v>
      </c>
      <c r="AB289" s="35">
        <v>9995</v>
      </c>
      <c r="AC289" s="35">
        <v>4724</v>
      </c>
      <c r="AD289" s="35">
        <v>14416</v>
      </c>
      <c r="AE289" s="40">
        <v>10560</v>
      </c>
      <c r="AF289" s="41">
        <v>8918</v>
      </c>
      <c r="AG289" s="41">
        <v>22843</v>
      </c>
      <c r="AH289" s="41">
        <v>6671</v>
      </c>
      <c r="AI289" s="41">
        <v>6004</v>
      </c>
      <c r="AJ289" s="41">
        <v>16367</v>
      </c>
      <c r="AK289" s="41">
        <v>14872</v>
      </c>
      <c r="AL289" s="40">
        <v>6980</v>
      </c>
      <c r="AM289" s="41">
        <v>23846</v>
      </c>
      <c r="AN289" s="41">
        <v>5002</v>
      </c>
      <c r="AO289" s="41">
        <v>9594</v>
      </c>
      <c r="AP289" s="41">
        <v>9381</v>
      </c>
      <c r="AQ289" s="41">
        <v>6764</v>
      </c>
      <c r="AR289" s="41">
        <v>92594</v>
      </c>
      <c r="AS289" s="46"/>
      <c r="AT289" s="47">
        <v>3191</v>
      </c>
      <c r="AU289" s="47">
        <v>593783</v>
      </c>
      <c r="AV289" s="50" t="s">
        <v>523</v>
      </c>
      <c r="AW289" s="4"/>
      <c r="AZ289">
        <f t="shared" si="426"/>
        <v>2489</v>
      </c>
      <c r="BF289" s="27">
        <f t="shared" si="480"/>
        <v>26</v>
      </c>
      <c r="BG289" s="28">
        <f t="shared" si="481"/>
        <v>31</v>
      </c>
      <c r="BH289" s="28">
        <f t="shared" si="482"/>
        <v>138</v>
      </c>
      <c r="BI289" s="28">
        <f t="shared" si="483"/>
        <v>77</v>
      </c>
      <c r="BJ289" s="28">
        <f t="shared" si="484"/>
        <v>83</v>
      </c>
      <c r="BK289" s="28">
        <f t="shared" si="485"/>
        <v>2</v>
      </c>
      <c r="BL289" s="28">
        <f t="shared" si="486"/>
        <v>34</v>
      </c>
      <c r="BM289" s="29">
        <f t="shared" si="487"/>
        <v>45</v>
      </c>
      <c r="BN289" s="28">
        <f t="shared" si="488"/>
        <v>52</v>
      </c>
      <c r="BO289" s="28">
        <f t="shared" si="489"/>
        <v>30</v>
      </c>
      <c r="BP289" s="28">
        <f t="shared" si="490"/>
        <v>5</v>
      </c>
      <c r="BQ289" s="28">
        <f t="shared" si="491"/>
        <v>39</v>
      </c>
      <c r="BR289" s="28">
        <f t="shared" si="492"/>
        <v>99</v>
      </c>
      <c r="BS289" s="28">
        <f t="shared" si="493"/>
        <v>128</v>
      </c>
      <c r="BT289" s="34">
        <f t="shared" si="494"/>
        <v>9</v>
      </c>
      <c r="BU289" s="35">
        <f t="shared" si="495"/>
        <v>40</v>
      </c>
      <c r="BV289" s="35">
        <f t="shared" si="496"/>
        <v>14</v>
      </c>
      <c r="BW289" s="35">
        <f t="shared" si="497"/>
        <v>125</v>
      </c>
      <c r="BX289" s="35">
        <f t="shared" si="498"/>
        <v>66</v>
      </c>
      <c r="BY289" s="35">
        <f t="shared" si="499"/>
        <v>10</v>
      </c>
      <c r="BZ289" s="35">
        <f t="shared" si="500"/>
        <v>4</v>
      </c>
      <c r="CA289" s="34">
        <f t="shared" si="501"/>
        <v>53</v>
      </c>
      <c r="CB289" s="35">
        <f t="shared" si="502"/>
        <v>45</v>
      </c>
      <c r="CC289" s="35">
        <f t="shared" si="503"/>
        <v>109</v>
      </c>
      <c r="CD289" s="35">
        <f t="shared" si="504"/>
        <v>169</v>
      </c>
      <c r="CE289" s="35">
        <f t="shared" si="505"/>
        <v>32</v>
      </c>
      <c r="CF289" s="35">
        <f t="shared" si="506"/>
        <v>18</v>
      </c>
      <c r="CG289" s="35">
        <f t="shared" si="507"/>
        <v>45</v>
      </c>
      <c r="CH289" s="40">
        <f t="shared" si="508"/>
        <v>39</v>
      </c>
      <c r="CI289" s="41">
        <f t="shared" si="509"/>
        <v>40</v>
      </c>
      <c r="CJ289" s="41">
        <f t="shared" si="510"/>
        <v>29</v>
      </c>
      <c r="CK289" s="41">
        <f t="shared" si="511"/>
        <v>3</v>
      </c>
      <c r="CL289" s="41">
        <f t="shared" si="512"/>
        <v>0</v>
      </c>
      <c r="CM289" s="41">
        <f t="shared" si="513"/>
        <v>15</v>
      </c>
      <c r="CN289" s="41">
        <f t="shared" si="514"/>
        <v>9</v>
      </c>
      <c r="CO289" s="40">
        <f t="shared" si="515"/>
        <v>29</v>
      </c>
      <c r="CP289" s="41">
        <f t="shared" si="516"/>
        <v>128</v>
      </c>
      <c r="CQ289" s="41">
        <f t="shared" si="517"/>
        <v>30</v>
      </c>
      <c r="CR289" s="41">
        <f t="shared" si="518"/>
        <v>20</v>
      </c>
      <c r="CS289" s="41">
        <f t="shared" si="519"/>
        <v>28</v>
      </c>
      <c r="CT289" s="41">
        <f t="shared" si="520"/>
        <v>27</v>
      </c>
      <c r="CU289" s="41">
        <f t="shared" si="521"/>
        <v>341</v>
      </c>
      <c r="CV289" s="46">
        <f t="shared" si="522"/>
        <v>0</v>
      </c>
      <c r="CW289" s="47"/>
      <c r="CX289" s="47">
        <f t="shared" si="523"/>
        <v>2489</v>
      </c>
      <c r="DA289" s="95">
        <v>44186</v>
      </c>
      <c r="DB289" s="41">
        <f t="shared" si="525"/>
        <v>8.8901867608213756</v>
      </c>
      <c r="DC289" s="27">
        <f t="shared" si="526"/>
        <v>3.2508119728018317</v>
      </c>
      <c r="DD289" s="28">
        <f t="shared" si="527"/>
        <v>3.0513504664107618</v>
      </c>
      <c r="DE289" s="28">
        <f t="shared" si="528"/>
        <v>3.7359310681529836</v>
      </c>
      <c r="DF289" s="28">
        <f t="shared" si="529"/>
        <v>2.4668596876176627</v>
      </c>
      <c r="DG289" s="28">
        <f t="shared" si="530"/>
        <v>3.1526004608983698</v>
      </c>
      <c r="DH289" s="28">
        <f t="shared" si="531"/>
        <v>2.6587474888636562</v>
      </c>
      <c r="DI289" s="28">
        <f t="shared" si="532"/>
        <v>2.2344689864429288</v>
      </c>
      <c r="DJ289" s="29">
        <f t="shared" si="533"/>
        <v>5.7336171312978292</v>
      </c>
      <c r="DK289" s="28">
        <f t="shared" si="534"/>
        <v>4.209058192097431</v>
      </c>
      <c r="DL289" s="28">
        <f t="shared" si="535"/>
        <v>1.9376192999297226</v>
      </c>
      <c r="DM289" s="28">
        <f t="shared" si="536"/>
        <v>2.5407759008589919</v>
      </c>
      <c r="DN289" s="28">
        <f t="shared" si="537"/>
        <v>3.13344701996472</v>
      </c>
      <c r="DO289" s="28">
        <f t="shared" si="538"/>
        <v>5.3985929799480834</v>
      </c>
      <c r="DP289" s="28">
        <f t="shared" si="539"/>
        <v>6.548922497595318</v>
      </c>
      <c r="DQ289" s="34">
        <f t="shared" si="540"/>
        <v>1.9459788654324688</v>
      </c>
      <c r="DR289" s="35">
        <f t="shared" si="541"/>
        <v>3.12292166671486</v>
      </c>
      <c r="DS289" s="35">
        <f t="shared" si="542"/>
        <v>2.2118132932855343</v>
      </c>
      <c r="DT289" s="35">
        <f t="shared" si="543"/>
        <v>5.0618557277863054</v>
      </c>
      <c r="DU289" s="35">
        <f t="shared" si="544"/>
        <v>3.8269929145553654</v>
      </c>
      <c r="DV289" s="35">
        <f t="shared" si="545"/>
        <v>0.96313167093098828</v>
      </c>
      <c r="DW289" s="35">
        <f t="shared" si="546"/>
        <v>1.0711976504421505</v>
      </c>
      <c r="DX289" s="34">
        <f t="shared" si="547"/>
        <v>3.2945898486495526</v>
      </c>
      <c r="DY289" s="35">
        <f t="shared" si="548"/>
        <v>3.8628769861534642</v>
      </c>
      <c r="DZ289" s="35">
        <f t="shared" si="549"/>
        <v>4.5186884668569087</v>
      </c>
      <c r="EA289" s="35">
        <f t="shared" si="550"/>
        <v>11.141179920666362</v>
      </c>
      <c r="EB289" s="35">
        <f t="shared" si="551"/>
        <v>1.9784439444364361</v>
      </c>
      <c r="EC289" s="35">
        <f t="shared" si="552"/>
        <v>1.846339349636384</v>
      </c>
      <c r="ED289" s="35">
        <f t="shared" si="553"/>
        <v>2.670437835620119</v>
      </c>
      <c r="EE289" s="40">
        <f t="shared" si="554"/>
        <v>1.6441289302965805</v>
      </c>
      <c r="EF289" s="41">
        <f t="shared" si="555"/>
        <v>2.2593950504124654</v>
      </c>
      <c r="EG289" s="41">
        <f t="shared" si="556"/>
        <v>3.0266645344127432</v>
      </c>
      <c r="EH289" s="41">
        <f t="shared" si="557"/>
        <v>1.8149610872342896</v>
      </c>
      <c r="EI289" s="41">
        <f t="shared" si="558"/>
        <v>1.4172133485453509</v>
      </c>
      <c r="EJ289" s="41">
        <f t="shared" si="559"/>
        <v>3.352444616708866</v>
      </c>
      <c r="EK289" s="41">
        <f t="shared" si="560"/>
        <v>1.885603566421449</v>
      </c>
      <c r="EL289" s="40">
        <f t="shared" si="561"/>
        <v>2.604420148215183</v>
      </c>
      <c r="EM289" s="41">
        <f t="shared" si="562"/>
        <v>4.7297890394124709</v>
      </c>
      <c r="EN289" s="41">
        <f t="shared" si="563"/>
        <v>3.9233538104869936</v>
      </c>
      <c r="EO289" s="41">
        <f t="shared" si="564"/>
        <v>3.166412887327354</v>
      </c>
      <c r="EP289" s="41">
        <f t="shared" si="565"/>
        <v>2.3666305098116558</v>
      </c>
      <c r="EQ289" s="41">
        <f t="shared" si="566"/>
        <v>2.098087038288619</v>
      </c>
      <c r="ER289" s="46"/>
      <c r="ES289" s="47"/>
      <c r="ET289" s="47"/>
    </row>
    <row r="290" spans="2:150">
      <c r="B290" s="19">
        <v>44187</v>
      </c>
      <c r="C290" s="24">
        <v>11768</v>
      </c>
      <c r="D290" s="25">
        <v>13492</v>
      </c>
      <c r="E290" s="25">
        <v>17734</v>
      </c>
      <c r="F290" s="25">
        <v>15634</v>
      </c>
      <c r="G290" s="25">
        <v>16960</v>
      </c>
      <c r="H290" s="25">
        <v>6994</v>
      </c>
      <c r="I290" s="25">
        <v>7687</v>
      </c>
      <c r="J290" s="26">
        <v>23977</v>
      </c>
      <c r="K290" s="25">
        <v>7647</v>
      </c>
      <c r="L290" s="25">
        <v>7921</v>
      </c>
      <c r="M290" s="25">
        <v>5977</v>
      </c>
      <c r="N290" s="25">
        <v>5932</v>
      </c>
      <c r="O290" s="25">
        <v>27894</v>
      </c>
      <c r="P290" s="25">
        <v>24600</v>
      </c>
      <c r="Q290" s="32">
        <v>4855</v>
      </c>
      <c r="R290" s="33">
        <v>14020</v>
      </c>
      <c r="S290" s="33">
        <v>14459</v>
      </c>
      <c r="T290" s="33">
        <v>14690</v>
      </c>
      <c r="U290" s="33">
        <v>5881</v>
      </c>
      <c r="V290" s="33">
        <v>4912</v>
      </c>
      <c r="W290" s="33">
        <v>5179</v>
      </c>
      <c r="X290" s="32">
        <v>11037</v>
      </c>
      <c r="Y290" s="33">
        <v>6353</v>
      </c>
      <c r="Z290" s="33">
        <v>25645</v>
      </c>
      <c r="AA290" s="33">
        <v>22064</v>
      </c>
      <c r="AB290" s="33">
        <v>10057</v>
      </c>
      <c r="AC290" s="33">
        <v>4753</v>
      </c>
      <c r="AD290" s="33">
        <v>14466</v>
      </c>
      <c r="AE290" s="38">
        <v>10590</v>
      </c>
      <c r="AF290" s="39">
        <v>8946</v>
      </c>
      <c r="AG290" s="39">
        <v>23015</v>
      </c>
      <c r="AH290" s="39">
        <v>6711</v>
      </c>
      <c r="AI290" s="39">
        <v>6030</v>
      </c>
      <c r="AJ290" s="39">
        <v>16416</v>
      </c>
      <c r="AK290" s="39">
        <v>14983</v>
      </c>
      <c r="AL290" s="38">
        <v>7071</v>
      </c>
      <c r="AM290" s="39">
        <v>24147</v>
      </c>
      <c r="AN290" s="39">
        <v>5036</v>
      </c>
      <c r="AO290" s="39">
        <v>9678</v>
      </c>
      <c r="AP290" s="39">
        <v>9402</v>
      </c>
      <c r="AQ290" s="39">
        <v>6807</v>
      </c>
      <c r="AR290" s="39">
        <v>93413</v>
      </c>
      <c r="AS290" s="44"/>
      <c r="AT290" s="45">
        <v>3959</v>
      </c>
      <c r="AU290" s="45">
        <v>598792</v>
      </c>
      <c r="AV290" s="49" t="s">
        <v>524</v>
      </c>
      <c r="AW290" s="4"/>
      <c r="AZ290">
        <f t="shared" si="426"/>
        <v>5009</v>
      </c>
      <c r="BF290" s="24">
        <f t="shared" si="480"/>
        <v>52</v>
      </c>
      <c r="BG290" s="25">
        <f t="shared" si="481"/>
        <v>41</v>
      </c>
      <c r="BH290" s="25">
        <f t="shared" si="482"/>
        <v>103</v>
      </c>
      <c r="BI290" s="25">
        <f t="shared" si="483"/>
        <v>57</v>
      </c>
      <c r="BJ290" s="25">
        <f t="shared" si="484"/>
        <v>95</v>
      </c>
      <c r="BK290" s="25">
        <f t="shared" si="485"/>
        <v>60</v>
      </c>
      <c r="BL290" s="25">
        <f t="shared" si="486"/>
        <v>57</v>
      </c>
      <c r="BM290" s="26">
        <f t="shared" si="487"/>
        <v>138</v>
      </c>
      <c r="BN290" s="25">
        <f t="shared" si="488"/>
        <v>75</v>
      </c>
      <c r="BO290" s="25">
        <f t="shared" si="489"/>
        <v>30</v>
      </c>
      <c r="BP290" s="25">
        <f t="shared" si="490"/>
        <v>39</v>
      </c>
      <c r="BQ290" s="25">
        <f t="shared" si="491"/>
        <v>30</v>
      </c>
      <c r="BR290" s="25">
        <f t="shared" si="492"/>
        <v>341</v>
      </c>
      <c r="BS290" s="25">
        <f t="shared" si="493"/>
        <v>148</v>
      </c>
      <c r="BT290" s="32">
        <f t="shared" si="494"/>
        <v>25</v>
      </c>
      <c r="BU290" s="33">
        <f t="shared" si="495"/>
        <v>99</v>
      </c>
      <c r="BV290" s="33">
        <f t="shared" si="496"/>
        <v>36</v>
      </c>
      <c r="BW290" s="33">
        <f t="shared" si="497"/>
        <v>165</v>
      </c>
      <c r="BX290" s="33">
        <f t="shared" si="498"/>
        <v>38</v>
      </c>
      <c r="BY290" s="33">
        <f t="shared" si="499"/>
        <v>19</v>
      </c>
      <c r="BZ290" s="33">
        <f t="shared" si="500"/>
        <v>12</v>
      </c>
      <c r="CA290" s="32">
        <f t="shared" si="501"/>
        <v>84</v>
      </c>
      <c r="CB290" s="33">
        <f t="shared" si="502"/>
        <v>64</v>
      </c>
      <c r="CC290" s="33">
        <f t="shared" si="503"/>
        <v>225</v>
      </c>
      <c r="CD290" s="33">
        <f t="shared" si="504"/>
        <v>218</v>
      </c>
      <c r="CE290" s="33">
        <f t="shared" si="505"/>
        <v>62</v>
      </c>
      <c r="CF290" s="33">
        <f t="shared" si="506"/>
        <v>29</v>
      </c>
      <c r="CG290" s="33">
        <f t="shared" si="507"/>
        <v>50</v>
      </c>
      <c r="CH290" s="38">
        <f t="shared" si="508"/>
        <v>30</v>
      </c>
      <c r="CI290" s="39">
        <f t="shared" si="509"/>
        <v>28</v>
      </c>
      <c r="CJ290" s="39">
        <f t="shared" si="510"/>
        <v>172</v>
      </c>
      <c r="CK290" s="39">
        <f t="shared" si="511"/>
        <v>40</v>
      </c>
      <c r="CL290" s="39">
        <f t="shared" si="512"/>
        <v>26</v>
      </c>
      <c r="CM290" s="39">
        <f t="shared" si="513"/>
        <v>49</v>
      </c>
      <c r="CN290" s="39">
        <f t="shared" si="514"/>
        <v>111</v>
      </c>
      <c r="CO290" s="38">
        <f t="shared" si="515"/>
        <v>91</v>
      </c>
      <c r="CP290" s="39">
        <f t="shared" si="516"/>
        <v>301</v>
      </c>
      <c r="CQ290" s="39">
        <f t="shared" si="517"/>
        <v>34</v>
      </c>
      <c r="CR290" s="39">
        <f t="shared" si="518"/>
        <v>84</v>
      </c>
      <c r="CS290" s="39">
        <f t="shared" si="519"/>
        <v>21</v>
      </c>
      <c r="CT290" s="39">
        <f t="shared" si="520"/>
        <v>43</v>
      </c>
      <c r="CU290" s="39">
        <f t="shared" si="521"/>
        <v>819</v>
      </c>
      <c r="CV290" s="44">
        <f t="shared" si="522"/>
        <v>0</v>
      </c>
      <c r="CW290" s="45"/>
      <c r="CX290" s="45">
        <f t="shared" si="523"/>
        <v>5009</v>
      </c>
      <c r="DA290" s="94">
        <v>44187</v>
      </c>
      <c r="DB290" s="39">
        <f t="shared" si="525"/>
        <v>8.2918088057660899</v>
      </c>
      <c r="DC290" s="24">
        <f t="shared" si="526"/>
        <v>3.2011589597401686</v>
      </c>
      <c r="DD290" s="25">
        <f t="shared" si="527"/>
        <v>2.9654296389699719</v>
      </c>
      <c r="DE290" s="25">
        <f t="shared" si="528"/>
        <v>3.6004055967121196</v>
      </c>
      <c r="DF290" s="25">
        <f t="shared" si="529"/>
        <v>2.3857129873670817</v>
      </c>
      <c r="DG290" s="25">
        <f t="shared" si="530"/>
        <v>3.0570144491291242</v>
      </c>
      <c r="DH290" s="25">
        <f t="shared" si="531"/>
        <v>2.5224910472530353</v>
      </c>
      <c r="DI290" s="25">
        <f t="shared" si="532"/>
        <v>2.1060233722547781</v>
      </c>
      <c r="DJ290" s="26">
        <f t="shared" si="533"/>
        <v>5.6061629556259183</v>
      </c>
      <c r="DK290" s="25">
        <f t="shared" si="534"/>
        <v>4.153020435102051</v>
      </c>
      <c r="DL290" s="25">
        <f t="shared" si="535"/>
        <v>1.8688936725866774</v>
      </c>
      <c r="DM290" s="25">
        <f t="shared" si="536"/>
        <v>2.4629625244012598</v>
      </c>
      <c r="DN290" s="25">
        <f t="shared" si="537"/>
        <v>2.9801983103514615</v>
      </c>
      <c r="DO290" s="25">
        <f t="shared" si="538"/>
        <v>5.2206173872025419</v>
      </c>
      <c r="DP290" s="25">
        <f t="shared" si="539"/>
        <v>6.3545013609479568</v>
      </c>
      <c r="DQ290" s="32">
        <f t="shared" si="540"/>
        <v>1.8983999200673718</v>
      </c>
      <c r="DR290" s="33">
        <f t="shared" si="541"/>
        <v>3.0400293014872433</v>
      </c>
      <c r="DS290" s="33">
        <f t="shared" si="542"/>
        <v>2.175479604689468</v>
      </c>
      <c r="DT290" s="33">
        <f t="shared" si="543"/>
        <v>5.1028877196843521</v>
      </c>
      <c r="DU290" s="33">
        <f t="shared" si="544"/>
        <v>3.8127793846962921</v>
      </c>
      <c r="DV290" s="33">
        <f t="shared" si="545"/>
        <v>0.94263950771969063</v>
      </c>
      <c r="DW290" s="33">
        <f t="shared" si="546"/>
        <v>1.0165118845036623</v>
      </c>
      <c r="DX290" s="32">
        <f t="shared" si="547"/>
        <v>3.110627978928004</v>
      </c>
      <c r="DY290" s="33">
        <f t="shared" si="548"/>
        <v>3.7680377022630114</v>
      </c>
      <c r="DZ290" s="33">
        <f t="shared" si="549"/>
        <v>4.3529600646340771</v>
      </c>
      <c r="EA290" s="33">
        <f t="shared" si="550"/>
        <v>11.128317787301473</v>
      </c>
      <c r="EB290" s="33">
        <f t="shared" si="551"/>
        <v>1.9450172252062532</v>
      </c>
      <c r="EC290" s="33">
        <f t="shared" si="552"/>
        <v>1.827499152191115</v>
      </c>
      <c r="ED290" s="33">
        <f t="shared" si="553"/>
        <v>2.6032684271102995</v>
      </c>
      <c r="EE290" s="38">
        <f t="shared" si="554"/>
        <v>1.5655336196751677</v>
      </c>
      <c r="EF290" s="39">
        <f t="shared" si="555"/>
        <v>2.2525206232813932</v>
      </c>
      <c r="EG290" s="39">
        <f t="shared" si="556"/>
        <v>3.0135564160307045</v>
      </c>
      <c r="EH290" s="39">
        <f t="shared" si="557"/>
        <v>1.6523405738180974</v>
      </c>
      <c r="EI290" s="39">
        <f t="shared" si="558"/>
        <v>1.4528665145464916</v>
      </c>
      <c r="EJ290" s="39">
        <f t="shared" si="559"/>
        <v>3.2467369035693974</v>
      </c>
      <c r="EK290" s="39">
        <f t="shared" si="560"/>
        <v>1.8619744490477466</v>
      </c>
      <c r="EL290" s="38">
        <f t="shared" si="561"/>
        <v>2.6359888772844577</v>
      </c>
      <c r="EM290" s="39">
        <f t="shared" si="562"/>
        <v>4.8131784533458166</v>
      </c>
      <c r="EN290" s="39">
        <f t="shared" si="563"/>
        <v>3.8388796853808143</v>
      </c>
      <c r="EO290" s="39">
        <f t="shared" si="564"/>
        <v>3.1610324066352087</v>
      </c>
      <c r="EP290" s="39">
        <f t="shared" si="565"/>
        <v>2.1896389118556558</v>
      </c>
      <c r="EQ290" s="39">
        <f t="shared" si="566"/>
        <v>2.0687020657635684</v>
      </c>
      <c r="ER290" s="44"/>
      <c r="ES290" s="45"/>
      <c r="ET290" s="45"/>
    </row>
    <row r="291" spans="2:150">
      <c r="B291" s="19">
        <v>44188</v>
      </c>
      <c r="C291" s="24">
        <v>11855</v>
      </c>
      <c r="D291" s="25">
        <v>13609</v>
      </c>
      <c r="E291" s="25">
        <v>17825</v>
      </c>
      <c r="F291" s="25">
        <v>15719</v>
      </c>
      <c r="G291" s="25">
        <v>17077</v>
      </c>
      <c r="H291" s="25">
        <v>7063</v>
      </c>
      <c r="I291" s="25">
        <v>7805</v>
      </c>
      <c r="J291" s="26">
        <v>24118</v>
      </c>
      <c r="K291" s="25">
        <v>7733</v>
      </c>
      <c r="L291" s="25">
        <v>7978</v>
      </c>
      <c r="M291" s="25">
        <v>6033</v>
      </c>
      <c r="N291" s="25">
        <v>5993</v>
      </c>
      <c r="O291" s="25">
        <v>28130</v>
      </c>
      <c r="P291" s="25">
        <v>24815</v>
      </c>
      <c r="Q291" s="32">
        <v>4868</v>
      </c>
      <c r="R291" s="33">
        <v>14106</v>
      </c>
      <c r="S291" s="33">
        <v>14566</v>
      </c>
      <c r="T291" s="33">
        <v>14839</v>
      </c>
      <c r="U291" s="33">
        <v>5924</v>
      </c>
      <c r="V291" s="33">
        <v>4926</v>
      </c>
      <c r="W291" s="33">
        <v>5224</v>
      </c>
      <c r="X291" s="32">
        <v>11073</v>
      </c>
      <c r="Y291" s="33">
        <v>6431</v>
      </c>
      <c r="Z291" s="33">
        <v>25857</v>
      </c>
      <c r="AA291" s="33">
        <v>22390</v>
      </c>
      <c r="AB291" s="33">
        <v>10137</v>
      </c>
      <c r="AC291" s="33">
        <v>4792</v>
      </c>
      <c r="AD291" s="33">
        <v>14545</v>
      </c>
      <c r="AE291" s="38">
        <v>10636</v>
      </c>
      <c r="AF291" s="39">
        <v>9009</v>
      </c>
      <c r="AG291" s="39">
        <v>23157</v>
      </c>
      <c r="AH291" s="39">
        <v>6739</v>
      </c>
      <c r="AI291" s="39">
        <v>6048</v>
      </c>
      <c r="AJ291" s="39">
        <v>16470</v>
      </c>
      <c r="AK291" s="39">
        <v>15086</v>
      </c>
      <c r="AL291" s="38">
        <v>7222</v>
      </c>
      <c r="AM291" s="39">
        <v>24446</v>
      </c>
      <c r="AN291" s="39">
        <v>5079</v>
      </c>
      <c r="AO291" s="39">
        <v>9775</v>
      </c>
      <c r="AP291" s="39">
        <v>9470</v>
      </c>
      <c r="AQ291" s="39">
        <v>6871</v>
      </c>
      <c r="AR291" s="39">
        <v>94380</v>
      </c>
      <c r="AS291" s="44"/>
      <c r="AT291" s="45">
        <v>4432</v>
      </c>
      <c r="AU291" s="45">
        <v>604251</v>
      </c>
      <c r="AV291" s="49" t="s">
        <v>525</v>
      </c>
      <c r="AW291" s="4"/>
      <c r="AZ291">
        <f t="shared" si="426"/>
        <v>5459</v>
      </c>
      <c r="BF291" s="24">
        <f t="shared" si="480"/>
        <v>87</v>
      </c>
      <c r="BG291" s="25">
        <f t="shared" si="481"/>
        <v>117</v>
      </c>
      <c r="BH291" s="25">
        <f t="shared" si="482"/>
        <v>91</v>
      </c>
      <c r="BI291" s="25">
        <f t="shared" si="483"/>
        <v>85</v>
      </c>
      <c r="BJ291" s="25">
        <f t="shared" si="484"/>
        <v>117</v>
      </c>
      <c r="BK291" s="25">
        <f t="shared" si="485"/>
        <v>69</v>
      </c>
      <c r="BL291" s="25">
        <f t="shared" si="486"/>
        <v>118</v>
      </c>
      <c r="BM291" s="26">
        <f t="shared" si="487"/>
        <v>141</v>
      </c>
      <c r="BN291" s="25">
        <f t="shared" si="488"/>
        <v>86</v>
      </c>
      <c r="BO291" s="25">
        <f t="shared" si="489"/>
        <v>57</v>
      </c>
      <c r="BP291" s="25">
        <f t="shared" si="490"/>
        <v>56</v>
      </c>
      <c r="BQ291" s="25">
        <f t="shared" si="491"/>
        <v>61</v>
      </c>
      <c r="BR291" s="25">
        <f t="shared" si="492"/>
        <v>236</v>
      </c>
      <c r="BS291" s="25">
        <f t="shared" si="493"/>
        <v>215</v>
      </c>
      <c r="BT291" s="32">
        <f t="shared" si="494"/>
        <v>13</v>
      </c>
      <c r="BU291" s="33">
        <f t="shared" si="495"/>
        <v>86</v>
      </c>
      <c r="BV291" s="33">
        <f t="shared" si="496"/>
        <v>107</v>
      </c>
      <c r="BW291" s="33">
        <f t="shared" si="497"/>
        <v>149</v>
      </c>
      <c r="BX291" s="33">
        <f t="shared" si="498"/>
        <v>43</v>
      </c>
      <c r="BY291" s="33">
        <f t="shared" si="499"/>
        <v>14</v>
      </c>
      <c r="BZ291" s="33">
        <f t="shared" si="500"/>
        <v>45</v>
      </c>
      <c r="CA291" s="32">
        <f t="shared" si="501"/>
        <v>36</v>
      </c>
      <c r="CB291" s="33">
        <f t="shared" si="502"/>
        <v>78</v>
      </c>
      <c r="CC291" s="33">
        <f t="shared" si="503"/>
        <v>212</v>
      </c>
      <c r="CD291" s="33">
        <f t="shared" si="504"/>
        <v>326</v>
      </c>
      <c r="CE291" s="33">
        <f t="shared" si="505"/>
        <v>80</v>
      </c>
      <c r="CF291" s="33">
        <f t="shared" si="506"/>
        <v>39</v>
      </c>
      <c r="CG291" s="33">
        <f t="shared" si="507"/>
        <v>79</v>
      </c>
      <c r="CH291" s="38">
        <f t="shared" si="508"/>
        <v>46</v>
      </c>
      <c r="CI291" s="39">
        <f t="shared" si="509"/>
        <v>63</v>
      </c>
      <c r="CJ291" s="39">
        <f t="shared" si="510"/>
        <v>142</v>
      </c>
      <c r="CK291" s="39">
        <f t="shared" si="511"/>
        <v>28</v>
      </c>
      <c r="CL291" s="39">
        <f t="shared" si="512"/>
        <v>18</v>
      </c>
      <c r="CM291" s="39">
        <f t="shared" si="513"/>
        <v>54</v>
      </c>
      <c r="CN291" s="39">
        <f t="shared" si="514"/>
        <v>103</v>
      </c>
      <c r="CO291" s="38">
        <f t="shared" si="515"/>
        <v>151</v>
      </c>
      <c r="CP291" s="39">
        <f t="shared" si="516"/>
        <v>299</v>
      </c>
      <c r="CQ291" s="39">
        <f t="shared" si="517"/>
        <v>43</v>
      </c>
      <c r="CR291" s="39">
        <f t="shared" si="518"/>
        <v>97</v>
      </c>
      <c r="CS291" s="39">
        <f t="shared" si="519"/>
        <v>68</v>
      </c>
      <c r="CT291" s="39">
        <f t="shared" si="520"/>
        <v>64</v>
      </c>
      <c r="CU291" s="39">
        <f t="shared" si="521"/>
        <v>967</v>
      </c>
      <c r="CV291" s="44">
        <f t="shared" si="522"/>
        <v>0</v>
      </c>
      <c r="CW291" s="45"/>
      <c r="CX291" s="45">
        <f t="shared" si="523"/>
        <v>5459</v>
      </c>
      <c r="DA291" s="94">
        <v>44188</v>
      </c>
      <c r="DB291" s="39">
        <f t="shared" si="525"/>
        <v>7.7720110968050227</v>
      </c>
      <c r="DC291" s="24">
        <f t="shared" si="526"/>
        <v>3.0317545622356707</v>
      </c>
      <c r="DD291" s="25">
        <f t="shared" si="527"/>
        <v>2.7401777400035763</v>
      </c>
      <c r="DE291" s="25">
        <f t="shared" si="528"/>
        <v>3.4403875701915805</v>
      </c>
      <c r="DF291" s="25">
        <f t="shared" si="529"/>
        <v>2.2980745510964544</v>
      </c>
      <c r="DG291" s="25">
        <f t="shared" si="530"/>
        <v>2.9353595250591766</v>
      </c>
      <c r="DH291" s="25">
        <f t="shared" si="531"/>
        <v>2.4596034588173636</v>
      </c>
      <c r="DI291" s="25">
        <f t="shared" si="532"/>
        <v>2.2199279735159685</v>
      </c>
      <c r="DJ291" s="26">
        <f t="shared" si="533"/>
        <v>5.2420081679918864</v>
      </c>
      <c r="DK291" s="25">
        <f t="shared" si="534"/>
        <v>4.037831712389325</v>
      </c>
      <c r="DL291" s="25">
        <f t="shared" si="535"/>
        <v>1.8600258497037039</v>
      </c>
      <c r="DM291" s="25">
        <f t="shared" si="536"/>
        <v>2.3783827673819857</v>
      </c>
      <c r="DN291" s="25">
        <f t="shared" si="537"/>
        <v>2.9378103693946023</v>
      </c>
      <c r="DO291" s="25">
        <f t="shared" si="538"/>
        <v>5.0325131021869298</v>
      </c>
      <c r="DP291" s="25">
        <f t="shared" si="539"/>
        <v>5.9086483784107759</v>
      </c>
      <c r="DQ291" s="32">
        <f t="shared" si="540"/>
        <v>1.7604209785085903</v>
      </c>
      <c r="DR291" s="33">
        <f t="shared" si="541"/>
        <v>2.9243655360533598</v>
      </c>
      <c r="DS291" s="33">
        <f t="shared" si="542"/>
        <v>2.0210614281561865</v>
      </c>
      <c r="DT291" s="33">
        <f t="shared" si="543"/>
        <v>4.8716164926226337</v>
      </c>
      <c r="DU291" s="33">
        <f t="shared" si="544"/>
        <v>3.8056726197667561</v>
      </c>
      <c r="DV291" s="33">
        <f t="shared" si="545"/>
        <v>0.89580027752243896</v>
      </c>
      <c r="DW291" s="33">
        <f t="shared" si="546"/>
        <v>0.96182611856517419</v>
      </c>
      <c r="DX291" s="32">
        <f t="shared" si="547"/>
        <v>2.9362225699712114</v>
      </c>
      <c r="DY291" s="33">
        <f t="shared" si="548"/>
        <v>3.84099099756336</v>
      </c>
      <c r="DZ291" s="33">
        <f t="shared" si="549"/>
        <v>4.202768700119635</v>
      </c>
      <c r="EA291" s="33">
        <f t="shared" si="550"/>
        <v>11.138607493993385</v>
      </c>
      <c r="EB291" s="33">
        <f t="shared" si="551"/>
        <v>1.9429280552543668</v>
      </c>
      <c r="EC291" s="33">
        <f t="shared" si="552"/>
        <v>1.778514638833415</v>
      </c>
      <c r="ED291" s="33">
        <f t="shared" si="553"/>
        <v>2.4707449995098445</v>
      </c>
      <c r="EE291" s="38">
        <f t="shared" si="554"/>
        <v>1.5060560873130175</v>
      </c>
      <c r="EF291" s="39">
        <f t="shared" si="555"/>
        <v>2.1219065077910173</v>
      </c>
      <c r="EG291" s="39">
        <f t="shared" si="556"/>
        <v>2.851015748093424</v>
      </c>
      <c r="EH291" s="39">
        <f t="shared" si="557"/>
        <v>1.5507027529329771</v>
      </c>
      <c r="EI291" s="39">
        <f t="shared" si="558"/>
        <v>1.3057972047917856</v>
      </c>
      <c r="EJ291" s="39">
        <f t="shared" si="559"/>
        <v>3.0604899804189043</v>
      </c>
      <c r="EK291" s="39">
        <f t="shared" si="560"/>
        <v>1.8698508215056473</v>
      </c>
      <c r="EL291" s="38">
        <f t="shared" si="561"/>
        <v>2.791201795208393</v>
      </c>
      <c r="EM291" s="39">
        <f t="shared" si="562"/>
        <v>4.8029376481259325</v>
      </c>
      <c r="EN291" s="39">
        <f t="shared" si="563"/>
        <v>3.5948433239629627</v>
      </c>
      <c r="EO291" s="39">
        <f t="shared" si="564"/>
        <v>2.9996179858708576</v>
      </c>
      <c r="EP291" s="39">
        <f t="shared" si="565"/>
        <v>2.1694113006606841</v>
      </c>
      <c r="EQ291" s="39">
        <f t="shared" si="566"/>
        <v>2.074579060268579</v>
      </c>
      <c r="ER291" s="44"/>
      <c r="ES291" s="45"/>
      <c r="ET291" s="45"/>
    </row>
    <row r="292" spans="2:150">
      <c r="B292" s="19">
        <v>44189</v>
      </c>
      <c r="C292" s="24">
        <v>11908</v>
      </c>
      <c r="D292" s="25">
        <v>13696</v>
      </c>
      <c r="E292" s="25">
        <v>17998</v>
      </c>
      <c r="F292" s="25">
        <v>15801</v>
      </c>
      <c r="G292" s="25">
        <v>17172</v>
      </c>
      <c r="H292" s="25">
        <v>7119</v>
      </c>
      <c r="I292" s="25">
        <v>7879</v>
      </c>
      <c r="J292" s="26">
        <v>24336</v>
      </c>
      <c r="K292" s="25">
        <v>7849</v>
      </c>
      <c r="L292" s="25">
        <v>8028</v>
      </c>
      <c r="M292" s="25">
        <v>6098</v>
      </c>
      <c r="N292" s="25">
        <v>6043</v>
      </c>
      <c r="O292" s="25">
        <v>28358</v>
      </c>
      <c r="P292" s="25">
        <v>24999</v>
      </c>
      <c r="Q292" s="32">
        <v>4902</v>
      </c>
      <c r="R292" s="33">
        <v>14181</v>
      </c>
      <c r="S292" s="33">
        <v>14644</v>
      </c>
      <c r="T292" s="33">
        <v>15072</v>
      </c>
      <c r="U292" s="33">
        <v>5989</v>
      </c>
      <c r="V292" s="33">
        <v>4955</v>
      </c>
      <c r="W292" s="33">
        <v>5240</v>
      </c>
      <c r="X292" s="32">
        <v>11232</v>
      </c>
      <c r="Y292" s="33">
        <v>6482</v>
      </c>
      <c r="Z292" s="33">
        <v>26071</v>
      </c>
      <c r="AA292" s="33">
        <v>22694</v>
      </c>
      <c r="AB292" s="33">
        <v>10180</v>
      </c>
      <c r="AC292" s="33">
        <v>4818</v>
      </c>
      <c r="AD292" s="33">
        <v>14634</v>
      </c>
      <c r="AE292" s="38">
        <v>10711</v>
      </c>
      <c r="AF292" s="39">
        <v>9115</v>
      </c>
      <c r="AG292" s="39">
        <v>23258</v>
      </c>
      <c r="AH292" s="39">
        <v>6770</v>
      </c>
      <c r="AI292" s="39">
        <v>6069</v>
      </c>
      <c r="AJ292" s="39">
        <v>16525</v>
      </c>
      <c r="AK292" s="39">
        <v>15161</v>
      </c>
      <c r="AL292" s="38">
        <v>7312</v>
      </c>
      <c r="AM292" s="39">
        <v>24722</v>
      </c>
      <c r="AN292" s="39">
        <v>5121</v>
      </c>
      <c r="AO292" s="39">
        <v>9876</v>
      </c>
      <c r="AP292" s="39">
        <v>9527</v>
      </c>
      <c r="AQ292" s="39">
        <v>6924</v>
      </c>
      <c r="AR292" s="39">
        <v>95476</v>
      </c>
      <c r="AS292" s="44"/>
      <c r="AT292" s="45">
        <v>3616</v>
      </c>
      <c r="AU292" s="45">
        <v>608561</v>
      </c>
      <c r="AV292" s="49" t="s">
        <v>526</v>
      </c>
      <c r="AW292" s="4"/>
      <c r="AZ292">
        <f t="shared" si="426"/>
        <v>4310</v>
      </c>
      <c r="BF292" s="24">
        <f t="shared" ref="BF292:BF355" si="567">C292-C291</f>
        <v>53</v>
      </c>
      <c r="BG292" s="25">
        <f t="shared" ref="BG292:BG355" si="568">D292-D291</f>
        <v>87</v>
      </c>
      <c r="BH292" s="25">
        <f t="shared" ref="BH292:BH355" si="569">E292-E291</f>
        <v>173</v>
      </c>
      <c r="BI292" s="25">
        <f t="shared" ref="BI292:BI355" si="570">F292-F291</f>
        <v>82</v>
      </c>
      <c r="BJ292" s="25">
        <f t="shared" ref="BJ292:BJ355" si="571">G292-G291</f>
        <v>95</v>
      </c>
      <c r="BK292" s="25">
        <f t="shared" ref="BK292:BK355" si="572">H292-H291</f>
        <v>56</v>
      </c>
      <c r="BL292" s="25">
        <f t="shared" ref="BL292:BL355" si="573">I292-I291</f>
        <v>74</v>
      </c>
      <c r="BM292" s="26">
        <f t="shared" ref="BM292:BM355" si="574">J292-J291</f>
        <v>218</v>
      </c>
      <c r="BN292" s="25">
        <f t="shared" ref="BN292:BN355" si="575">K292-K291</f>
        <v>116</v>
      </c>
      <c r="BO292" s="25">
        <f t="shared" ref="BO292:BO355" si="576">L292-L291</f>
        <v>50</v>
      </c>
      <c r="BP292" s="25">
        <f t="shared" ref="BP292:BP355" si="577">M292-M291</f>
        <v>65</v>
      </c>
      <c r="BQ292" s="25">
        <f t="shared" ref="BQ292:BQ355" si="578">N292-N291</f>
        <v>50</v>
      </c>
      <c r="BR292" s="25">
        <f t="shared" ref="BR292:BR355" si="579">O292-O291</f>
        <v>228</v>
      </c>
      <c r="BS292" s="25">
        <f t="shared" ref="BS292:BS355" si="580">P292-P291</f>
        <v>184</v>
      </c>
      <c r="BT292" s="32">
        <f t="shared" ref="BT292:BT355" si="581">Q292-Q291</f>
        <v>34</v>
      </c>
      <c r="BU292" s="33">
        <f t="shared" ref="BU292:BU355" si="582">R292-R291</f>
        <v>75</v>
      </c>
      <c r="BV292" s="33">
        <f t="shared" ref="BV292:BV355" si="583">S292-S291</f>
        <v>78</v>
      </c>
      <c r="BW292" s="33">
        <f t="shared" ref="BW292:BW355" si="584">T292-T291</f>
        <v>233</v>
      </c>
      <c r="BX292" s="33">
        <f t="shared" ref="BX292:BX355" si="585">U292-U291</f>
        <v>65</v>
      </c>
      <c r="BY292" s="33">
        <f t="shared" ref="BY292:BY355" si="586">V292-V291</f>
        <v>29</v>
      </c>
      <c r="BZ292" s="33">
        <f t="shared" ref="BZ292:BZ355" si="587">W292-W291</f>
        <v>16</v>
      </c>
      <c r="CA292" s="32">
        <f t="shared" ref="CA292:CA355" si="588">X292-X291</f>
        <v>159</v>
      </c>
      <c r="CB292" s="33">
        <f t="shared" ref="CB292:CB355" si="589">Y292-Y291</f>
        <v>51</v>
      </c>
      <c r="CC292" s="33">
        <f t="shared" ref="CC292:CC355" si="590">Z292-Z291</f>
        <v>214</v>
      </c>
      <c r="CD292" s="33">
        <f t="shared" ref="CD292:CD355" si="591">AA292-AA291</f>
        <v>304</v>
      </c>
      <c r="CE292" s="33">
        <f t="shared" ref="CE292:CE355" si="592">AB292-AB291</f>
        <v>43</v>
      </c>
      <c r="CF292" s="33">
        <f t="shared" ref="CF292:CF355" si="593">AC292-AC291</f>
        <v>26</v>
      </c>
      <c r="CG292" s="33">
        <f t="shared" ref="CG292:CG355" si="594">AD292-AD291</f>
        <v>89</v>
      </c>
      <c r="CH292" s="38">
        <f t="shared" ref="CH292:CH355" si="595">AE292-AE291</f>
        <v>75</v>
      </c>
      <c r="CI292" s="39">
        <f t="shared" ref="CI292:CI355" si="596">AF292-AF291</f>
        <v>106</v>
      </c>
      <c r="CJ292" s="39">
        <f t="shared" ref="CJ292:CJ355" si="597">AG292-AG291</f>
        <v>101</v>
      </c>
      <c r="CK292" s="39">
        <f t="shared" ref="CK292:CK355" si="598">AH292-AH291</f>
        <v>31</v>
      </c>
      <c r="CL292" s="39">
        <f t="shared" ref="CL292:CL355" si="599">AI292-AI291</f>
        <v>21</v>
      </c>
      <c r="CM292" s="39">
        <f t="shared" ref="CM292:CM355" si="600">AJ292-AJ291</f>
        <v>55</v>
      </c>
      <c r="CN292" s="39">
        <f t="shared" ref="CN292:CN355" si="601">AK292-AK291</f>
        <v>75</v>
      </c>
      <c r="CO292" s="38">
        <f t="shared" ref="CO292:CO355" si="602">AL292-AL291</f>
        <v>90</v>
      </c>
      <c r="CP292" s="39">
        <f t="shared" ref="CP292:CP355" si="603">AM292-AM291</f>
        <v>276</v>
      </c>
      <c r="CQ292" s="39">
        <f t="shared" ref="CQ292:CQ355" si="604">AN292-AN291</f>
        <v>42</v>
      </c>
      <c r="CR292" s="39">
        <f t="shared" ref="CR292:CR355" si="605">AO292-AO291</f>
        <v>101</v>
      </c>
      <c r="CS292" s="39">
        <f t="shared" ref="CS292:CS355" si="606">AP292-AP291</f>
        <v>57</v>
      </c>
      <c r="CT292" s="39">
        <f t="shared" ref="CT292:CT355" si="607">AQ292-AQ291</f>
        <v>53</v>
      </c>
      <c r="CU292" s="39">
        <f t="shared" ref="CU292:CU355" si="608">AR292-AR291</f>
        <v>1096</v>
      </c>
      <c r="CV292" s="44">
        <f t="shared" ref="CV292:CV355" si="609">AS292-AS291</f>
        <v>0</v>
      </c>
      <c r="CW292" s="45"/>
      <c r="CX292" s="45">
        <f t="shared" ref="CX292:CX355" si="610">AU292-AU291</f>
        <v>4310</v>
      </c>
      <c r="DA292" s="94">
        <v>44189</v>
      </c>
      <c r="DB292" s="39">
        <f t="shared" si="525"/>
        <v>7.4183999893810473</v>
      </c>
      <c r="DC292" s="24">
        <f t="shared" si="526"/>
        <v>2.8711124611538188</v>
      </c>
      <c r="DD292" s="25">
        <f t="shared" si="527"/>
        <v>2.559047347020289</v>
      </c>
      <c r="DE292" s="25">
        <f t="shared" si="528"/>
        <v>3.3342531648463254</v>
      </c>
      <c r="DF292" s="25">
        <f t="shared" si="529"/>
        <v>2.1666168966905133</v>
      </c>
      <c r="DG292" s="25">
        <f t="shared" si="530"/>
        <v>2.8206563109360823</v>
      </c>
      <c r="DH292" s="25">
        <f t="shared" si="531"/>
        <v>2.4071971351209709</v>
      </c>
      <c r="DI292" s="25">
        <f t="shared" si="532"/>
        <v>2.1908459476620474</v>
      </c>
      <c r="DJ292" s="26">
        <f t="shared" si="533"/>
        <v>5.1964888195376329</v>
      </c>
      <c r="DK292" s="25">
        <f t="shared" si="534"/>
        <v>4.0783034257748776</v>
      </c>
      <c r="DL292" s="25">
        <f t="shared" si="535"/>
        <v>1.8356393367755266</v>
      </c>
      <c r="DM292" s="25">
        <f t="shared" si="536"/>
        <v>2.3310181034511923</v>
      </c>
      <c r="DN292" s="25">
        <f t="shared" si="537"/>
        <v>2.8041253248383553</v>
      </c>
      <c r="DO292" s="25">
        <f t="shared" si="538"/>
        <v>4.7735079712808171</v>
      </c>
      <c r="DP292" s="25">
        <f t="shared" si="539"/>
        <v>5.4320973216661157</v>
      </c>
      <c r="DQ292" s="32">
        <f t="shared" si="540"/>
        <v>1.7080841386069836</v>
      </c>
      <c r="DR292" s="33">
        <f t="shared" si="541"/>
        <v>2.6101456399579752</v>
      </c>
      <c r="DS292" s="33">
        <f t="shared" si="542"/>
        <v>1.9438523398895455</v>
      </c>
      <c r="DT292" s="33">
        <f t="shared" si="543"/>
        <v>4.7988779615306427</v>
      </c>
      <c r="DU292" s="33">
        <f t="shared" si="544"/>
        <v>3.6635373211760274</v>
      </c>
      <c r="DV292" s="33">
        <f t="shared" si="545"/>
        <v>0.92214734450839297</v>
      </c>
      <c r="DW292" s="33">
        <f t="shared" si="546"/>
        <v>0.95860930880408657</v>
      </c>
      <c r="DX292" s="32">
        <f t="shared" si="547"/>
        <v>3.02939806242758</v>
      </c>
      <c r="DY292" s="33">
        <f t="shared" si="548"/>
        <v>3.8920583042736041</v>
      </c>
      <c r="DZ292" s="33">
        <f t="shared" si="549"/>
        <v>4.0072609756223878</v>
      </c>
      <c r="EA292" s="33">
        <f t="shared" si="550"/>
        <v>10.212533891721417</v>
      </c>
      <c r="EB292" s="33">
        <f t="shared" si="551"/>
        <v>1.9136796759279571</v>
      </c>
      <c r="EC292" s="33">
        <f t="shared" si="552"/>
        <v>1.7106899280304457</v>
      </c>
      <c r="ED292" s="33">
        <f t="shared" si="553"/>
        <v>2.365452413197155</v>
      </c>
      <c r="EE292" s="38">
        <f t="shared" si="554"/>
        <v>1.5145528776504675</v>
      </c>
      <c r="EF292" s="39">
        <f t="shared" si="555"/>
        <v>2.1310724106324472</v>
      </c>
      <c r="EG292" s="39">
        <f t="shared" si="556"/>
        <v>2.6124479935403193</v>
      </c>
      <c r="EH292" s="39">
        <f t="shared" si="557"/>
        <v>1.4868161226623302</v>
      </c>
      <c r="EI292" s="39">
        <f t="shared" si="558"/>
        <v>1.2300342270393612</v>
      </c>
      <c r="EJ292" s="39">
        <f t="shared" si="559"/>
        <v>2.8566251050785003</v>
      </c>
      <c r="EK292" s="39">
        <f t="shared" si="560"/>
        <v>1.8052645673508609</v>
      </c>
      <c r="EL292" s="38">
        <f t="shared" si="561"/>
        <v>2.7570023387166787</v>
      </c>
      <c r="EM292" s="39">
        <f t="shared" si="562"/>
        <v>4.8424378968312016</v>
      </c>
      <c r="EN292" s="39">
        <f t="shared" si="563"/>
        <v>3.5150622058071268</v>
      </c>
      <c r="EO292" s="39">
        <f t="shared" si="564"/>
        <v>2.9350522175651172</v>
      </c>
      <c r="EP292" s="39">
        <f t="shared" si="565"/>
        <v>1.9898912513053131</v>
      </c>
      <c r="EQ292" s="39">
        <f t="shared" si="566"/>
        <v>1.998178131703447</v>
      </c>
      <c r="ER292" s="44"/>
      <c r="ES292" s="45"/>
      <c r="ET292" s="45"/>
    </row>
    <row r="293" spans="2:150">
      <c r="B293" s="19">
        <v>44190</v>
      </c>
      <c r="C293" s="24">
        <v>11975</v>
      </c>
      <c r="D293" s="25">
        <v>13754</v>
      </c>
      <c r="E293" s="25">
        <v>18120</v>
      </c>
      <c r="F293" s="25">
        <v>15872</v>
      </c>
      <c r="G293" s="25">
        <v>17251</v>
      </c>
      <c r="H293" s="25">
        <v>7148</v>
      </c>
      <c r="I293" s="25">
        <v>7922</v>
      </c>
      <c r="J293" s="26">
        <v>24494</v>
      </c>
      <c r="K293" s="25">
        <v>7901</v>
      </c>
      <c r="L293" s="25">
        <v>8068</v>
      </c>
      <c r="M293" s="25">
        <v>6128</v>
      </c>
      <c r="N293" s="25">
        <v>6084</v>
      </c>
      <c r="O293" s="25">
        <v>28479</v>
      </c>
      <c r="P293" s="25">
        <v>25194</v>
      </c>
      <c r="Q293" s="32">
        <v>4910</v>
      </c>
      <c r="R293" s="33">
        <v>14273</v>
      </c>
      <c r="S293" s="33">
        <v>14737</v>
      </c>
      <c r="T293" s="33">
        <v>15157</v>
      </c>
      <c r="U293" s="33">
        <v>6045</v>
      </c>
      <c r="V293" s="33">
        <v>4972</v>
      </c>
      <c r="W293" s="33">
        <v>5251</v>
      </c>
      <c r="X293" s="32">
        <v>11287</v>
      </c>
      <c r="Y293" s="33">
        <v>6513</v>
      </c>
      <c r="Z293" s="33">
        <v>26212</v>
      </c>
      <c r="AA293" s="33">
        <v>22860</v>
      </c>
      <c r="AB293" s="33">
        <v>10226</v>
      </c>
      <c r="AC293" s="33">
        <v>4847</v>
      </c>
      <c r="AD293" s="33">
        <v>14704</v>
      </c>
      <c r="AE293" s="38">
        <v>10751</v>
      </c>
      <c r="AF293" s="39">
        <v>9134</v>
      </c>
      <c r="AG293" s="39">
        <v>23454</v>
      </c>
      <c r="AH293" s="39">
        <v>6794</v>
      </c>
      <c r="AI293" s="39">
        <v>6080</v>
      </c>
      <c r="AJ293" s="39">
        <v>16630</v>
      </c>
      <c r="AK293" s="39">
        <v>15196</v>
      </c>
      <c r="AL293" s="38">
        <v>7373</v>
      </c>
      <c r="AM293" s="39">
        <v>24902</v>
      </c>
      <c r="AN293" s="39">
        <v>5159</v>
      </c>
      <c r="AO293" s="39">
        <v>9923</v>
      </c>
      <c r="AP293" s="39">
        <v>9581</v>
      </c>
      <c r="AQ293" s="39">
        <v>6954</v>
      </c>
      <c r="AR293" s="39">
        <v>96013</v>
      </c>
      <c r="AS293" s="44"/>
      <c r="AT293" s="45">
        <v>4045</v>
      </c>
      <c r="AU293" s="45">
        <v>612373</v>
      </c>
      <c r="AV293" s="49" t="s">
        <v>527</v>
      </c>
      <c r="AW293" s="4"/>
      <c r="AZ293">
        <f t="shared" si="426"/>
        <v>3812</v>
      </c>
      <c r="BF293" s="24">
        <f t="shared" si="567"/>
        <v>67</v>
      </c>
      <c r="BG293" s="25">
        <f t="shared" si="568"/>
        <v>58</v>
      </c>
      <c r="BH293" s="25">
        <f t="shared" si="569"/>
        <v>122</v>
      </c>
      <c r="BI293" s="25">
        <f t="shared" si="570"/>
        <v>71</v>
      </c>
      <c r="BJ293" s="25">
        <f t="shared" si="571"/>
        <v>79</v>
      </c>
      <c r="BK293" s="25">
        <f t="shared" si="572"/>
        <v>29</v>
      </c>
      <c r="BL293" s="25">
        <f t="shared" si="573"/>
        <v>43</v>
      </c>
      <c r="BM293" s="26">
        <f t="shared" si="574"/>
        <v>158</v>
      </c>
      <c r="BN293" s="25">
        <f t="shared" si="575"/>
        <v>52</v>
      </c>
      <c r="BO293" s="25">
        <f t="shared" si="576"/>
        <v>40</v>
      </c>
      <c r="BP293" s="25">
        <f t="shared" si="577"/>
        <v>30</v>
      </c>
      <c r="BQ293" s="25">
        <f t="shared" si="578"/>
        <v>41</v>
      </c>
      <c r="BR293" s="25">
        <f t="shared" si="579"/>
        <v>121</v>
      </c>
      <c r="BS293" s="25">
        <f t="shared" si="580"/>
        <v>195</v>
      </c>
      <c r="BT293" s="32">
        <f t="shared" si="581"/>
        <v>8</v>
      </c>
      <c r="BU293" s="33">
        <f t="shared" si="582"/>
        <v>92</v>
      </c>
      <c r="BV293" s="33">
        <f t="shared" si="583"/>
        <v>93</v>
      </c>
      <c r="BW293" s="33">
        <f t="shared" si="584"/>
        <v>85</v>
      </c>
      <c r="BX293" s="33">
        <f t="shared" si="585"/>
        <v>56</v>
      </c>
      <c r="BY293" s="33">
        <f t="shared" si="586"/>
        <v>17</v>
      </c>
      <c r="BZ293" s="33">
        <f t="shared" si="587"/>
        <v>11</v>
      </c>
      <c r="CA293" s="32">
        <f t="shared" si="588"/>
        <v>55</v>
      </c>
      <c r="CB293" s="33">
        <f t="shared" si="589"/>
        <v>31</v>
      </c>
      <c r="CC293" s="33">
        <f t="shared" si="590"/>
        <v>141</v>
      </c>
      <c r="CD293" s="33">
        <f t="shared" si="591"/>
        <v>166</v>
      </c>
      <c r="CE293" s="33">
        <f t="shared" si="592"/>
        <v>46</v>
      </c>
      <c r="CF293" s="33">
        <f t="shared" si="593"/>
        <v>29</v>
      </c>
      <c r="CG293" s="33">
        <f t="shared" si="594"/>
        <v>70</v>
      </c>
      <c r="CH293" s="38">
        <f t="shared" si="595"/>
        <v>40</v>
      </c>
      <c r="CI293" s="39">
        <f t="shared" si="596"/>
        <v>19</v>
      </c>
      <c r="CJ293" s="39">
        <f t="shared" si="597"/>
        <v>196</v>
      </c>
      <c r="CK293" s="39">
        <f t="shared" si="598"/>
        <v>24</v>
      </c>
      <c r="CL293" s="39">
        <f t="shared" si="599"/>
        <v>11</v>
      </c>
      <c r="CM293" s="39">
        <f t="shared" si="600"/>
        <v>105</v>
      </c>
      <c r="CN293" s="39">
        <f t="shared" si="601"/>
        <v>35</v>
      </c>
      <c r="CO293" s="38">
        <f t="shared" si="602"/>
        <v>61</v>
      </c>
      <c r="CP293" s="39">
        <f t="shared" si="603"/>
        <v>180</v>
      </c>
      <c r="CQ293" s="39">
        <f t="shared" si="604"/>
        <v>38</v>
      </c>
      <c r="CR293" s="39">
        <f t="shared" si="605"/>
        <v>47</v>
      </c>
      <c r="CS293" s="39">
        <f t="shared" si="606"/>
        <v>54</v>
      </c>
      <c r="CT293" s="39">
        <f t="shared" si="607"/>
        <v>30</v>
      </c>
      <c r="CU293" s="39">
        <f t="shared" si="608"/>
        <v>537</v>
      </c>
      <c r="CV293" s="44">
        <f t="shared" si="609"/>
        <v>0</v>
      </c>
      <c r="CW293" s="45"/>
      <c r="CX293" s="45">
        <f t="shared" si="610"/>
        <v>3812</v>
      </c>
      <c r="DA293" s="94">
        <v>44190</v>
      </c>
      <c r="DB293" s="39">
        <f t="shared" si="525"/>
        <v>6.7122396697505877</v>
      </c>
      <c r="DC293" s="24">
        <f t="shared" si="526"/>
        <v>2.7075495945977521</v>
      </c>
      <c r="DD293" s="25">
        <f t="shared" si="527"/>
        <v>2.4522268588506582</v>
      </c>
      <c r="DE293" s="25">
        <f t="shared" si="528"/>
        <v>3.2166889004638888</v>
      </c>
      <c r="DF293" s="25">
        <f t="shared" si="529"/>
        <v>2.0789784604198855</v>
      </c>
      <c r="DG293" s="25">
        <f t="shared" si="530"/>
        <v>2.6572911271850095</v>
      </c>
      <c r="DH293" s="25">
        <f t="shared" si="531"/>
        <v>2.2779282033365358</v>
      </c>
      <c r="DI293" s="25">
        <f t="shared" si="532"/>
        <v>2.1787284368895805</v>
      </c>
      <c r="DJ293" s="26">
        <f t="shared" si="533"/>
        <v>4.9197311809357682</v>
      </c>
      <c r="DK293" s="25">
        <f t="shared" si="534"/>
        <v>3.8821712762910474</v>
      </c>
      <c r="DL293" s="25">
        <f t="shared" si="535"/>
        <v>1.7669137094324814</v>
      </c>
      <c r="DM293" s="25">
        <f t="shared" si="536"/>
        <v>2.1990736825011248</v>
      </c>
      <c r="DN293" s="25">
        <f t="shared" si="537"/>
        <v>2.5661007333113788</v>
      </c>
      <c r="DO293" s="25">
        <f t="shared" si="538"/>
        <v>4.4696472031786731</v>
      </c>
      <c r="DP293" s="25">
        <f t="shared" si="539"/>
        <v>5.0549495528313857</v>
      </c>
      <c r="DQ293" s="32">
        <f t="shared" si="540"/>
        <v>1.4511578336354598</v>
      </c>
      <c r="DR293" s="33">
        <f t="shared" si="541"/>
        <v>2.4713491214373149</v>
      </c>
      <c r="DS293" s="33">
        <f t="shared" si="542"/>
        <v>1.9120603623679875</v>
      </c>
      <c r="DT293" s="33">
        <f t="shared" si="543"/>
        <v>4.6869725290814239</v>
      </c>
      <c r="DU293" s="33">
        <f t="shared" si="544"/>
        <v>3.4112471661774841</v>
      </c>
      <c r="DV293" s="33">
        <f t="shared" si="545"/>
        <v>0.84603359543785905</v>
      </c>
      <c r="DW293" s="33">
        <f t="shared" si="546"/>
        <v>0.89748992334342348</v>
      </c>
      <c r="DX293" s="32">
        <f t="shared" si="547"/>
        <v>2.7522607002496624</v>
      </c>
      <c r="DY293" s="33">
        <f t="shared" si="548"/>
        <v>3.6184834468972964</v>
      </c>
      <c r="DZ293" s="33">
        <f t="shared" si="549"/>
        <v>3.7780896694236277</v>
      </c>
      <c r="EA293" s="33">
        <f t="shared" si="550"/>
        <v>9.8009456240449868</v>
      </c>
      <c r="EB293" s="33">
        <f t="shared" si="551"/>
        <v>1.8698071069383424</v>
      </c>
      <c r="EC293" s="33">
        <f t="shared" si="552"/>
        <v>1.6089528618259918</v>
      </c>
      <c r="ED293" s="33">
        <f t="shared" si="553"/>
        <v>2.1984365866321984</v>
      </c>
      <c r="EE293" s="38">
        <f t="shared" si="554"/>
        <v>1.5039318897286549</v>
      </c>
      <c r="EF293" s="39">
        <f t="shared" si="555"/>
        <v>1.9867094408799268</v>
      </c>
      <c r="EG293" s="39">
        <f t="shared" si="556"/>
        <v>2.5455965897919217</v>
      </c>
      <c r="EH293" s="39">
        <f t="shared" si="557"/>
        <v>1.3706586130793357</v>
      </c>
      <c r="EI293" s="39">
        <f t="shared" si="558"/>
        <v>1.1364446662863663</v>
      </c>
      <c r="EJ293" s="39">
        <f t="shared" si="559"/>
        <v>2.9522654169665912</v>
      </c>
      <c r="EK293" s="39">
        <f t="shared" si="560"/>
        <v>1.7328019407381738</v>
      </c>
      <c r="EL293" s="38">
        <f t="shared" si="561"/>
        <v>2.7043877902678872</v>
      </c>
      <c r="EM293" s="39">
        <f t="shared" si="562"/>
        <v>4.6390847646077775</v>
      </c>
      <c r="EN293" s="39">
        <f t="shared" si="563"/>
        <v>3.2053237470844693</v>
      </c>
      <c r="EO293" s="39">
        <f t="shared" si="564"/>
        <v>2.8758669299515218</v>
      </c>
      <c r="EP293" s="39">
        <f t="shared" si="565"/>
        <v>1.8887531953304559</v>
      </c>
      <c r="EQ293" s="39">
        <f t="shared" si="566"/>
        <v>1.9423466839058505</v>
      </c>
      <c r="ER293" s="44"/>
      <c r="ES293" s="45"/>
      <c r="ET293" s="45"/>
    </row>
    <row r="294" spans="2:150">
      <c r="B294" s="19">
        <v>44191</v>
      </c>
      <c r="C294" s="24">
        <v>12012</v>
      </c>
      <c r="D294" s="25">
        <v>13769</v>
      </c>
      <c r="E294" s="25">
        <v>18130</v>
      </c>
      <c r="F294" s="25">
        <v>15930</v>
      </c>
      <c r="G294" s="25">
        <v>17288</v>
      </c>
      <c r="H294" s="25">
        <v>7147</v>
      </c>
      <c r="I294" s="25">
        <v>7955</v>
      </c>
      <c r="J294" s="26">
        <v>24576</v>
      </c>
      <c r="K294" s="25">
        <v>7953</v>
      </c>
      <c r="L294" s="25">
        <v>8079</v>
      </c>
      <c r="M294" s="25">
        <v>6128</v>
      </c>
      <c r="N294" s="25">
        <v>6117</v>
      </c>
      <c r="O294" s="25">
        <v>28624</v>
      </c>
      <c r="P294" s="25">
        <v>25231</v>
      </c>
      <c r="Q294" s="32">
        <v>4929</v>
      </c>
      <c r="R294" s="33">
        <v>14294</v>
      </c>
      <c r="S294" s="33">
        <v>14784</v>
      </c>
      <c r="T294" s="33">
        <v>15289</v>
      </c>
      <c r="U294" s="33">
        <v>6076</v>
      </c>
      <c r="V294" s="33">
        <v>4981</v>
      </c>
      <c r="W294" s="33">
        <v>5255</v>
      </c>
      <c r="X294" s="32">
        <v>11310</v>
      </c>
      <c r="Y294" s="33">
        <v>6544</v>
      </c>
      <c r="Z294" s="33">
        <v>26278</v>
      </c>
      <c r="AA294" s="33">
        <v>23079</v>
      </c>
      <c r="AB294" s="33">
        <v>10277</v>
      </c>
      <c r="AC294" s="33">
        <v>4864</v>
      </c>
      <c r="AD294" s="33">
        <v>14729</v>
      </c>
      <c r="AE294" s="38">
        <v>10773</v>
      </c>
      <c r="AF294" s="39">
        <v>9179</v>
      </c>
      <c r="AG294" s="39">
        <v>23502</v>
      </c>
      <c r="AH294" s="39">
        <v>6796</v>
      </c>
      <c r="AI294" s="39">
        <v>6093</v>
      </c>
      <c r="AJ294" s="39">
        <v>16670</v>
      </c>
      <c r="AK294" s="39">
        <v>15230</v>
      </c>
      <c r="AL294" s="38">
        <v>7375</v>
      </c>
      <c r="AM294" s="39">
        <v>24906</v>
      </c>
      <c r="AN294" s="39">
        <v>5210</v>
      </c>
      <c r="AO294" s="39">
        <v>9960</v>
      </c>
      <c r="AP294" s="39">
        <v>9583</v>
      </c>
      <c r="AQ294" s="39">
        <v>6954</v>
      </c>
      <c r="AR294" s="39">
        <v>96197</v>
      </c>
      <c r="AS294" s="44"/>
      <c r="AT294" s="45">
        <v>3704</v>
      </c>
      <c r="AU294" s="45">
        <v>613760</v>
      </c>
      <c r="AV294" s="49" t="s">
        <v>528</v>
      </c>
      <c r="AW294" s="4"/>
      <c r="AZ294">
        <f t="shared" si="426"/>
        <v>1387</v>
      </c>
      <c r="BF294" s="24">
        <f t="shared" si="567"/>
        <v>37</v>
      </c>
      <c r="BG294" s="25">
        <f t="shared" si="568"/>
        <v>15</v>
      </c>
      <c r="BH294" s="25">
        <f t="shared" si="569"/>
        <v>10</v>
      </c>
      <c r="BI294" s="25">
        <f t="shared" si="570"/>
        <v>58</v>
      </c>
      <c r="BJ294" s="25">
        <f t="shared" si="571"/>
        <v>37</v>
      </c>
      <c r="BK294" s="25">
        <f t="shared" si="572"/>
        <v>-1</v>
      </c>
      <c r="BL294" s="25">
        <f t="shared" si="573"/>
        <v>33</v>
      </c>
      <c r="BM294" s="26">
        <f t="shared" si="574"/>
        <v>82</v>
      </c>
      <c r="BN294" s="25">
        <f t="shared" si="575"/>
        <v>52</v>
      </c>
      <c r="BO294" s="25">
        <f t="shared" si="576"/>
        <v>11</v>
      </c>
      <c r="BP294" s="25">
        <f t="shared" si="577"/>
        <v>0</v>
      </c>
      <c r="BQ294" s="25">
        <f t="shared" si="578"/>
        <v>33</v>
      </c>
      <c r="BR294" s="25">
        <f t="shared" si="579"/>
        <v>145</v>
      </c>
      <c r="BS294" s="25">
        <f t="shared" si="580"/>
        <v>37</v>
      </c>
      <c r="BT294" s="32">
        <f t="shared" si="581"/>
        <v>19</v>
      </c>
      <c r="BU294" s="33">
        <f t="shared" si="582"/>
        <v>21</v>
      </c>
      <c r="BV294" s="33">
        <f t="shared" si="583"/>
        <v>47</v>
      </c>
      <c r="BW294" s="33">
        <f t="shared" si="584"/>
        <v>132</v>
      </c>
      <c r="BX294" s="33">
        <f t="shared" si="585"/>
        <v>31</v>
      </c>
      <c r="BY294" s="33">
        <f t="shared" si="586"/>
        <v>9</v>
      </c>
      <c r="BZ294" s="33">
        <f t="shared" si="587"/>
        <v>4</v>
      </c>
      <c r="CA294" s="32">
        <f t="shared" si="588"/>
        <v>23</v>
      </c>
      <c r="CB294" s="33">
        <f t="shared" si="589"/>
        <v>31</v>
      </c>
      <c r="CC294" s="33">
        <f t="shared" si="590"/>
        <v>66</v>
      </c>
      <c r="CD294" s="33">
        <f t="shared" si="591"/>
        <v>219</v>
      </c>
      <c r="CE294" s="33">
        <f t="shared" si="592"/>
        <v>51</v>
      </c>
      <c r="CF294" s="33">
        <f t="shared" si="593"/>
        <v>17</v>
      </c>
      <c r="CG294" s="33">
        <f t="shared" si="594"/>
        <v>25</v>
      </c>
      <c r="CH294" s="38">
        <f t="shared" si="595"/>
        <v>22</v>
      </c>
      <c r="CI294" s="39">
        <f t="shared" si="596"/>
        <v>45</v>
      </c>
      <c r="CJ294" s="39">
        <f t="shared" si="597"/>
        <v>48</v>
      </c>
      <c r="CK294" s="39">
        <f t="shared" si="598"/>
        <v>2</v>
      </c>
      <c r="CL294" s="39">
        <f t="shared" si="599"/>
        <v>13</v>
      </c>
      <c r="CM294" s="39">
        <f t="shared" si="600"/>
        <v>40</v>
      </c>
      <c r="CN294" s="39">
        <f t="shared" si="601"/>
        <v>34</v>
      </c>
      <c r="CO294" s="38">
        <f t="shared" si="602"/>
        <v>2</v>
      </c>
      <c r="CP294" s="39">
        <f t="shared" si="603"/>
        <v>4</v>
      </c>
      <c r="CQ294" s="39">
        <f t="shared" si="604"/>
        <v>51</v>
      </c>
      <c r="CR294" s="39">
        <f t="shared" si="605"/>
        <v>37</v>
      </c>
      <c r="CS294" s="39">
        <f t="shared" si="606"/>
        <v>2</v>
      </c>
      <c r="CT294" s="39">
        <f t="shared" si="607"/>
        <v>0</v>
      </c>
      <c r="CU294" s="39">
        <f t="shared" si="608"/>
        <v>184</v>
      </c>
      <c r="CV294" s="44">
        <f t="shared" si="609"/>
        <v>0</v>
      </c>
      <c r="CW294" s="45"/>
      <c r="CX294" s="45">
        <f t="shared" si="610"/>
        <v>1387</v>
      </c>
      <c r="DA294" s="94">
        <v>44191</v>
      </c>
      <c r="DB294" s="39">
        <f t="shared" si="525"/>
        <v>6.1961585940507327</v>
      </c>
      <c r="DC294" s="24">
        <f t="shared" si="526"/>
        <v>2.5001752459284527</v>
      </c>
      <c r="DD294" s="25">
        <f t="shared" si="527"/>
        <v>2.2153640372571286</v>
      </c>
      <c r="DE294" s="25">
        <f t="shared" si="528"/>
        <v>2.9178797284918625</v>
      </c>
      <c r="DF294" s="25">
        <f t="shared" si="529"/>
        <v>1.9686189480790954</v>
      </c>
      <c r="DG294" s="25">
        <f t="shared" si="530"/>
        <v>2.4678570311332333</v>
      </c>
      <c r="DH294" s="25">
        <f t="shared" si="531"/>
        <v>2.0752904183771506</v>
      </c>
      <c r="DI294" s="25">
        <f t="shared" si="532"/>
        <v>2.0405888140834558</v>
      </c>
      <c r="DJ294" s="26">
        <f t="shared" si="533"/>
        <v>4.8377963537181117</v>
      </c>
      <c r="DK294" s="25">
        <f t="shared" si="534"/>
        <v>3.6984919616950798</v>
      </c>
      <c r="DL294" s="25">
        <f t="shared" si="535"/>
        <v>1.58290638461078</v>
      </c>
      <c r="DM294" s="25">
        <f t="shared" si="536"/>
        <v>2.033297358743348</v>
      </c>
      <c r="DN294" s="25">
        <f t="shared" si="537"/>
        <v>2.4356762995979664</v>
      </c>
      <c r="DO294" s="25">
        <f t="shared" si="538"/>
        <v>4.2829898742016415</v>
      </c>
      <c r="DP294" s="25">
        <f t="shared" si="539"/>
        <v>4.4702243298318036</v>
      </c>
      <c r="DQ294" s="32">
        <f t="shared" si="540"/>
        <v>1.384547310124324</v>
      </c>
      <c r="DR294" s="33">
        <f t="shared" si="541"/>
        <v>2.3344803323405525</v>
      </c>
      <c r="DS294" s="33">
        <f t="shared" si="542"/>
        <v>1.8666432516229046</v>
      </c>
      <c r="DT294" s="33">
        <f t="shared" si="543"/>
        <v>4.5079238371626751</v>
      </c>
      <c r="DU294" s="33">
        <f t="shared" si="544"/>
        <v>3.3437328993468887</v>
      </c>
      <c r="DV294" s="33">
        <f t="shared" si="545"/>
        <v>0.81090417278992011</v>
      </c>
      <c r="DW294" s="33">
        <f t="shared" si="546"/>
        <v>0.88140587453798569</v>
      </c>
      <c r="DX294" s="32">
        <f t="shared" si="547"/>
        <v>2.6710307837492384</v>
      </c>
      <c r="DY294" s="33">
        <f t="shared" si="548"/>
        <v>3.4543385324715117</v>
      </c>
      <c r="DZ294" s="33">
        <f t="shared" si="549"/>
        <v>3.5515078695095994</v>
      </c>
      <c r="EA294" s="33">
        <f t="shared" si="550"/>
        <v>9.4793922899227763</v>
      </c>
      <c r="EB294" s="33">
        <f t="shared" si="551"/>
        <v>1.8238453679968412</v>
      </c>
      <c r="EC294" s="33">
        <f t="shared" si="552"/>
        <v>1.5072157956215382</v>
      </c>
      <c r="ED294" s="33">
        <f t="shared" si="553"/>
        <v>2.0041899187794772</v>
      </c>
      <c r="EE294" s="38">
        <f t="shared" si="554"/>
        <v>1.4295849742759672</v>
      </c>
      <c r="EF294" s="39">
        <f t="shared" si="555"/>
        <v>1.9179651695692026</v>
      </c>
      <c r="EG294" s="39">
        <f t="shared" si="556"/>
        <v>2.4643262558232815</v>
      </c>
      <c r="EH294" s="39">
        <f t="shared" si="557"/>
        <v>1.2022302241839935</v>
      </c>
      <c r="EI294" s="39">
        <f t="shared" si="558"/>
        <v>1.0829649172846549</v>
      </c>
      <c r="EJ294" s="39">
        <f t="shared" si="559"/>
        <v>2.6955466850564531</v>
      </c>
      <c r="EK294" s="39">
        <f t="shared" si="560"/>
        <v>1.6115058048865014</v>
      </c>
      <c r="EL294" s="38">
        <f t="shared" si="561"/>
        <v>2.4965603238951601</v>
      </c>
      <c r="EM294" s="39">
        <f t="shared" si="562"/>
        <v>4.2616379436463117</v>
      </c>
      <c r="EN294" s="39">
        <f t="shared" si="563"/>
        <v>3.1865517192830963</v>
      </c>
      <c r="EO294" s="39">
        <f t="shared" si="564"/>
        <v>2.8113011616457815</v>
      </c>
      <c r="EP294" s="39">
        <f t="shared" si="565"/>
        <v>1.7319892085694275</v>
      </c>
      <c r="EQ294" s="39">
        <f t="shared" si="566"/>
        <v>1.7454673679880108</v>
      </c>
      <c r="ER294" s="44"/>
      <c r="ES294" s="45"/>
      <c r="ET294" s="45"/>
    </row>
    <row r="295" spans="2:150">
      <c r="B295" s="19">
        <v>44192</v>
      </c>
      <c r="C295" s="24">
        <v>12029</v>
      </c>
      <c r="D295" s="25">
        <v>13794</v>
      </c>
      <c r="E295" s="25">
        <v>18130</v>
      </c>
      <c r="F295" s="25">
        <v>15963</v>
      </c>
      <c r="G295" s="25">
        <v>17332</v>
      </c>
      <c r="H295" s="25">
        <v>7176</v>
      </c>
      <c r="I295" s="25">
        <v>7994</v>
      </c>
      <c r="J295" s="26">
        <v>24620</v>
      </c>
      <c r="K295" s="25">
        <v>7982</v>
      </c>
      <c r="L295" s="25">
        <v>8097</v>
      </c>
      <c r="M295" s="25">
        <v>6128</v>
      </c>
      <c r="N295" s="25">
        <v>6127</v>
      </c>
      <c r="O295" s="25">
        <v>28793</v>
      </c>
      <c r="P295" s="25">
        <v>25357</v>
      </c>
      <c r="Q295" s="32">
        <v>4937</v>
      </c>
      <c r="R295" s="33">
        <v>14384</v>
      </c>
      <c r="S295" s="33">
        <v>14832</v>
      </c>
      <c r="T295" s="33">
        <v>15432</v>
      </c>
      <c r="U295" s="33">
        <v>6152</v>
      </c>
      <c r="V295" s="33">
        <v>4987</v>
      </c>
      <c r="W295" s="33">
        <v>5261</v>
      </c>
      <c r="X295" s="32">
        <v>11325</v>
      </c>
      <c r="Y295" s="33">
        <v>6549</v>
      </c>
      <c r="Z295" s="33">
        <v>26379</v>
      </c>
      <c r="AA295" s="33">
        <v>23118</v>
      </c>
      <c r="AB295" s="33">
        <v>10324</v>
      </c>
      <c r="AC295" s="33">
        <v>4876</v>
      </c>
      <c r="AD295" s="33">
        <v>14752</v>
      </c>
      <c r="AE295" s="38">
        <v>10799</v>
      </c>
      <c r="AF295" s="39">
        <v>9221</v>
      </c>
      <c r="AG295" s="39">
        <v>23506</v>
      </c>
      <c r="AH295" s="39">
        <v>6827</v>
      </c>
      <c r="AI295" s="39">
        <v>6099</v>
      </c>
      <c r="AJ295" s="39">
        <v>16707</v>
      </c>
      <c r="AK295" s="39">
        <v>15311</v>
      </c>
      <c r="AL295" s="38">
        <v>7387</v>
      </c>
      <c r="AM295" s="39">
        <v>25020</v>
      </c>
      <c r="AN295" s="39">
        <v>5227</v>
      </c>
      <c r="AO295" s="39">
        <v>10031</v>
      </c>
      <c r="AP295" s="39">
        <v>9585</v>
      </c>
      <c r="AQ295" s="39">
        <v>6978</v>
      </c>
      <c r="AR295" s="39">
        <v>96378</v>
      </c>
      <c r="AS295" s="44"/>
      <c r="AT295" s="45">
        <v>3903</v>
      </c>
      <c r="AU295" s="45">
        <v>615809</v>
      </c>
      <c r="AV295" s="49" t="s">
        <v>529</v>
      </c>
      <c r="AW295" s="4"/>
      <c r="AZ295">
        <f t="shared" si="426"/>
        <v>2049</v>
      </c>
      <c r="BF295" s="24">
        <f t="shared" si="567"/>
        <v>17</v>
      </c>
      <c r="BG295" s="25">
        <f t="shared" si="568"/>
        <v>25</v>
      </c>
      <c r="BH295" s="25">
        <f t="shared" si="569"/>
        <v>0</v>
      </c>
      <c r="BI295" s="25">
        <f t="shared" si="570"/>
        <v>33</v>
      </c>
      <c r="BJ295" s="25">
        <f t="shared" si="571"/>
        <v>44</v>
      </c>
      <c r="BK295" s="25">
        <f t="shared" si="572"/>
        <v>29</v>
      </c>
      <c r="BL295" s="25">
        <f t="shared" si="573"/>
        <v>39</v>
      </c>
      <c r="BM295" s="26">
        <f t="shared" si="574"/>
        <v>44</v>
      </c>
      <c r="BN295" s="25">
        <f t="shared" si="575"/>
        <v>29</v>
      </c>
      <c r="BO295" s="25">
        <f t="shared" si="576"/>
        <v>18</v>
      </c>
      <c r="BP295" s="25">
        <f t="shared" si="577"/>
        <v>0</v>
      </c>
      <c r="BQ295" s="25">
        <f t="shared" si="578"/>
        <v>10</v>
      </c>
      <c r="BR295" s="25">
        <f t="shared" si="579"/>
        <v>169</v>
      </c>
      <c r="BS295" s="25">
        <f t="shared" si="580"/>
        <v>126</v>
      </c>
      <c r="BT295" s="32">
        <f t="shared" si="581"/>
        <v>8</v>
      </c>
      <c r="BU295" s="33">
        <f t="shared" si="582"/>
        <v>90</v>
      </c>
      <c r="BV295" s="33">
        <f t="shared" si="583"/>
        <v>48</v>
      </c>
      <c r="BW295" s="33">
        <f t="shared" si="584"/>
        <v>143</v>
      </c>
      <c r="BX295" s="33">
        <f t="shared" si="585"/>
        <v>76</v>
      </c>
      <c r="BY295" s="33">
        <f t="shared" si="586"/>
        <v>6</v>
      </c>
      <c r="BZ295" s="33">
        <f t="shared" si="587"/>
        <v>6</v>
      </c>
      <c r="CA295" s="32">
        <f t="shared" si="588"/>
        <v>15</v>
      </c>
      <c r="CB295" s="33">
        <f t="shared" si="589"/>
        <v>5</v>
      </c>
      <c r="CC295" s="33">
        <f t="shared" si="590"/>
        <v>101</v>
      </c>
      <c r="CD295" s="33">
        <f t="shared" si="591"/>
        <v>39</v>
      </c>
      <c r="CE295" s="33">
        <f t="shared" si="592"/>
        <v>47</v>
      </c>
      <c r="CF295" s="33">
        <f t="shared" si="593"/>
        <v>12</v>
      </c>
      <c r="CG295" s="33">
        <f t="shared" si="594"/>
        <v>23</v>
      </c>
      <c r="CH295" s="38">
        <f t="shared" si="595"/>
        <v>26</v>
      </c>
      <c r="CI295" s="39">
        <f t="shared" si="596"/>
        <v>42</v>
      </c>
      <c r="CJ295" s="39">
        <f t="shared" si="597"/>
        <v>4</v>
      </c>
      <c r="CK295" s="39">
        <f t="shared" si="598"/>
        <v>31</v>
      </c>
      <c r="CL295" s="39">
        <f t="shared" si="599"/>
        <v>6</v>
      </c>
      <c r="CM295" s="39">
        <f t="shared" si="600"/>
        <v>37</v>
      </c>
      <c r="CN295" s="39">
        <f t="shared" si="601"/>
        <v>81</v>
      </c>
      <c r="CO295" s="38">
        <f t="shared" si="602"/>
        <v>12</v>
      </c>
      <c r="CP295" s="39">
        <f t="shared" si="603"/>
        <v>114</v>
      </c>
      <c r="CQ295" s="39">
        <f t="shared" si="604"/>
        <v>17</v>
      </c>
      <c r="CR295" s="39">
        <f t="shared" si="605"/>
        <v>71</v>
      </c>
      <c r="CS295" s="39">
        <f t="shared" si="606"/>
        <v>2</v>
      </c>
      <c r="CT295" s="39">
        <f t="shared" si="607"/>
        <v>24</v>
      </c>
      <c r="CU295" s="39">
        <f t="shared" si="608"/>
        <v>181</v>
      </c>
      <c r="CV295" s="44">
        <f t="shared" si="609"/>
        <v>0</v>
      </c>
      <c r="CW295" s="45"/>
      <c r="CX295" s="45">
        <f t="shared" si="610"/>
        <v>2049</v>
      </c>
      <c r="DA295" s="94">
        <v>44192</v>
      </c>
      <c r="DB295" s="39">
        <f t="shared" si="525"/>
        <v>5.6859179420470687</v>
      </c>
      <c r="DC295" s="24">
        <f t="shared" si="526"/>
        <v>2.4125522817019887</v>
      </c>
      <c r="DD295" s="25">
        <f t="shared" si="527"/>
        <v>2.1271210252909118</v>
      </c>
      <c r="DE295" s="25">
        <f t="shared" si="528"/>
        <v>2.5929451644348505</v>
      </c>
      <c r="DF295" s="25">
        <f t="shared" si="529"/>
        <v>1.816063151608003</v>
      </c>
      <c r="DG295" s="25">
        <f t="shared" si="530"/>
        <v>2.3635813819304206</v>
      </c>
      <c r="DH295" s="25">
        <f t="shared" si="531"/>
        <v>2.0368591143331294</v>
      </c>
      <c r="DI295" s="25">
        <f t="shared" si="532"/>
        <v>2.0187772946930149</v>
      </c>
      <c r="DJ295" s="26">
        <f t="shared" si="533"/>
        <v>4.2751772068235319</v>
      </c>
      <c r="DK295" s="25">
        <f t="shared" si="534"/>
        <v>3.4836805598794562</v>
      </c>
      <c r="DL295" s="25">
        <f t="shared" si="535"/>
        <v>1.3900312369061054</v>
      </c>
      <c r="DM295" s="25">
        <f t="shared" si="536"/>
        <v>1.9757831239702413</v>
      </c>
      <c r="DN295" s="25">
        <f t="shared" si="537"/>
        <v>2.282427589984708</v>
      </c>
      <c r="DO295" s="25">
        <f t="shared" si="538"/>
        <v>4.2540507534300094</v>
      </c>
      <c r="DP295" s="25">
        <f t="shared" si="539"/>
        <v>4.2027125403094949</v>
      </c>
      <c r="DQ295" s="32">
        <f t="shared" si="540"/>
        <v>1.2846315248576201</v>
      </c>
      <c r="DR295" s="33">
        <f t="shared" si="541"/>
        <v>2.3055643909820818</v>
      </c>
      <c r="DS295" s="33">
        <f t="shared" si="542"/>
        <v>1.7228224009301423</v>
      </c>
      <c r="DT295" s="33">
        <f t="shared" si="543"/>
        <v>4.5041936560810338</v>
      </c>
      <c r="DU295" s="33">
        <f t="shared" si="544"/>
        <v>3.2406848078686101</v>
      </c>
      <c r="DV295" s="33">
        <f t="shared" si="545"/>
        <v>0.74650023126869902</v>
      </c>
      <c r="DW295" s="33">
        <f t="shared" si="546"/>
        <v>0.84602096716602282</v>
      </c>
      <c r="DX295" s="32">
        <f t="shared" si="547"/>
        <v>2.4870689140276898</v>
      </c>
      <c r="DY295" s="33">
        <f t="shared" si="548"/>
        <v>3.1771160103301868</v>
      </c>
      <c r="DZ295" s="33">
        <f t="shared" si="549"/>
        <v>3.4013165049951577</v>
      </c>
      <c r="EA295" s="33">
        <f t="shared" si="550"/>
        <v>8.8568650350621763</v>
      </c>
      <c r="EB295" s="33">
        <f t="shared" si="551"/>
        <v>1.7966861586223177</v>
      </c>
      <c r="EC295" s="33">
        <f t="shared" si="552"/>
        <v>1.4393910848185689</v>
      </c>
      <c r="ED295" s="33">
        <f t="shared" si="553"/>
        <v>1.8988973324667875</v>
      </c>
      <c r="EE295" s="38">
        <f t="shared" si="554"/>
        <v>1.3276234902265671</v>
      </c>
      <c r="EF295" s="39">
        <f t="shared" si="555"/>
        <v>1.8652612282309808</v>
      </c>
      <c r="EG295" s="39">
        <f t="shared" si="556"/>
        <v>2.2598396090634774</v>
      </c>
      <c r="EH295" s="39">
        <f t="shared" si="557"/>
        <v>1.1789987222673945</v>
      </c>
      <c r="EI295" s="39">
        <f t="shared" si="558"/>
        <v>1.0072019395322305</v>
      </c>
      <c r="EJ295" s="39">
        <f t="shared" si="559"/>
        <v>2.3406707909453797</v>
      </c>
      <c r="EK295" s="39">
        <f t="shared" si="560"/>
        <v>1.6288338242938833</v>
      </c>
      <c r="EL295" s="38">
        <f t="shared" si="561"/>
        <v>2.4991910513176001</v>
      </c>
      <c r="EM295" s="39">
        <f t="shared" si="562"/>
        <v>4.12850747578781</v>
      </c>
      <c r="EN295" s="39">
        <f t="shared" si="563"/>
        <v>2.9425153578652448</v>
      </c>
      <c r="EO295" s="39">
        <f t="shared" si="564"/>
        <v>2.7924694792232736</v>
      </c>
      <c r="EP295" s="39">
        <f t="shared" si="565"/>
        <v>1.587867478805256</v>
      </c>
      <c r="EQ295" s="39">
        <f t="shared" si="566"/>
        <v>1.6984514119479299</v>
      </c>
      <c r="ER295" s="44"/>
      <c r="ES295" s="45"/>
      <c r="ET295" s="45"/>
    </row>
    <row r="296" spans="2:150">
      <c r="B296" s="20">
        <v>44193</v>
      </c>
      <c r="C296" s="27">
        <v>12059</v>
      </c>
      <c r="D296" s="28">
        <v>13820</v>
      </c>
      <c r="E296" s="28">
        <v>18217</v>
      </c>
      <c r="F296" s="28">
        <v>16001</v>
      </c>
      <c r="G296" s="28">
        <v>17399</v>
      </c>
      <c r="H296" s="28">
        <v>7179</v>
      </c>
      <c r="I296" s="28">
        <v>8023</v>
      </c>
      <c r="J296" s="29">
        <v>24644</v>
      </c>
      <c r="K296" s="28">
        <v>8002</v>
      </c>
      <c r="L296" s="28">
        <v>8118</v>
      </c>
      <c r="M296" s="28">
        <v>6167</v>
      </c>
      <c r="N296" s="28">
        <v>6142</v>
      </c>
      <c r="O296" s="28">
        <v>28890</v>
      </c>
      <c r="P296" s="28">
        <v>25523</v>
      </c>
      <c r="Q296" s="34">
        <v>4937</v>
      </c>
      <c r="R296" s="35">
        <v>14417</v>
      </c>
      <c r="S296" s="35">
        <v>14883</v>
      </c>
      <c r="T296" s="35">
        <v>15504</v>
      </c>
      <c r="U296" s="35">
        <v>6159</v>
      </c>
      <c r="V296" s="35">
        <v>4994</v>
      </c>
      <c r="W296" s="35">
        <v>5263</v>
      </c>
      <c r="X296" s="34">
        <v>11356</v>
      </c>
      <c r="Y296" s="35">
        <v>6600</v>
      </c>
      <c r="Z296" s="35">
        <v>26455</v>
      </c>
      <c r="AA296" s="35">
        <v>23178</v>
      </c>
      <c r="AB296" s="35">
        <v>10370</v>
      </c>
      <c r="AC296" s="35">
        <v>4894</v>
      </c>
      <c r="AD296" s="35">
        <v>14787</v>
      </c>
      <c r="AE296" s="40">
        <v>10816</v>
      </c>
      <c r="AF296" s="41">
        <v>9253</v>
      </c>
      <c r="AG296" s="41">
        <v>23519</v>
      </c>
      <c r="AH296" s="41">
        <v>6827</v>
      </c>
      <c r="AI296" s="41">
        <v>6099</v>
      </c>
      <c r="AJ296" s="41">
        <v>16728</v>
      </c>
      <c r="AK296" s="41">
        <v>15358</v>
      </c>
      <c r="AL296" s="40">
        <v>7402</v>
      </c>
      <c r="AM296" s="41">
        <v>25117</v>
      </c>
      <c r="AN296" s="41">
        <v>5253</v>
      </c>
      <c r="AO296" s="41">
        <v>10050</v>
      </c>
      <c r="AP296" s="41">
        <v>9626</v>
      </c>
      <c r="AQ296" s="41">
        <v>6999</v>
      </c>
      <c r="AR296" s="41">
        <v>97336</v>
      </c>
      <c r="AS296" s="46"/>
      <c r="AT296" s="47">
        <v>4065</v>
      </c>
      <c r="AU296" s="47">
        <v>618429</v>
      </c>
      <c r="AV296" s="50" t="s">
        <v>530</v>
      </c>
      <c r="AW296" s="4"/>
      <c r="AZ296">
        <f t="shared" si="426"/>
        <v>2620</v>
      </c>
      <c r="BF296" s="27">
        <f t="shared" si="567"/>
        <v>30</v>
      </c>
      <c r="BG296" s="28">
        <f t="shared" si="568"/>
        <v>26</v>
      </c>
      <c r="BH296" s="28">
        <f t="shared" si="569"/>
        <v>87</v>
      </c>
      <c r="BI296" s="28">
        <f t="shared" si="570"/>
        <v>38</v>
      </c>
      <c r="BJ296" s="28">
        <f t="shared" si="571"/>
        <v>67</v>
      </c>
      <c r="BK296" s="28">
        <f t="shared" si="572"/>
        <v>3</v>
      </c>
      <c r="BL296" s="28">
        <f t="shared" si="573"/>
        <v>29</v>
      </c>
      <c r="BM296" s="29">
        <f t="shared" si="574"/>
        <v>24</v>
      </c>
      <c r="BN296" s="28">
        <f t="shared" si="575"/>
        <v>20</v>
      </c>
      <c r="BO296" s="28">
        <f t="shared" si="576"/>
        <v>21</v>
      </c>
      <c r="BP296" s="28">
        <f t="shared" si="577"/>
        <v>39</v>
      </c>
      <c r="BQ296" s="28">
        <f t="shared" si="578"/>
        <v>15</v>
      </c>
      <c r="BR296" s="28">
        <f t="shared" si="579"/>
        <v>97</v>
      </c>
      <c r="BS296" s="28">
        <f t="shared" si="580"/>
        <v>166</v>
      </c>
      <c r="BT296" s="34">
        <f t="shared" si="581"/>
        <v>0</v>
      </c>
      <c r="BU296" s="35">
        <f t="shared" si="582"/>
        <v>33</v>
      </c>
      <c r="BV296" s="35">
        <f t="shared" si="583"/>
        <v>51</v>
      </c>
      <c r="BW296" s="35">
        <f t="shared" si="584"/>
        <v>72</v>
      </c>
      <c r="BX296" s="35">
        <f t="shared" si="585"/>
        <v>7</v>
      </c>
      <c r="BY296" s="35">
        <f t="shared" si="586"/>
        <v>7</v>
      </c>
      <c r="BZ296" s="35">
        <f t="shared" si="587"/>
        <v>2</v>
      </c>
      <c r="CA296" s="34">
        <f t="shared" si="588"/>
        <v>31</v>
      </c>
      <c r="CB296" s="35">
        <f t="shared" si="589"/>
        <v>51</v>
      </c>
      <c r="CC296" s="35">
        <f t="shared" si="590"/>
        <v>76</v>
      </c>
      <c r="CD296" s="35">
        <f t="shared" si="591"/>
        <v>60</v>
      </c>
      <c r="CE296" s="35">
        <f t="shared" si="592"/>
        <v>46</v>
      </c>
      <c r="CF296" s="35">
        <f t="shared" si="593"/>
        <v>18</v>
      </c>
      <c r="CG296" s="35">
        <f t="shared" si="594"/>
        <v>35</v>
      </c>
      <c r="CH296" s="40">
        <f t="shared" si="595"/>
        <v>17</v>
      </c>
      <c r="CI296" s="41">
        <f t="shared" si="596"/>
        <v>32</v>
      </c>
      <c r="CJ296" s="41">
        <f t="shared" si="597"/>
        <v>13</v>
      </c>
      <c r="CK296" s="41">
        <f t="shared" si="598"/>
        <v>0</v>
      </c>
      <c r="CL296" s="41">
        <f t="shared" si="599"/>
        <v>0</v>
      </c>
      <c r="CM296" s="41">
        <f t="shared" si="600"/>
        <v>21</v>
      </c>
      <c r="CN296" s="41">
        <f t="shared" si="601"/>
        <v>47</v>
      </c>
      <c r="CO296" s="40">
        <f t="shared" si="602"/>
        <v>15</v>
      </c>
      <c r="CP296" s="41">
        <f t="shared" si="603"/>
        <v>97</v>
      </c>
      <c r="CQ296" s="41">
        <f t="shared" si="604"/>
        <v>26</v>
      </c>
      <c r="CR296" s="41">
        <f t="shared" si="605"/>
        <v>19</v>
      </c>
      <c r="CS296" s="41">
        <f t="shared" si="606"/>
        <v>41</v>
      </c>
      <c r="CT296" s="41">
        <f t="shared" si="607"/>
        <v>21</v>
      </c>
      <c r="CU296" s="41">
        <f t="shared" si="608"/>
        <v>958</v>
      </c>
      <c r="CV296" s="46">
        <f t="shared" si="609"/>
        <v>0</v>
      </c>
      <c r="CW296" s="47"/>
      <c r="CX296" s="47">
        <f t="shared" si="610"/>
        <v>2620</v>
      </c>
      <c r="DA296" s="94">
        <v>44193</v>
      </c>
      <c r="DB296" s="41">
        <f t="shared" si="525"/>
        <v>5.8993588807624411</v>
      </c>
      <c r="DC296" s="27">
        <f t="shared" si="526"/>
        <v>2.3804238614856179</v>
      </c>
      <c r="DD296" s="28">
        <f t="shared" si="527"/>
        <v>2.0922882574095101</v>
      </c>
      <c r="DE296" s="28">
        <f t="shared" si="528"/>
        <v>2.4639510410152328</v>
      </c>
      <c r="DF296" s="28">
        <f t="shared" si="529"/>
        <v>1.7933420755378404</v>
      </c>
      <c r="DG296" s="28">
        <f t="shared" si="530"/>
        <v>2.3114435573290137</v>
      </c>
      <c r="DH296" s="28">
        <f t="shared" si="531"/>
        <v>2.0473403790724078</v>
      </c>
      <c r="DI296" s="28">
        <f t="shared" si="532"/>
        <v>1.9727307537576404</v>
      </c>
      <c r="DJ296" s="29">
        <f t="shared" si="533"/>
        <v>4.1149491002645586</v>
      </c>
      <c r="DK296" s="28">
        <f t="shared" si="534"/>
        <v>3.1816993138487977</v>
      </c>
      <c r="DL296" s="28">
        <f t="shared" si="535"/>
        <v>1.3323903881667771</v>
      </c>
      <c r="DM296" s="28">
        <f t="shared" si="536"/>
        <v>2.1111107352010801</v>
      </c>
      <c r="DN296" s="28">
        <f t="shared" si="537"/>
        <v>2.0020150575008722</v>
      </c>
      <c r="DO296" s="28">
        <f t="shared" si="538"/>
        <v>4.2453690171985192</v>
      </c>
      <c r="DP296" s="28">
        <f t="shared" si="539"/>
        <v>4.0024441514321385</v>
      </c>
      <c r="DQ296" s="34">
        <f t="shared" si="540"/>
        <v>1.2751157357846006</v>
      </c>
      <c r="DR296" s="35">
        <f t="shared" si="541"/>
        <v>2.3017089321342854</v>
      </c>
      <c r="DS296" s="35">
        <f t="shared" si="542"/>
        <v>1.6668079643445401</v>
      </c>
      <c r="DT296" s="35">
        <f t="shared" si="543"/>
        <v>4.336335507407207</v>
      </c>
      <c r="DU296" s="35">
        <f t="shared" si="544"/>
        <v>3.0452487723063584</v>
      </c>
      <c r="DV296" s="35">
        <f t="shared" si="545"/>
        <v>0.72308061617007324</v>
      </c>
      <c r="DW296" s="35">
        <f t="shared" si="546"/>
        <v>0.83315372812167265</v>
      </c>
      <c r="DX296" s="34">
        <f t="shared" si="547"/>
        <v>2.5491859089986022</v>
      </c>
      <c r="DY296" s="35">
        <f t="shared" si="548"/>
        <v>3.0020281016093495</v>
      </c>
      <c r="DZ296" s="35">
        <f t="shared" si="549"/>
        <v>3.4129692832764507</v>
      </c>
      <c r="EA296" s="35">
        <f t="shared" si="550"/>
        <v>8.5147322875561429</v>
      </c>
      <c r="EB296" s="35">
        <f t="shared" si="551"/>
        <v>1.8071320083817499</v>
      </c>
      <c r="EC296" s="35">
        <f t="shared" si="552"/>
        <v>1.4544632427747843</v>
      </c>
      <c r="ED296" s="35">
        <f t="shared" si="553"/>
        <v>1.8589587652447326</v>
      </c>
      <c r="EE296" s="40">
        <f t="shared" si="554"/>
        <v>1.3276234902265671</v>
      </c>
      <c r="EF296" s="41">
        <f t="shared" si="555"/>
        <v>1.8767186067827679</v>
      </c>
      <c r="EG296" s="41">
        <f t="shared" si="556"/>
        <v>2.1077854358318282</v>
      </c>
      <c r="EH296" s="41">
        <f t="shared" si="557"/>
        <v>1.1789987222673945</v>
      </c>
      <c r="EI296" s="41">
        <f t="shared" si="558"/>
        <v>1.0072019395322305</v>
      </c>
      <c r="EJ296" s="41">
        <f t="shared" si="559"/>
        <v>2.3431876412582238</v>
      </c>
      <c r="EK296" s="41">
        <f t="shared" si="560"/>
        <v>1.6745167845497078</v>
      </c>
      <c r="EL296" s="40">
        <f t="shared" si="561"/>
        <v>2.4492072302912482</v>
      </c>
      <c r="EM296" s="41">
        <f t="shared" si="562"/>
        <v>4.1065628931737725</v>
      </c>
      <c r="EN296" s="41">
        <f t="shared" si="563"/>
        <v>2.9049713022624988</v>
      </c>
      <c r="EO296" s="41">
        <f t="shared" si="564"/>
        <v>2.757496354724331</v>
      </c>
      <c r="EP296" s="41">
        <f t="shared" si="565"/>
        <v>1.5954528330033706</v>
      </c>
      <c r="EQ296" s="41">
        <f t="shared" si="566"/>
        <v>1.6778819311803943</v>
      </c>
      <c r="ER296" s="46"/>
      <c r="ES296" s="47"/>
      <c r="ET296" s="47"/>
    </row>
    <row r="297" spans="2:150">
      <c r="B297" s="19">
        <v>44194</v>
      </c>
      <c r="C297" s="24">
        <v>12105</v>
      </c>
      <c r="D297" s="25">
        <v>13863</v>
      </c>
      <c r="E297" s="25">
        <v>18347</v>
      </c>
      <c r="F297" s="25">
        <v>16076</v>
      </c>
      <c r="G297" s="25">
        <v>17492</v>
      </c>
      <c r="H297" s="25">
        <v>7226</v>
      </c>
      <c r="I297" s="25">
        <v>8102</v>
      </c>
      <c r="J297" s="26">
        <v>24826</v>
      </c>
      <c r="K297" s="25">
        <v>8080</v>
      </c>
      <c r="L297" s="25">
        <v>8146</v>
      </c>
      <c r="M297" s="25">
        <v>6220</v>
      </c>
      <c r="N297" s="25">
        <v>6191</v>
      </c>
      <c r="O297" s="25">
        <v>29043</v>
      </c>
      <c r="P297" s="25">
        <v>25699</v>
      </c>
      <c r="Q297" s="32">
        <v>4956</v>
      </c>
      <c r="R297" s="33">
        <v>14498</v>
      </c>
      <c r="S297" s="33">
        <v>14894</v>
      </c>
      <c r="T297" s="33">
        <v>15603</v>
      </c>
      <c r="U297" s="33">
        <v>6212</v>
      </c>
      <c r="V297" s="33">
        <v>5014</v>
      </c>
      <c r="W297" s="33">
        <v>5287</v>
      </c>
      <c r="X297" s="32">
        <v>11468</v>
      </c>
      <c r="Y297" s="33">
        <v>6636</v>
      </c>
      <c r="Z297" s="33">
        <v>26694</v>
      </c>
      <c r="AA297" s="33">
        <v>23417</v>
      </c>
      <c r="AB297" s="33">
        <v>10439</v>
      </c>
      <c r="AC297" s="33">
        <v>4929</v>
      </c>
      <c r="AD297" s="33">
        <v>14836</v>
      </c>
      <c r="AE297" s="38">
        <v>10864</v>
      </c>
      <c r="AF297" s="39">
        <v>9276</v>
      </c>
      <c r="AG297" s="39">
        <v>23705</v>
      </c>
      <c r="AH297" s="39">
        <v>6887</v>
      </c>
      <c r="AI297" s="39">
        <v>6111</v>
      </c>
      <c r="AJ297" s="39">
        <v>16784</v>
      </c>
      <c r="AK297" s="39">
        <v>15499</v>
      </c>
      <c r="AL297" s="38">
        <v>7494</v>
      </c>
      <c r="AM297" s="39">
        <v>25394</v>
      </c>
      <c r="AN297" s="39">
        <v>5284</v>
      </c>
      <c r="AO297" s="39">
        <v>10119</v>
      </c>
      <c r="AP297" s="39">
        <v>9700</v>
      </c>
      <c r="AQ297" s="39">
        <v>7029</v>
      </c>
      <c r="AR297" s="39">
        <v>98655</v>
      </c>
      <c r="AS297" s="44"/>
      <c r="AT297" s="45">
        <v>3966</v>
      </c>
      <c r="AU297" s="45">
        <v>623066</v>
      </c>
      <c r="AV297" s="49" t="s">
        <v>531</v>
      </c>
      <c r="AW297" s="4"/>
      <c r="AZ297">
        <f t="shared" si="426"/>
        <v>4637</v>
      </c>
      <c r="BF297" s="24">
        <f t="shared" si="567"/>
        <v>46</v>
      </c>
      <c r="BG297" s="25">
        <f t="shared" si="568"/>
        <v>43</v>
      </c>
      <c r="BH297" s="25">
        <f t="shared" si="569"/>
        <v>130</v>
      </c>
      <c r="BI297" s="25">
        <f t="shared" si="570"/>
        <v>75</v>
      </c>
      <c r="BJ297" s="25">
        <f t="shared" si="571"/>
        <v>93</v>
      </c>
      <c r="BK297" s="25">
        <f t="shared" si="572"/>
        <v>47</v>
      </c>
      <c r="BL297" s="25">
        <f t="shared" si="573"/>
        <v>79</v>
      </c>
      <c r="BM297" s="26">
        <f t="shared" si="574"/>
        <v>182</v>
      </c>
      <c r="BN297" s="25">
        <f t="shared" si="575"/>
        <v>78</v>
      </c>
      <c r="BO297" s="25">
        <f t="shared" si="576"/>
        <v>28</v>
      </c>
      <c r="BP297" s="25">
        <f t="shared" si="577"/>
        <v>53</v>
      </c>
      <c r="BQ297" s="25">
        <f t="shared" si="578"/>
        <v>49</v>
      </c>
      <c r="BR297" s="25">
        <f t="shared" si="579"/>
        <v>153</v>
      </c>
      <c r="BS297" s="25">
        <f t="shared" si="580"/>
        <v>176</v>
      </c>
      <c r="BT297" s="32">
        <f t="shared" si="581"/>
        <v>19</v>
      </c>
      <c r="BU297" s="33">
        <f t="shared" si="582"/>
        <v>81</v>
      </c>
      <c r="BV297" s="33">
        <f t="shared" si="583"/>
        <v>11</v>
      </c>
      <c r="BW297" s="33">
        <f t="shared" si="584"/>
        <v>99</v>
      </c>
      <c r="BX297" s="33">
        <f t="shared" si="585"/>
        <v>53</v>
      </c>
      <c r="BY297" s="33">
        <f t="shared" si="586"/>
        <v>20</v>
      </c>
      <c r="BZ297" s="33">
        <f t="shared" si="587"/>
        <v>24</v>
      </c>
      <c r="CA297" s="32">
        <f t="shared" si="588"/>
        <v>112</v>
      </c>
      <c r="CB297" s="33">
        <f t="shared" si="589"/>
        <v>36</v>
      </c>
      <c r="CC297" s="33">
        <f t="shared" si="590"/>
        <v>239</v>
      </c>
      <c r="CD297" s="33">
        <f t="shared" si="591"/>
        <v>239</v>
      </c>
      <c r="CE297" s="33">
        <f t="shared" si="592"/>
        <v>69</v>
      </c>
      <c r="CF297" s="33">
        <f t="shared" si="593"/>
        <v>35</v>
      </c>
      <c r="CG297" s="33">
        <f t="shared" si="594"/>
        <v>49</v>
      </c>
      <c r="CH297" s="38">
        <f t="shared" si="595"/>
        <v>48</v>
      </c>
      <c r="CI297" s="39">
        <f t="shared" si="596"/>
        <v>23</v>
      </c>
      <c r="CJ297" s="39">
        <f t="shared" si="597"/>
        <v>186</v>
      </c>
      <c r="CK297" s="39">
        <f t="shared" si="598"/>
        <v>60</v>
      </c>
      <c r="CL297" s="39">
        <f t="shared" si="599"/>
        <v>12</v>
      </c>
      <c r="CM297" s="39">
        <f t="shared" si="600"/>
        <v>56</v>
      </c>
      <c r="CN297" s="39">
        <f t="shared" si="601"/>
        <v>141</v>
      </c>
      <c r="CO297" s="38">
        <f t="shared" si="602"/>
        <v>92</v>
      </c>
      <c r="CP297" s="39">
        <f t="shared" si="603"/>
        <v>277</v>
      </c>
      <c r="CQ297" s="39">
        <f t="shared" si="604"/>
        <v>31</v>
      </c>
      <c r="CR297" s="39">
        <f t="shared" si="605"/>
        <v>69</v>
      </c>
      <c r="CS297" s="39">
        <f t="shared" si="606"/>
        <v>74</v>
      </c>
      <c r="CT297" s="39">
        <f t="shared" si="607"/>
        <v>30</v>
      </c>
      <c r="CU297" s="39">
        <f t="shared" si="608"/>
        <v>1319</v>
      </c>
      <c r="CV297" s="44">
        <f t="shared" si="609"/>
        <v>0</v>
      </c>
      <c r="CW297" s="45"/>
      <c r="CX297" s="45">
        <f t="shared" si="610"/>
        <v>4637</v>
      </c>
      <c r="DA297" s="94">
        <v>44194</v>
      </c>
      <c r="DB297" s="39">
        <f t="shared" si="525"/>
        <v>5.9928056599015092</v>
      </c>
      <c r="DC297" s="24">
        <f t="shared" si="526"/>
        <v>2.2489894151459215</v>
      </c>
      <c r="DD297" s="25">
        <f t="shared" si="527"/>
        <v>1.9599237394601852</v>
      </c>
      <c r="DE297" s="25">
        <f t="shared" si="528"/>
        <v>2.4508883449727397</v>
      </c>
      <c r="DF297" s="25">
        <f t="shared" si="529"/>
        <v>1.7900962075278171</v>
      </c>
      <c r="DG297" s="25">
        <f t="shared" si="530"/>
        <v>2.2593057327276078</v>
      </c>
      <c r="DH297" s="25">
        <f t="shared" si="531"/>
        <v>1.9320464669403443</v>
      </c>
      <c r="DI297" s="25">
        <f t="shared" si="532"/>
        <v>2.0139302903840282</v>
      </c>
      <c r="DJ297" s="26">
        <f t="shared" si="533"/>
        <v>4.1513645790279616</v>
      </c>
      <c r="DK297" s="25">
        <f t="shared" si="534"/>
        <v>3.2564163231759711</v>
      </c>
      <c r="DL297" s="25">
        <f t="shared" si="535"/>
        <v>1.2614478051029885</v>
      </c>
      <c r="DM297" s="25">
        <f t="shared" si="536"/>
        <v>2.1212603060433928</v>
      </c>
      <c r="DN297" s="25">
        <f t="shared" si="537"/>
        <v>2.0770091068860839</v>
      </c>
      <c r="DO297" s="25">
        <f t="shared" si="538"/>
        <v>4.084756896915958</v>
      </c>
      <c r="DP297" s="25">
        <f t="shared" si="539"/>
        <v>3.8533392195672449</v>
      </c>
      <c r="DQ297" s="32">
        <f t="shared" si="540"/>
        <v>1.2227788958829937</v>
      </c>
      <c r="DR297" s="33">
        <f t="shared" si="541"/>
        <v>2.1590569547658292</v>
      </c>
      <c r="DS297" s="33">
        <f t="shared" si="542"/>
        <v>1.5320705358007944</v>
      </c>
      <c r="DT297" s="33">
        <f t="shared" si="543"/>
        <v>4.1945886263048635</v>
      </c>
      <c r="DU297" s="33">
        <f t="shared" si="544"/>
        <v>2.8675796490679475</v>
      </c>
      <c r="DV297" s="33">
        <f t="shared" si="545"/>
        <v>0.70258845295877559</v>
      </c>
      <c r="DW297" s="33">
        <f t="shared" si="546"/>
        <v>0.84602096716602282</v>
      </c>
      <c r="DX297" s="32">
        <f t="shared" si="547"/>
        <v>2.4631777621158006</v>
      </c>
      <c r="DY297" s="33">
        <f t="shared" si="548"/>
        <v>2.8962458234238437</v>
      </c>
      <c r="DZ297" s="33">
        <f t="shared" si="549"/>
        <v>3.3495263793005225</v>
      </c>
      <c r="EA297" s="33">
        <f t="shared" si="550"/>
        <v>8.6407811945320496</v>
      </c>
      <c r="EB297" s="33">
        <f t="shared" si="551"/>
        <v>1.7799727990072263</v>
      </c>
      <c r="EC297" s="33">
        <f t="shared" si="552"/>
        <v>1.4469271637966765</v>
      </c>
      <c r="ED297" s="33">
        <f t="shared" si="553"/>
        <v>1.7718200731238858</v>
      </c>
      <c r="EE297" s="38">
        <f t="shared" si="554"/>
        <v>1.3594864539920046</v>
      </c>
      <c r="EF297" s="39">
        <f t="shared" si="555"/>
        <v>1.8538038496791933</v>
      </c>
      <c r="EG297" s="39">
        <f t="shared" si="556"/>
        <v>2.1877449579622645</v>
      </c>
      <c r="EH297" s="39">
        <f t="shared" si="557"/>
        <v>1.1615750958299453</v>
      </c>
      <c r="EI297" s="39">
        <f t="shared" si="558"/>
        <v>0.95817883628066181</v>
      </c>
      <c r="EJ297" s="39">
        <f t="shared" si="559"/>
        <v>2.2651652815600443</v>
      </c>
      <c r="EK297" s="39">
        <f t="shared" si="560"/>
        <v>1.69657062743183</v>
      </c>
      <c r="EL297" s="38">
        <f t="shared" si="561"/>
        <v>2.4676223222483249</v>
      </c>
      <c r="EM297" s="39">
        <f t="shared" si="562"/>
        <v>4.18702636275858</v>
      </c>
      <c r="EN297" s="39">
        <f t="shared" si="563"/>
        <v>2.8111111632556329</v>
      </c>
      <c r="EO297" s="39">
        <f t="shared" si="564"/>
        <v>2.7548061143782583</v>
      </c>
      <c r="EP297" s="39">
        <f t="shared" si="565"/>
        <v>1.7547452711637703</v>
      </c>
      <c r="EQ297" s="39">
        <f t="shared" si="566"/>
        <v>1.660250947665364</v>
      </c>
      <c r="ER297" s="44"/>
      <c r="ES297" s="45"/>
      <c r="ET297" s="45"/>
    </row>
    <row r="298" spans="2:150">
      <c r="B298" s="19">
        <v>44195</v>
      </c>
      <c r="C298" s="24">
        <v>12189</v>
      </c>
      <c r="D298" s="25">
        <v>13952</v>
      </c>
      <c r="E298" s="25">
        <v>18448</v>
      </c>
      <c r="F298" s="25">
        <v>16180</v>
      </c>
      <c r="G298" s="25">
        <v>17577</v>
      </c>
      <c r="H298" s="25">
        <v>7285</v>
      </c>
      <c r="I298" s="25">
        <v>8170</v>
      </c>
      <c r="J298" s="26">
        <v>25027</v>
      </c>
      <c r="K298" s="25">
        <v>8150</v>
      </c>
      <c r="L298" s="25">
        <v>8190</v>
      </c>
      <c r="M298" s="25">
        <v>6311</v>
      </c>
      <c r="N298" s="25">
        <v>6233</v>
      </c>
      <c r="O298" s="25">
        <v>29382</v>
      </c>
      <c r="P298" s="25">
        <v>25904</v>
      </c>
      <c r="Q298" s="32">
        <v>5001</v>
      </c>
      <c r="R298" s="33">
        <v>14591</v>
      </c>
      <c r="S298" s="33">
        <v>15020</v>
      </c>
      <c r="T298" s="33">
        <v>15737</v>
      </c>
      <c r="U298" s="33">
        <v>6224</v>
      </c>
      <c r="V298" s="33">
        <v>5033</v>
      </c>
      <c r="W298" s="33">
        <v>5304</v>
      </c>
      <c r="X298" s="32">
        <v>11547</v>
      </c>
      <c r="Y298" s="33">
        <v>6697</v>
      </c>
      <c r="Z298" s="33">
        <v>26939</v>
      </c>
      <c r="AA298" s="33">
        <v>23602</v>
      </c>
      <c r="AB298" s="33">
        <v>10526</v>
      </c>
      <c r="AC298" s="33">
        <v>4968</v>
      </c>
      <c r="AD298" s="33">
        <v>14948</v>
      </c>
      <c r="AE298" s="38">
        <v>10919</v>
      </c>
      <c r="AF298" s="39">
        <v>9337</v>
      </c>
      <c r="AG298" s="39">
        <v>23814</v>
      </c>
      <c r="AH298" s="39">
        <v>6945</v>
      </c>
      <c r="AI298" s="39">
        <v>6147</v>
      </c>
      <c r="AJ298" s="39">
        <v>16840</v>
      </c>
      <c r="AK298" s="39">
        <v>15593</v>
      </c>
      <c r="AL298" s="38">
        <v>7585</v>
      </c>
      <c r="AM298" s="39">
        <v>25682</v>
      </c>
      <c r="AN298" s="39">
        <v>5327</v>
      </c>
      <c r="AO298" s="39">
        <v>10224</v>
      </c>
      <c r="AP298" s="39">
        <v>9739</v>
      </c>
      <c r="AQ298" s="39">
        <v>7074</v>
      </c>
      <c r="AR298" s="39">
        <v>99876</v>
      </c>
      <c r="AS298" s="44"/>
      <c r="AT298" s="45">
        <v>3704</v>
      </c>
      <c r="AU298" s="45">
        <v>627941</v>
      </c>
      <c r="AV298" s="49" t="s">
        <v>532</v>
      </c>
      <c r="AW298" s="4"/>
      <c r="BF298" s="24">
        <f t="shared" si="567"/>
        <v>84</v>
      </c>
      <c r="BG298" s="25">
        <f t="shared" si="568"/>
        <v>89</v>
      </c>
      <c r="BH298" s="25">
        <f t="shared" si="569"/>
        <v>101</v>
      </c>
      <c r="BI298" s="25">
        <f t="shared" si="570"/>
        <v>104</v>
      </c>
      <c r="BJ298" s="25">
        <f t="shared" si="571"/>
        <v>85</v>
      </c>
      <c r="BK298" s="25">
        <f t="shared" si="572"/>
        <v>59</v>
      </c>
      <c r="BL298" s="25">
        <f t="shared" si="573"/>
        <v>68</v>
      </c>
      <c r="BM298" s="26">
        <f t="shared" si="574"/>
        <v>201</v>
      </c>
      <c r="BN298" s="25">
        <f t="shared" si="575"/>
        <v>70</v>
      </c>
      <c r="BO298" s="25">
        <f t="shared" si="576"/>
        <v>44</v>
      </c>
      <c r="BP298" s="25">
        <f t="shared" si="577"/>
        <v>91</v>
      </c>
      <c r="BQ298" s="25">
        <f t="shared" si="578"/>
        <v>42</v>
      </c>
      <c r="BR298" s="25">
        <f t="shared" si="579"/>
        <v>339</v>
      </c>
      <c r="BS298" s="25">
        <f t="shared" si="580"/>
        <v>205</v>
      </c>
      <c r="BT298" s="32">
        <f t="shared" si="581"/>
        <v>45</v>
      </c>
      <c r="BU298" s="33">
        <f t="shared" si="582"/>
        <v>93</v>
      </c>
      <c r="BV298" s="33">
        <f t="shared" si="583"/>
        <v>126</v>
      </c>
      <c r="BW298" s="33">
        <f t="shared" si="584"/>
        <v>134</v>
      </c>
      <c r="BX298" s="33">
        <f t="shared" si="585"/>
        <v>12</v>
      </c>
      <c r="BY298" s="33">
        <f t="shared" si="586"/>
        <v>19</v>
      </c>
      <c r="BZ298" s="33">
        <f t="shared" si="587"/>
        <v>17</v>
      </c>
      <c r="CA298" s="32">
        <f t="shared" si="588"/>
        <v>79</v>
      </c>
      <c r="CB298" s="33">
        <f t="shared" si="589"/>
        <v>61</v>
      </c>
      <c r="CC298" s="33">
        <f t="shared" si="590"/>
        <v>245</v>
      </c>
      <c r="CD298" s="33">
        <f t="shared" si="591"/>
        <v>185</v>
      </c>
      <c r="CE298" s="33">
        <f t="shared" si="592"/>
        <v>87</v>
      </c>
      <c r="CF298" s="33">
        <f t="shared" si="593"/>
        <v>39</v>
      </c>
      <c r="CG298" s="33">
        <f t="shared" si="594"/>
        <v>112</v>
      </c>
      <c r="CH298" s="38">
        <f t="shared" si="595"/>
        <v>55</v>
      </c>
      <c r="CI298" s="39">
        <f t="shared" si="596"/>
        <v>61</v>
      </c>
      <c r="CJ298" s="39">
        <f t="shared" si="597"/>
        <v>109</v>
      </c>
      <c r="CK298" s="39">
        <f t="shared" si="598"/>
        <v>58</v>
      </c>
      <c r="CL298" s="39">
        <f t="shared" si="599"/>
        <v>36</v>
      </c>
      <c r="CM298" s="39">
        <f t="shared" si="600"/>
        <v>56</v>
      </c>
      <c r="CN298" s="39">
        <f t="shared" si="601"/>
        <v>94</v>
      </c>
      <c r="CO298" s="38">
        <f t="shared" si="602"/>
        <v>91</v>
      </c>
      <c r="CP298" s="39">
        <f t="shared" si="603"/>
        <v>288</v>
      </c>
      <c r="CQ298" s="39">
        <f t="shared" si="604"/>
        <v>43</v>
      </c>
      <c r="CR298" s="39">
        <f t="shared" si="605"/>
        <v>105</v>
      </c>
      <c r="CS298" s="39">
        <f t="shared" si="606"/>
        <v>39</v>
      </c>
      <c r="CT298" s="39">
        <f t="shared" si="607"/>
        <v>45</v>
      </c>
      <c r="CU298" s="39">
        <f t="shared" si="608"/>
        <v>1221</v>
      </c>
      <c r="CV298" s="44">
        <f t="shared" si="609"/>
        <v>0</v>
      </c>
      <c r="CW298" s="45"/>
      <c r="CX298" s="45">
        <f t="shared" si="610"/>
        <v>4875</v>
      </c>
      <c r="DA298" s="94">
        <v>44195</v>
      </c>
      <c r="DB298" s="39">
        <f t="shared" si="525"/>
        <v>6.0427147351235115</v>
      </c>
      <c r="DC298" s="24">
        <f t="shared" si="526"/>
        <v>2.2168609949295512</v>
      </c>
      <c r="DD298" s="25">
        <f t="shared" si="527"/>
        <v>1.9506350013584781</v>
      </c>
      <c r="DE298" s="25">
        <f t="shared" si="528"/>
        <v>2.3284255695743683</v>
      </c>
      <c r="DF298" s="25">
        <f t="shared" si="529"/>
        <v>1.7917191415328286</v>
      </c>
      <c r="DG298" s="25">
        <f t="shared" si="530"/>
        <v>2.269733297647889</v>
      </c>
      <c r="DH298" s="25">
        <f t="shared" si="531"/>
        <v>1.9669840160712726</v>
      </c>
      <c r="DI298" s="25">
        <f t="shared" si="532"/>
        <v>2.0115067882295348</v>
      </c>
      <c r="DJ298" s="26">
        <f t="shared" si="533"/>
        <v>3.9565417676437549</v>
      </c>
      <c r="DK298" s="25">
        <f t="shared" si="534"/>
        <v>3.0727370085800034</v>
      </c>
      <c r="DL298" s="25">
        <f t="shared" si="535"/>
        <v>1.2392782478955546</v>
      </c>
      <c r="DM298" s="25">
        <f t="shared" si="536"/>
        <v>2.1449426380087893</v>
      </c>
      <c r="DN298" s="25">
        <f t="shared" si="537"/>
        <v>1.9857120032866957</v>
      </c>
      <c r="DO298" s="25">
        <f t="shared" si="538"/>
        <v>4.4291324340983875</v>
      </c>
      <c r="DP298" s="25">
        <f t="shared" si="539"/>
        <v>3.8357974628772573</v>
      </c>
      <c r="DQ298" s="32">
        <f t="shared" si="540"/>
        <v>1.2180210013464843</v>
      </c>
      <c r="DR298" s="33">
        <f t="shared" si="541"/>
        <v>2.126285554559562</v>
      </c>
      <c r="DS298" s="33">
        <f t="shared" si="542"/>
        <v>1.630474275748474</v>
      </c>
      <c r="DT298" s="33">
        <f t="shared" si="543"/>
        <v>4.1778028114374806</v>
      </c>
      <c r="DU298" s="33">
        <f t="shared" si="544"/>
        <v>2.5726489044921861</v>
      </c>
      <c r="DV298" s="33">
        <f t="shared" si="545"/>
        <v>0.66745903031083686</v>
      </c>
      <c r="DW298" s="33">
        <f t="shared" si="546"/>
        <v>0.75595029385557166</v>
      </c>
      <c r="DX298" s="32">
        <f t="shared" si="547"/>
        <v>2.343722002556353</v>
      </c>
      <c r="DY298" s="33">
        <f t="shared" si="548"/>
        <v>2.8342355224185476</v>
      </c>
      <c r="DZ298" s="33">
        <f t="shared" si="549"/>
        <v>3.4026112581375232</v>
      </c>
      <c r="EA298" s="33">
        <f t="shared" si="550"/>
        <v>8.002819379633582</v>
      </c>
      <c r="EB298" s="33">
        <f t="shared" si="551"/>
        <v>1.7444569098251574</v>
      </c>
      <c r="EC298" s="33">
        <f t="shared" si="552"/>
        <v>1.4544632427747843</v>
      </c>
      <c r="ED298" s="33">
        <f t="shared" si="553"/>
        <v>1.7046506646140662</v>
      </c>
      <c r="EE298" s="38">
        <f t="shared" si="554"/>
        <v>1.2893879337080418</v>
      </c>
      <c r="EF298" s="39">
        <f t="shared" si="555"/>
        <v>1.7781851512373967</v>
      </c>
      <c r="EG298" s="39">
        <f t="shared" si="556"/>
        <v>2.0396232202452267</v>
      </c>
      <c r="EH298" s="39">
        <f t="shared" si="557"/>
        <v>1.2167499128818677</v>
      </c>
      <c r="EI298" s="39">
        <f t="shared" si="558"/>
        <v>0.97154877353108959</v>
      </c>
      <c r="EJ298" s="39">
        <f t="shared" si="559"/>
        <v>2.1695249696719539</v>
      </c>
      <c r="EK298" s="39">
        <f t="shared" si="560"/>
        <v>1.6934200784486697</v>
      </c>
      <c r="EL298" s="38">
        <f t="shared" si="561"/>
        <v>2.4544686851361273</v>
      </c>
      <c r="EM298" s="39">
        <f t="shared" si="562"/>
        <v>4.2206747227667734</v>
      </c>
      <c r="EN298" s="39">
        <f t="shared" si="563"/>
        <v>2.6984789964473936</v>
      </c>
      <c r="EO298" s="39">
        <f t="shared" si="564"/>
        <v>2.7709475564546935</v>
      </c>
      <c r="EP298" s="39">
        <f t="shared" si="565"/>
        <v>1.605566638600856</v>
      </c>
      <c r="EQ298" s="39">
        <f t="shared" si="566"/>
        <v>1.6073579971202727</v>
      </c>
      <c r="ER298" s="44"/>
      <c r="ES298" s="45"/>
      <c r="ET298" s="45"/>
    </row>
    <row r="299" spans="2:150">
      <c r="B299" s="19">
        <v>44196</v>
      </c>
      <c r="C299" s="24">
        <v>12247</v>
      </c>
      <c r="D299" s="25">
        <v>13984</v>
      </c>
      <c r="E299" s="25">
        <v>18570</v>
      </c>
      <c r="F299" s="25">
        <v>16299</v>
      </c>
      <c r="G299" s="25">
        <v>17689</v>
      </c>
      <c r="H299" s="25">
        <v>7335</v>
      </c>
      <c r="I299" s="25">
        <v>8220</v>
      </c>
      <c r="J299" s="26">
        <v>25196</v>
      </c>
      <c r="K299" s="25">
        <v>8224</v>
      </c>
      <c r="L299" s="25">
        <v>8234</v>
      </c>
      <c r="M299" s="25">
        <v>6380</v>
      </c>
      <c r="N299" s="25">
        <v>6275</v>
      </c>
      <c r="O299" s="25">
        <v>29699</v>
      </c>
      <c r="P299" s="25">
        <v>26125</v>
      </c>
      <c r="Q299" s="32">
        <v>5022</v>
      </c>
      <c r="R299" s="33">
        <v>14648</v>
      </c>
      <c r="S299" s="33">
        <v>15126</v>
      </c>
      <c r="T299" s="33">
        <v>15880</v>
      </c>
      <c r="U299" s="33">
        <v>6298</v>
      </c>
      <c r="V299" s="33">
        <v>5051</v>
      </c>
      <c r="W299" s="33">
        <v>5316</v>
      </c>
      <c r="X299" s="32">
        <v>11590</v>
      </c>
      <c r="Y299" s="33">
        <v>6740</v>
      </c>
      <c r="Z299" s="33">
        <v>27123</v>
      </c>
      <c r="AA299" s="33">
        <v>23859</v>
      </c>
      <c r="AB299" s="33">
        <v>10602</v>
      </c>
      <c r="AC299" s="33">
        <v>4993</v>
      </c>
      <c r="AD299" s="33">
        <v>15030</v>
      </c>
      <c r="AE299" s="38">
        <v>10944</v>
      </c>
      <c r="AF299" s="39">
        <v>9409</v>
      </c>
      <c r="AG299" s="39">
        <v>23924</v>
      </c>
      <c r="AH299" s="39">
        <v>6994</v>
      </c>
      <c r="AI299" s="39">
        <v>6174</v>
      </c>
      <c r="AJ299" s="39">
        <v>16930</v>
      </c>
      <c r="AK299" s="39">
        <v>15676</v>
      </c>
      <c r="AL299" s="38">
        <v>7674</v>
      </c>
      <c r="AM299" s="39">
        <v>25916</v>
      </c>
      <c r="AN299" s="39">
        <v>5350</v>
      </c>
      <c r="AO299" s="39">
        <v>10335</v>
      </c>
      <c r="AP299" s="39">
        <v>9789</v>
      </c>
      <c r="AQ299" s="39">
        <v>7094</v>
      </c>
      <c r="AR299" s="39">
        <v>101054</v>
      </c>
      <c r="AS299" s="44"/>
      <c r="AT299" s="45">
        <v>3245</v>
      </c>
      <c r="AU299" s="45">
        <v>632263</v>
      </c>
      <c r="AV299" s="49" t="s">
        <v>533</v>
      </c>
      <c r="AW299" s="4"/>
      <c r="BF299" s="24">
        <f t="shared" si="567"/>
        <v>58</v>
      </c>
      <c r="BG299" s="25">
        <f t="shared" si="568"/>
        <v>32</v>
      </c>
      <c r="BH299" s="25">
        <f t="shared" si="569"/>
        <v>122</v>
      </c>
      <c r="BI299" s="25">
        <f t="shared" si="570"/>
        <v>119</v>
      </c>
      <c r="BJ299" s="25">
        <f t="shared" si="571"/>
        <v>112</v>
      </c>
      <c r="BK299" s="25">
        <f t="shared" si="572"/>
        <v>50</v>
      </c>
      <c r="BL299" s="25">
        <f t="shared" si="573"/>
        <v>50</v>
      </c>
      <c r="BM299" s="26">
        <f t="shared" si="574"/>
        <v>169</v>
      </c>
      <c r="BN299" s="25">
        <f t="shared" si="575"/>
        <v>74</v>
      </c>
      <c r="BO299" s="25">
        <f t="shared" si="576"/>
        <v>44</v>
      </c>
      <c r="BP299" s="25">
        <f t="shared" si="577"/>
        <v>69</v>
      </c>
      <c r="BQ299" s="25">
        <f t="shared" si="578"/>
        <v>42</v>
      </c>
      <c r="BR299" s="25">
        <f t="shared" si="579"/>
        <v>317</v>
      </c>
      <c r="BS299" s="25">
        <f t="shared" si="580"/>
        <v>221</v>
      </c>
      <c r="BT299" s="32">
        <f t="shared" si="581"/>
        <v>21</v>
      </c>
      <c r="BU299" s="33">
        <f t="shared" si="582"/>
        <v>57</v>
      </c>
      <c r="BV299" s="33">
        <f t="shared" si="583"/>
        <v>106</v>
      </c>
      <c r="BW299" s="33">
        <f t="shared" si="584"/>
        <v>143</v>
      </c>
      <c r="BX299" s="33">
        <f t="shared" si="585"/>
        <v>74</v>
      </c>
      <c r="BY299" s="33">
        <f t="shared" si="586"/>
        <v>18</v>
      </c>
      <c r="BZ299" s="33">
        <f t="shared" si="587"/>
        <v>12</v>
      </c>
      <c r="CA299" s="32">
        <f t="shared" si="588"/>
        <v>43</v>
      </c>
      <c r="CB299" s="33">
        <f t="shared" si="589"/>
        <v>43</v>
      </c>
      <c r="CC299" s="33">
        <f t="shared" si="590"/>
        <v>184</v>
      </c>
      <c r="CD299" s="33">
        <f t="shared" si="591"/>
        <v>257</v>
      </c>
      <c r="CE299" s="33">
        <f t="shared" si="592"/>
        <v>76</v>
      </c>
      <c r="CF299" s="33">
        <f t="shared" si="593"/>
        <v>25</v>
      </c>
      <c r="CG299" s="33">
        <f t="shared" si="594"/>
        <v>82</v>
      </c>
      <c r="CH299" s="38">
        <f t="shared" si="595"/>
        <v>25</v>
      </c>
      <c r="CI299" s="39">
        <f t="shared" si="596"/>
        <v>72</v>
      </c>
      <c r="CJ299" s="39">
        <f t="shared" si="597"/>
        <v>110</v>
      </c>
      <c r="CK299" s="39">
        <f t="shared" si="598"/>
        <v>49</v>
      </c>
      <c r="CL299" s="39">
        <f t="shared" si="599"/>
        <v>27</v>
      </c>
      <c r="CM299" s="39">
        <f t="shared" si="600"/>
        <v>90</v>
      </c>
      <c r="CN299" s="39">
        <f t="shared" si="601"/>
        <v>83</v>
      </c>
      <c r="CO299" s="38">
        <f t="shared" si="602"/>
        <v>89</v>
      </c>
      <c r="CP299" s="39">
        <f t="shared" si="603"/>
        <v>234</v>
      </c>
      <c r="CQ299" s="39">
        <f t="shared" si="604"/>
        <v>23</v>
      </c>
      <c r="CR299" s="39">
        <f t="shared" si="605"/>
        <v>111</v>
      </c>
      <c r="CS299" s="39">
        <f t="shared" si="606"/>
        <v>50</v>
      </c>
      <c r="CT299" s="39">
        <f t="shared" si="607"/>
        <v>20</v>
      </c>
      <c r="CU299" s="39">
        <f t="shared" si="608"/>
        <v>1178</v>
      </c>
      <c r="CV299" s="44">
        <f t="shared" si="609"/>
        <v>0</v>
      </c>
      <c r="CW299" s="45"/>
      <c r="CX299" s="45">
        <f t="shared" si="610"/>
        <v>4322</v>
      </c>
      <c r="DA299" s="94">
        <v>44196</v>
      </c>
      <c r="DB299" s="39">
        <f t="shared" si="525"/>
        <v>6.1887253275283065</v>
      </c>
      <c r="DC299" s="24">
        <f t="shared" si="526"/>
        <v>2.1380003271257331</v>
      </c>
      <c r="DD299" s="25">
        <f t="shared" si="527"/>
        <v>1.776471161951471</v>
      </c>
      <c r="DE299" s="25">
        <f t="shared" si="528"/>
        <v>2.2778076224097084</v>
      </c>
      <c r="DF299" s="25">
        <f t="shared" si="529"/>
        <v>1.7900962075278171</v>
      </c>
      <c r="DG299" s="25">
        <f t="shared" si="530"/>
        <v>2.1619817934716492</v>
      </c>
      <c r="DH299" s="25">
        <f t="shared" si="531"/>
        <v>1.9495152415058083</v>
      </c>
      <c r="DI299" s="25">
        <f t="shared" si="532"/>
        <v>2.0090832860750414</v>
      </c>
      <c r="DJ299" s="26">
        <f t="shared" si="533"/>
        <v>3.8709653925497571</v>
      </c>
      <c r="DK299" s="25">
        <f t="shared" si="534"/>
        <v>3.0104728341406921</v>
      </c>
      <c r="DL299" s="25">
        <f t="shared" si="535"/>
        <v>1.1794204434354834</v>
      </c>
      <c r="DM299" s="25">
        <f t="shared" si="536"/>
        <v>2.1550922088511024</v>
      </c>
      <c r="DN299" s="25">
        <f t="shared" si="537"/>
        <v>1.9628877273868486</v>
      </c>
      <c r="DO299" s="25">
        <f t="shared" si="538"/>
        <v>4.6678801804643575</v>
      </c>
      <c r="DP299" s="25">
        <f t="shared" si="539"/>
        <v>3.7130051660473451</v>
      </c>
      <c r="DQ299" s="32">
        <f t="shared" si="540"/>
        <v>1.2513262631020521</v>
      </c>
      <c r="DR299" s="33">
        <f t="shared" si="541"/>
        <v>2.0202604362451688</v>
      </c>
      <c r="DS299" s="33">
        <f t="shared" si="542"/>
        <v>1.5063341730452475</v>
      </c>
      <c r="DT299" s="33">
        <f t="shared" si="543"/>
        <v>4.1199850046720519</v>
      </c>
      <c r="DU299" s="33">
        <f t="shared" si="544"/>
        <v>2.6508233187170864</v>
      </c>
      <c r="DV299" s="33">
        <f t="shared" si="545"/>
        <v>0.65282177087419568</v>
      </c>
      <c r="DW299" s="33">
        <f t="shared" si="546"/>
        <v>0.56937532771249444</v>
      </c>
      <c r="DX299" s="32">
        <f t="shared" si="547"/>
        <v>2.2170988974233397</v>
      </c>
      <c r="DY299" s="33">
        <f t="shared" si="548"/>
        <v>2.7102149204079549</v>
      </c>
      <c r="DZ299" s="33">
        <f t="shared" si="549"/>
        <v>3.2524198936230815</v>
      </c>
      <c r="EA299" s="33">
        <f t="shared" si="550"/>
        <v>7.7893079657764357</v>
      </c>
      <c r="EB299" s="33">
        <f t="shared" si="551"/>
        <v>1.7298327201619523</v>
      </c>
      <c r="EC299" s="33">
        <f t="shared" si="552"/>
        <v>1.4469271637966765</v>
      </c>
      <c r="ED299" s="33">
        <f t="shared" si="553"/>
        <v>1.6719736550687487</v>
      </c>
      <c r="EE299" s="38">
        <f t="shared" si="554"/>
        <v>1.1916748448273664</v>
      </c>
      <c r="EF299" s="39">
        <f t="shared" si="555"/>
        <v>1.6979835013748856</v>
      </c>
      <c r="EG299" s="39">
        <f t="shared" si="556"/>
        <v>1.9413123323799362</v>
      </c>
      <c r="EH299" s="39">
        <f t="shared" si="557"/>
        <v>1.213845975142293</v>
      </c>
      <c r="EI299" s="39">
        <f t="shared" si="558"/>
        <v>1.0161152310325157</v>
      </c>
      <c r="EJ299" s="39">
        <f t="shared" si="559"/>
        <v>2.1217048137279084</v>
      </c>
      <c r="EK299" s="39">
        <f t="shared" si="560"/>
        <v>1.6792426080244482</v>
      </c>
      <c r="EL299" s="38">
        <f t="shared" si="561"/>
        <v>2.4544686851361273</v>
      </c>
      <c r="EM299" s="39">
        <f t="shared" si="562"/>
        <v>4.197267167978465</v>
      </c>
      <c r="EN299" s="39">
        <f t="shared" si="563"/>
        <v>2.5389167601357219</v>
      </c>
      <c r="EO299" s="39">
        <f t="shared" si="564"/>
        <v>2.7978499599154185</v>
      </c>
      <c r="EP299" s="39">
        <f t="shared" si="565"/>
        <v>1.5398269022171989</v>
      </c>
      <c r="EQ299" s="39">
        <f t="shared" si="566"/>
        <v>1.5838500191002323</v>
      </c>
      <c r="ER299" s="44"/>
      <c r="ES299" s="45"/>
      <c r="ET299" s="45"/>
    </row>
    <row r="300" spans="2:150">
      <c r="B300" s="19">
        <v>44197</v>
      </c>
      <c r="C300" s="24">
        <v>12284</v>
      </c>
      <c r="D300" s="25">
        <v>14054</v>
      </c>
      <c r="E300" s="25">
        <v>18653</v>
      </c>
      <c r="F300" s="25">
        <v>16373</v>
      </c>
      <c r="G300" s="25">
        <v>17769</v>
      </c>
      <c r="H300" s="25">
        <v>7393</v>
      </c>
      <c r="I300" s="25">
        <v>8256</v>
      </c>
      <c r="J300" s="26">
        <v>25325</v>
      </c>
      <c r="K300" s="25">
        <v>8263</v>
      </c>
      <c r="L300" s="25">
        <v>8290</v>
      </c>
      <c r="M300" s="25">
        <v>6424</v>
      </c>
      <c r="N300" s="25">
        <v>6316</v>
      </c>
      <c r="O300" s="25">
        <v>29797</v>
      </c>
      <c r="P300" s="25">
        <v>26269</v>
      </c>
      <c r="Q300" s="32">
        <v>5044</v>
      </c>
      <c r="R300" s="33">
        <v>14688</v>
      </c>
      <c r="S300" s="33">
        <v>15238</v>
      </c>
      <c r="T300" s="33">
        <v>15951</v>
      </c>
      <c r="U300" s="33">
        <v>6302</v>
      </c>
      <c r="V300" s="33">
        <v>5067</v>
      </c>
      <c r="W300" s="33">
        <v>5330</v>
      </c>
      <c r="X300" s="32">
        <v>11718</v>
      </c>
      <c r="Y300" s="33">
        <v>6773</v>
      </c>
      <c r="Z300" s="33">
        <v>27361</v>
      </c>
      <c r="AA300" s="33">
        <v>24065</v>
      </c>
      <c r="AB300" s="33">
        <v>10654</v>
      </c>
      <c r="AC300" s="33">
        <v>5016</v>
      </c>
      <c r="AD300" s="33">
        <v>15084</v>
      </c>
      <c r="AE300" s="38">
        <v>11064</v>
      </c>
      <c r="AF300" s="39">
        <v>9455</v>
      </c>
      <c r="AG300" s="39">
        <v>24009</v>
      </c>
      <c r="AH300" s="39">
        <v>7033</v>
      </c>
      <c r="AI300" s="39">
        <v>6223</v>
      </c>
      <c r="AJ300" s="39">
        <v>17014</v>
      </c>
      <c r="AK300" s="39">
        <v>15726</v>
      </c>
      <c r="AL300" s="38">
        <v>7755</v>
      </c>
      <c r="AM300" s="39">
        <v>26098</v>
      </c>
      <c r="AN300" s="39">
        <v>5395</v>
      </c>
      <c r="AO300" s="39">
        <v>10392</v>
      </c>
      <c r="AP300" s="39">
        <v>9856</v>
      </c>
      <c r="AQ300" s="39">
        <v>7111</v>
      </c>
      <c r="AR300" s="39">
        <v>101489</v>
      </c>
      <c r="AS300" s="44"/>
      <c r="AT300" s="45">
        <v>3824</v>
      </c>
      <c r="AU300" s="45">
        <v>636201</v>
      </c>
      <c r="AV300" s="49" t="s">
        <v>536</v>
      </c>
      <c r="AW300" s="4"/>
      <c r="BF300" s="24">
        <f t="shared" si="567"/>
        <v>37</v>
      </c>
      <c r="BG300" s="25">
        <f t="shared" si="568"/>
        <v>70</v>
      </c>
      <c r="BH300" s="25">
        <f t="shared" si="569"/>
        <v>83</v>
      </c>
      <c r="BI300" s="25">
        <f t="shared" si="570"/>
        <v>74</v>
      </c>
      <c r="BJ300" s="25">
        <f t="shared" si="571"/>
        <v>80</v>
      </c>
      <c r="BK300" s="25">
        <f t="shared" si="572"/>
        <v>58</v>
      </c>
      <c r="BL300" s="25">
        <f t="shared" si="573"/>
        <v>36</v>
      </c>
      <c r="BM300" s="26">
        <f t="shared" si="574"/>
        <v>129</v>
      </c>
      <c r="BN300" s="25">
        <f t="shared" si="575"/>
        <v>39</v>
      </c>
      <c r="BO300" s="25">
        <f t="shared" si="576"/>
        <v>56</v>
      </c>
      <c r="BP300" s="25">
        <f t="shared" si="577"/>
        <v>44</v>
      </c>
      <c r="BQ300" s="25">
        <f t="shared" si="578"/>
        <v>41</v>
      </c>
      <c r="BR300" s="25">
        <f t="shared" si="579"/>
        <v>98</v>
      </c>
      <c r="BS300" s="25">
        <f t="shared" si="580"/>
        <v>144</v>
      </c>
      <c r="BT300" s="32">
        <f t="shared" si="581"/>
        <v>22</v>
      </c>
      <c r="BU300" s="33">
        <f t="shared" si="582"/>
        <v>40</v>
      </c>
      <c r="BV300" s="33">
        <f t="shared" si="583"/>
        <v>112</v>
      </c>
      <c r="BW300" s="33">
        <f t="shared" si="584"/>
        <v>71</v>
      </c>
      <c r="BX300" s="33">
        <f t="shared" si="585"/>
        <v>4</v>
      </c>
      <c r="BY300" s="33">
        <f t="shared" si="586"/>
        <v>16</v>
      </c>
      <c r="BZ300" s="33">
        <f t="shared" si="587"/>
        <v>14</v>
      </c>
      <c r="CA300" s="32">
        <f t="shared" si="588"/>
        <v>128</v>
      </c>
      <c r="CB300" s="33">
        <f t="shared" si="589"/>
        <v>33</v>
      </c>
      <c r="CC300" s="33">
        <f t="shared" si="590"/>
        <v>238</v>
      </c>
      <c r="CD300" s="33">
        <f t="shared" si="591"/>
        <v>206</v>
      </c>
      <c r="CE300" s="33">
        <f t="shared" si="592"/>
        <v>52</v>
      </c>
      <c r="CF300" s="33">
        <f t="shared" si="593"/>
        <v>23</v>
      </c>
      <c r="CG300" s="33">
        <f t="shared" si="594"/>
        <v>54</v>
      </c>
      <c r="CH300" s="38">
        <f t="shared" si="595"/>
        <v>120</v>
      </c>
      <c r="CI300" s="39">
        <f t="shared" si="596"/>
        <v>46</v>
      </c>
      <c r="CJ300" s="39">
        <f t="shared" si="597"/>
        <v>85</v>
      </c>
      <c r="CK300" s="39">
        <f t="shared" si="598"/>
        <v>39</v>
      </c>
      <c r="CL300" s="39">
        <f t="shared" si="599"/>
        <v>49</v>
      </c>
      <c r="CM300" s="39">
        <f t="shared" si="600"/>
        <v>84</v>
      </c>
      <c r="CN300" s="39">
        <f t="shared" si="601"/>
        <v>50</v>
      </c>
      <c r="CO300" s="38">
        <f t="shared" si="602"/>
        <v>81</v>
      </c>
      <c r="CP300" s="39">
        <f t="shared" si="603"/>
        <v>182</v>
      </c>
      <c r="CQ300" s="39">
        <f t="shared" si="604"/>
        <v>45</v>
      </c>
      <c r="CR300" s="39">
        <f t="shared" si="605"/>
        <v>57</v>
      </c>
      <c r="CS300" s="39">
        <f t="shared" si="606"/>
        <v>67</v>
      </c>
      <c r="CT300" s="39">
        <f t="shared" si="607"/>
        <v>17</v>
      </c>
      <c r="CU300" s="39">
        <f t="shared" si="608"/>
        <v>435</v>
      </c>
      <c r="CV300" s="44">
        <f t="shared" si="609"/>
        <v>0</v>
      </c>
      <c r="CW300" s="45"/>
      <c r="CX300" s="45">
        <f t="shared" si="610"/>
        <v>3938</v>
      </c>
      <c r="DA300" s="94">
        <v>44197</v>
      </c>
      <c r="DB300" s="39">
        <f t="shared" si="525"/>
        <v>5.8420165390180125</v>
      </c>
      <c r="DC300" s="24">
        <f t="shared" si="526"/>
        <v>2.0737434866929925</v>
      </c>
      <c r="DD300" s="25">
        <f t="shared" si="527"/>
        <v>1.746282763120923</v>
      </c>
      <c r="DE300" s="25">
        <f t="shared" si="528"/>
        <v>2.2026971201653738</v>
      </c>
      <c r="DF300" s="25">
        <f t="shared" si="529"/>
        <v>1.7268017813323639</v>
      </c>
      <c r="DG300" s="25">
        <f t="shared" si="530"/>
        <v>2.0663957817024041</v>
      </c>
      <c r="DH300" s="25">
        <f t="shared" si="531"/>
        <v>1.9914403004629224</v>
      </c>
      <c r="DI300" s="25">
        <f t="shared" si="532"/>
        <v>1.8976021869683442</v>
      </c>
      <c r="DJ300" s="26">
        <f t="shared" si="533"/>
        <v>3.5341222139882777</v>
      </c>
      <c r="DK300" s="25">
        <f t="shared" si="534"/>
        <v>2.7987746410470344</v>
      </c>
      <c r="DL300" s="25">
        <f t="shared" si="535"/>
        <v>1.166118709111023</v>
      </c>
      <c r="DM300" s="25">
        <f t="shared" si="536"/>
        <v>2.0738956421125994</v>
      </c>
      <c r="DN300" s="25">
        <f t="shared" si="537"/>
        <v>1.8650694021017897</v>
      </c>
      <c r="DO300" s="25">
        <f t="shared" si="538"/>
        <v>4.4479428625999491</v>
      </c>
      <c r="DP300" s="25">
        <f t="shared" si="539"/>
        <v>3.4381843112375416</v>
      </c>
      <c r="DQ300" s="32">
        <f t="shared" si="540"/>
        <v>1.1561683723718579</v>
      </c>
      <c r="DR300" s="33">
        <f t="shared" si="541"/>
        <v>1.9161630473546734</v>
      </c>
      <c r="DS300" s="33">
        <f t="shared" si="542"/>
        <v>1.560834705939347</v>
      </c>
      <c r="DT300" s="33">
        <f t="shared" si="543"/>
        <v>3.7730781640794753</v>
      </c>
      <c r="DU300" s="33">
        <f t="shared" si="544"/>
        <v>2.4553872831548351</v>
      </c>
      <c r="DV300" s="33">
        <f t="shared" si="545"/>
        <v>0.64403941521221097</v>
      </c>
      <c r="DW300" s="33">
        <f t="shared" si="546"/>
        <v>0.58867618627901963</v>
      </c>
      <c r="DX300" s="32">
        <f t="shared" si="547"/>
        <v>2.1740948239819384</v>
      </c>
      <c r="DY300" s="33">
        <f t="shared" si="548"/>
        <v>2.5278316821570828</v>
      </c>
      <c r="DZ300" s="33">
        <f t="shared" si="549"/>
        <v>3.1928612490742516</v>
      </c>
      <c r="EA300" s="33">
        <f t="shared" si="550"/>
        <v>7.5397825784975998</v>
      </c>
      <c r="EB300" s="33">
        <f t="shared" si="551"/>
        <v>1.6713359615091328</v>
      </c>
      <c r="EC300" s="33">
        <f t="shared" si="552"/>
        <v>1.3828704924827613</v>
      </c>
      <c r="ED300" s="33">
        <f t="shared" si="553"/>
        <v>1.5866503523670863</v>
      </c>
      <c r="EE300" s="38">
        <f t="shared" si="554"/>
        <v>1.3297476878109293</v>
      </c>
      <c r="EF300" s="39">
        <f t="shared" si="555"/>
        <v>1.6590284142988085</v>
      </c>
      <c r="EG300" s="39">
        <f t="shared" si="556"/>
        <v>1.8521771273820729</v>
      </c>
      <c r="EH300" s="39">
        <f t="shared" si="557"/>
        <v>1.2225577883610175</v>
      </c>
      <c r="EI300" s="39">
        <f t="shared" si="558"/>
        <v>1.1230747290359384</v>
      </c>
      <c r="EJ300" s="39">
        <f t="shared" si="559"/>
        <v>2.099053160912308</v>
      </c>
      <c r="EK300" s="39">
        <f t="shared" si="560"/>
        <v>1.567398119122257</v>
      </c>
      <c r="EL300" s="38">
        <f t="shared" si="561"/>
        <v>2.4360535931790497</v>
      </c>
      <c r="EM300" s="39">
        <f t="shared" si="562"/>
        <v>4.099248032302425</v>
      </c>
      <c r="EN300" s="39">
        <f t="shared" si="563"/>
        <v>2.5342237531853784</v>
      </c>
      <c r="EO300" s="39">
        <f t="shared" si="564"/>
        <v>2.6498867408814299</v>
      </c>
      <c r="EP300" s="39">
        <f t="shared" si="565"/>
        <v>1.6333796039939419</v>
      </c>
      <c r="EQ300" s="39">
        <f t="shared" si="566"/>
        <v>1.3722782169198673</v>
      </c>
      <c r="ER300" s="44"/>
      <c r="ES300" s="45"/>
      <c r="ET300" s="45"/>
    </row>
    <row r="301" spans="2:150">
      <c r="B301" s="19">
        <v>44198</v>
      </c>
      <c r="C301" s="24">
        <v>12319</v>
      </c>
      <c r="D301" s="25">
        <v>14089</v>
      </c>
      <c r="E301" s="25">
        <v>18655</v>
      </c>
      <c r="F301" s="25">
        <v>16443</v>
      </c>
      <c r="G301" s="25">
        <v>17807</v>
      </c>
      <c r="H301" s="25">
        <v>7395</v>
      </c>
      <c r="I301" s="25">
        <v>8291</v>
      </c>
      <c r="J301" s="26">
        <v>25416</v>
      </c>
      <c r="K301" s="25">
        <v>8279</v>
      </c>
      <c r="L301" s="25">
        <v>8297</v>
      </c>
      <c r="M301" s="25">
        <v>6426</v>
      </c>
      <c r="N301" s="25">
        <v>6351</v>
      </c>
      <c r="O301" s="25">
        <v>29897</v>
      </c>
      <c r="P301" s="25">
        <v>26337</v>
      </c>
      <c r="Q301" s="32">
        <v>5046</v>
      </c>
      <c r="R301" s="33">
        <v>14721</v>
      </c>
      <c r="S301" s="33">
        <v>15320</v>
      </c>
      <c r="T301" s="33">
        <v>16068</v>
      </c>
      <c r="U301" s="33">
        <v>6341</v>
      </c>
      <c r="V301" s="33">
        <v>5078</v>
      </c>
      <c r="W301" s="33">
        <v>5333</v>
      </c>
      <c r="X301" s="32">
        <v>11739</v>
      </c>
      <c r="Y301" s="33">
        <v>6805</v>
      </c>
      <c r="Z301" s="33">
        <v>27437</v>
      </c>
      <c r="AA301" s="33">
        <v>24288</v>
      </c>
      <c r="AB301" s="33">
        <v>10765</v>
      </c>
      <c r="AC301" s="33">
        <v>5024</v>
      </c>
      <c r="AD301" s="33">
        <v>15108</v>
      </c>
      <c r="AE301" s="38">
        <v>11064</v>
      </c>
      <c r="AF301" s="39">
        <v>9484</v>
      </c>
      <c r="AG301" s="39">
        <v>24057</v>
      </c>
      <c r="AH301" s="39">
        <v>7033</v>
      </c>
      <c r="AI301" s="39">
        <v>6245</v>
      </c>
      <c r="AJ301" s="39">
        <v>17053</v>
      </c>
      <c r="AK301" s="39">
        <v>15792</v>
      </c>
      <c r="AL301" s="38">
        <v>7757</v>
      </c>
      <c r="AM301" s="39">
        <v>26104</v>
      </c>
      <c r="AN301" s="39">
        <v>5418</v>
      </c>
      <c r="AO301" s="39">
        <v>10429</v>
      </c>
      <c r="AP301" s="39">
        <v>9907</v>
      </c>
      <c r="AQ301" s="39">
        <v>7111</v>
      </c>
      <c r="AR301" s="39">
        <v>101583</v>
      </c>
      <c r="AS301" s="44"/>
      <c r="AT301" s="45">
        <v>3283</v>
      </c>
      <c r="AU301" s="45">
        <v>637395</v>
      </c>
      <c r="AV301" s="49" t="s">
        <v>537</v>
      </c>
      <c r="AW301" s="4"/>
      <c r="BF301" s="24">
        <f t="shared" si="567"/>
        <v>35</v>
      </c>
      <c r="BG301" s="25">
        <f t="shared" si="568"/>
        <v>35</v>
      </c>
      <c r="BH301" s="25">
        <f t="shared" si="569"/>
        <v>2</v>
      </c>
      <c r="BI301" s="25">
        <f t="shared" si="570"/>
        <v>70</v>
      </c>
      <c r="BJ301" s="25">
        <f t="shared" si="571"/>
        <v>38</v>
      </c>
      <c r="BK301" s="25">
        <f t="shared" si="572"/>
        <v>2</v>
      </c>
      <c r="BL301" s="25">
        <f t="shared" si="573"/>
        <v>35</v>
      </c>
      <c r="BM301" s="26">
        <f t="shared" si="574"/>
        <v>91</v>
      </c>
      <c r="BN301" s="25">
        <f t="shared" si="575"/>
        <v>16</v>
      </c>
      <c r="BO301" s="25">
        <f t="shared" si="576"/>
        <v>7</v>
      </c>
      <c r="BP301" s="25">
        <f t="shared" si="577"/>
        <v>2</v>
      </c>
      <c r="BQ301" s="25">
        <f t="shared" si="578"/>
        <v>35</v>
      </c>
      <c r="BR301" s="25">
        <f t="shared" si="579"/>
        <v>100</v>
      </c>
      <c r="BS301" s="25">
        <f t="shared" si="580"/>
        <v>68</v>
      </c>
      <c r="BT301" s="32">
        <f t="shared" si="581"/>
        <v>2</v>
      </c>
      <c r="BU301" s="33">
        <f t="shared" si="582"/>
        <v>33</v>
      </c>
      <c r="BV301" s="33">
        <f t="shared" si="583"/>
        <v>82</v>
      </c>
      <c r="BW301" s="33">
        <f t="shared" si="584"/>
        <v>117</v>
      </c>
      <c r="BX301" s="33">
        <f t="shared" si="585"/>
        <v>39</v>
      </c>
      <c r="BY301" s="33">
        <f t="shared" si="586"/>
        <v>11</v>
      </c>
      <c r="BZ301" s="33">
        <f t="shared" si="587"/>
        <v>3</v>
      </c>
      <c r="CA301" s="32">
        <f t="shared" si="588"/>
        <v>21</v>
      </c>
      <c r="CB301" s="33">
        <f t="shared" si="589"/>
        <v>32</v>
      </c>
      <c r="CC301" s="33">
        <f t="shared" si="590"/>
        <v>76</v>
      </c>
      <c r="CD301" s="33">
        <f t="shared" si="591"/>
        <v>223</v>
      </c>
      <c r="CE301" s="33">
        <f t="shared" si="592"/>
        <v>111</v>
      </c>
      <c r="CF301" s="33">
        <f t="shared" si="593"/>
        <v>8</v>
      </c>
      <c r="CG301" s="33">
        <f t="shared" si="594"/>
        <v>24</v>
      </c>
      <c r="CH301" s="38">
        <f t="shared" si="595"/>
        <v>0</v>
      </c>
      <c r="CI301" s="39">
        <f t="shared" si="596"/>
        <v>29</v>
      </c>
      <c r="CJ301" s="39">
        <f t="shared" si="597"/>
        <v>48</v>
      </c>
      <c r="CK301" s="39">
        <f t="shared" si="598"/>
        <v>0</v>
      </c>
      <c r="CL301" s="39">
        <f t="shared" si="599"/>
        <v>22</v>
      </c>
      <c r="CM301" s="39">
        <f t="shared" si="600"/>
        <v>39</v>
      </c>
      <c r="CN301" s="39">
        <f t="shared" si="601"/>
        <v>66</v>
      </c>
      <c r="CO301" s="38">
        <f t="shared" si="602"/>
        <v>2</v>
      </c>
      <c r="CP301" s="39">
        <f t="shared" si="603"/>
        <v>6</v>
      </c>
      <c r="CQ301" s="39">
        <f t="shared" si="604"/>
        <v>23</v>
      </c>
      <c r="CR301" s="39">
        <f t="shared" si="605"/>
        <v>37</v>
      </c>
      <c r="CS301" s="39">
        <f t="shared" si="606"/>
        <v>51</v>
      </c>
      <c r="CT301" s="39">
        <f t="shared" si="607"/>
        <v>0</v>
      </c>
      <c r="CU301" s="39">
        <f t="shared" si="608"/>
        <v>94</v>
      </c>
      <c r="CV301" s="44">
        <f t="shared" si="609"/>
        <v>0</v>
      </c>
      <c r="CW301" s="45"/>
      <c r="CX301" s="45">
        <f t="shared" si="610"/>
        <v>1194</v>
      </c>
      <c r="DA301" s="94">
        <v>44198</v>
      </c>
      <c r="DB301" s="39">
        <f t="shared" si="525"/>
        <v>5.2723097548349411</v>
      </c>
      <c r="DC301" s="24">
        <f t="shared" si="526"/>
        <v>1.9890412879407438</v>
      </c>
      <c r="DD301" s="25">
        <f t="shared" si="527"/>
        <v>1.6742950428326937</v>
      </c>
      <c r="DE301" s="25">
        <f t="shared" si="528"/>
        <v>1.9789984504376821</v>
      </c>
      <c r="DF301" s="25">
        <f t="shared" si="529"/>
        <v>1.6456550810817829</v>
      </c>
      <c r="DG301" s="25">
        <f t="shared" si="530"/>
        <v>1.880437540624055</v>
      </c>
      <c r="DH301" s="25">
        <f t="shared" si="531"/>
        <v>1.8272338195475586</v>
      </c>
      <c r="DI301" s="25">
        <f t="shared" si="532"/>
        <v>1.7618860663167131</v>
      </c>
      <c r="DJ301" s="26">
        <f t="shared" si="533"/>
        <v>3.3684317856147934</v>
      </c>
      <c r="DK301" s="25">
        <f t="shared" si="534"/>
        <v>2.6306613700608947</v>
      </c>
      <c r="DL301" s="25">
        <f t="shared" si="535"/>
        <v>1.1129117718131816</v>
      </c>
      <c r="DM301" s="25">
        <f t="shared" si="536"/>
        <v>1.8404555127394029</v>
      </c>
      <c r="DN301" s="25">
        <f t="shared" si="537"/>
        <v>1.8357239045162721</v>
      </c>
      <c r="DO301" s="25">
        <f t="shared" si="538"/>
        <v>3.9690004138294266</v>
      </c>
      <c r="DP301" s="25">
        <f t="shared" si="539"/>
        <v>3.1721343347727315</v>
      </c>
      <c r="DQ301" s="32">
        <f t="shared" si="540"/>
        <v>1.0752841652511931</v>
      </c>
      <c r="DR301" s="33">
        <f t="shared" si="541"/>
        <v>1.8486925175182412</v>
      </c>
      <c r="DS301" s="33">
        <f t="shared" si="542"/>
        <v>1.536612246875303</v>
      </c>
      <c r="DT301" s="33">
        <f t="shared" si="543"/>
        <v>3.5436720275585776</v>
      </c>
      <c r="DU301" s="33">
        <f t="shared" si="544"/>
        <v>2.2706113949868878</v>
      </c>
      <c r="DV301" s="33">
        <f t="shared" si="545"/>
        <v>0.63525705955022627</v>
      </c>
      <c r="DW301" s="33">
        <f t="shared" si="546"/>
        <v>0.57259213747358195</v>
      </c>
      <c r="DX301" s="32">
        <f t="shared" si="547"/>
        <v>2.1143669442022146</v>
      </c>
      <c r="DY301" s="33">
        <f t="shared" si="548"/>
        <v>2.374629762026351</v>
      </c>
      <c r="DZ301" s="33">
        <f t="shared" si="549"/>
        <v>3.0025325371464677</v>
      </c>
      <c r="EA301" s="33">
        <f t="shared" si="550"/>
        <v>7.4368855115784918</v>
      </c>
      <c r="EB301" s="33">
        <f t="shared" si="551"/>
        <v>1.7737052891515672</v>
      </c>
      <c r="EC301" s="33">
        <f t="shared" si="552"/>
        <v>1.3112777421907382</v>
      </c>
      <c r="ED301" s="33">
        <f t="shared" si="553"/>
        <v>1.4541269247666317</v>
      </c>
      <c r="EE301" s="38">
        <f t="shared" si="554"/>
        <v>1.2150410182553542</v>
      </c>
      <c r="EF301" s="39">
        <f t="shared" si="555"/>
        <v>1.5604949587534374</v>
      </c>
      <c r="EG301" s="39">
        <f t="shared" si="556"/>
        <v>1.746001368487559</v>
      </c>
      <c r="EH301" s="39">
        <f t="shared" si="557"/>
        <v>1.1180160297363224</v>
      </c>
      <c r="EI301" s="39">
        <f t="shared" si="558"/>
        <v>1.1364446662863663</v>
      </c>
      <c r="EJ301" s="39">
        <f t="shared" si="559"/>
        <v>1.9530758427673274</v>
      </c>
      <c r="EK301" s="39">
        <f t="shared" si="560"/>
        <v>1.5500700997148753</v>
      </c>
      <c r="EL301" s="38">
        <f t="shared" si="561"/>
        <v>2.2834714026775544</v>
      </c>
      <c r="EM301" s="39">
        <f t="shared" si="562"/>
        <v>3.7627644322204992</v>
      </c>
      <c r="EN301" s="39">
        <f t="shared" si="563"/>
        <v>2.3793545238240497</v>
      </c>
      <c r="EO301" s="39">
        <f t="shared" si="564"/>
        <v>2.5153747235778043</v>
      </c>
      <c r="EP301" s="39">
        <f t="shared" si="565"/>
        <v>1.4943147770285135</v>
      </c>
      <c r="EQ301" s="39">
        <f t="shared" si="566"/>
        <v>1.2165378625370986</v>
      </c>
      <c r="ER301" s="44"/>
      <c r="ES301" s="45"/>
      <c r="ET301" s="45"/>
    </row>
    <row r="302" spans="2:150">
      <c r="B302" s="19">
        <v>44199</v>
      </c>
      <c r="C302" s="24">
        <v>12337</v>
      </c>
      <c r="D302" s="25">
        <v>14115</v>
      </c>
      <c r="E302" s="25">
        <v>18669</v>
      </c>
      <c r="F302" s="25">
        <v>16474</v>
      </c>
      <c r="G302" s="25">
        <v>17826</v>
      </c>
      <c r="H302" s="25">
        <v>7444</v>
      </c>
      <c r="I302" s="25">
        <v>8323</v>
      </c>
      <c r="J302" s="26">
        <v>25480</v>
      </c>
      <c r="K302" s="25">
        <v>8322</v>
      </c>
      <c r="L302" s="25">
        <v>8317</v>
      </c>
      <c r="M302" s="25">
        <v>6470</v>
      </c>
      <c r="N302" s="25">
        <v>6363</v>
      </c>
      <c r="O302" s="25">
        <v>30061</v>
      </c>
      <c r="P302" s="25">
        <v>26478</v>
      </c>
      <c r="Q302" s="32">
        <v>5051</v>
      </c>
      <c r="R302" s="33">
        <v>14850</v>
      </c>
      <c r="S302" s="33">
        <v>15345</v>
      </c>
      <c r="T302" s="33">
        <v>16162</v>
      </c>
      <c r="U302" s="33">
        <v>6373</v>
      </c>
      <c r="V302" s="33">
        <v>5091</v>
      </c>
      <c r="W302" s="33">
        <v>5340</v>
      </c>
      <c r="X302" s="32">
        <v>11741</v>
      </c>
      <c r="Y302" s="33">
        <v>6851</v>
      </c>
      <c r="Z302" s="33">
        <v>27554</v>
      </c>
      <c r="AA302" s="33">
        <v>24394</v>
      </c>
      <c r="AB302" s="33">
        <v>10773</v>
      </c>
      <c r="AC302" s="33">
        <v>5044</v>
      </c>
      <c r="AD302" s="33">
        <v>15172</v>
      </c>
      <c r="AE302" s="38">
        <v>11121</v>
      </c>
      <c r="AF302" s="39">
        <v>9510</v>
      </c>
      <c r="AG302" s="39">
        <v>24073</v>
      </c>
      <c r="AH302" s="39">
        <v>7066</v>
      </c>
      <c r="AI302" s="39">
        <v>6256</v>
      </c>
      <c r="AJ302" s="39">
        <v>17108</v>
      </c>
      <c r="AK302" s="39">
        <v>15858</v>
      </c>
      <c r="AL302" s="38">
        <v>7783</v>
      </c>
      <c r="AM302" s="39">
        <v>26266</v>
      </c>
      <c r="AN302" s="39">
        <v>5441</v>
      </c>
      <c r="AO302" s="39">
        <v>10479</v>
      </c>
      <c r="AP302" s="39">
        <v>9940</v>
      </c>
      <c r="AQ302" s="39">
        <v>7131</v>
      </c>
      <c r="AR302" s="39">
        <v>102172</v>
      </c>
      <c r="AS302" s="44"/>
      <c r="AT302" s="45">
        <v>3805</v>
      </c>
      <c r="AU302" s="45">
        <v>640429</v>
      </c>
      <c r="AV302" s="49" t="s">
        <v>538</v>
      </c>
      <c r="AW302" s="4"/>
      <c r="BF302" s="24">
        <f t="shared" si="567"/>
        <v>18</v>
      </c>
      <c r="BG302" s="25">
        <f t="shared" si="568"/>
        <v>26</v>
      </c>
      <c r="BH302" s="25">
        <f t="shared" si="569"/>
        <v>14</v>
      </c>
      <c r="BI302" s="25">
        <f t="shared" si="570"/>
        <v>31</v>
      </c>
      <c r="BJ302" s="25">
        <f t="shared" si="571"/>
        <v>19</v>
      </c>
      <c r="BK302" s="25">
        <f t="shared" si="572"/>
        <v>49</v>
      </c>
      <c r="BL302" s="25">
        <f t="shared" si="573"/>
        <v>32</v>
      </c>
      <c r="BM302" s="26">
        <f t="shared" si="574"/>
        <v>64</v>
      </c>
      <c r="BN302" s="25">
        <f t="shared" si="575"/>
        <v>43</v>
      </c>
      <c r="BO302" s="25">
        <f t="shared" si="576"/>
        <v>20</v>
      </c>
      <c r="BP302" s="25">
        <f t="shared" si="577"/>
        <v>44</v>
      </c>
      <c r="BQ302" s="25">
        <f t="shared" si="578"/>
        <v>12</v>
      </c>
      <c r="BR302" s="25">
        <f t="shared" si="579"/>
        <v>164</v>
      </c>
      <c r="BS302" s="25">
        <f t="shared" si="580"/>
        <v>141</v>
      </c>
      <c r="BT302" s="32">
        <f t="shared" si="581"/>
        <v>5</v>
      </c>
      <c r="BU302" s="33">
        <f t="shared" si="582"/>
        <v>129</v>
      </c>
      <c r="BV302" s="33">
        <f t="shared" si="583"/>
        <v>25</v>
      </c>
      <c r="BW302" s="33">
        <f t="shared" si="584"/>
        <v>94</v>
      </c>
      <c r="BX302" s="33">
        <f t="shared" si="585"/>
        <v>32</v>
      </c>
      <c r="BY302" s="33">
        <f t="shared" si="586"/>
        <v>13</v>
      </c>
      <c r="BZ302" s="33">
        <f t="shared" si="587"/>
        <v>7</v>
      </c>
      <c r="CA302" s="32">
        <f t="shared" si="588"/>
        <v>2</v>
      </c>
      <c r="CB302" s="33">
        <f t="shared" si="589"/>
        <v>46</v>
      </c>
      <c r="CC302" s="33">
        <f t="shared" si="590"/>
        <v>117</v>
      </c>
      <c r="CD302" s="33">
        <f t="shared" si="591"/>
        <v>106</v>
      </c>
      <c r="CE302" s="33">
        <f t="shared" si="592"/>
        <v>8</v>
      </c>
      <c r="CF302" s="33">
        <f t="shared" si="593"/>
        <v>20</v>
      </c>
      <c r="CG302" s="33">
        <f t="shared" si="594"/>
        <v>64</v>
      </c>
      <c r="CH302" s="38">
        <f t="shared" si="595"/>
        <v>57</v>
      </c>
      <c r="CI302" s="39">
        <f t="shared" si="596"/>
        <v>26</v>
      </c>
      <c r="CJ302" s="39">
        <f t="shared" si="597"/>
        <v>16</v>
      </c>
      <c r="CK302" s="39">
        <f t="shared" si="598"/>
        <v>33</v>
      </c>
      <c r="CL302" s="39">
        <f t="shared" si="599"/>
        <v>11</v>
      </c>
      <c r="CM302" s="39">
        <f t="shared" si="600"/>
        <v>55</v>
      </c>
      <c r="CN302" s="39">
        <f t="shared" si="601"/>
        <v>66</v>
      </c>
      <c r="CO302" s="38">
        <f t="shared" si="602"/>
        <v>26</v>
      </c>
      <c r="CP302" s="39">
        <f t="shared" si="603"/>
        <v>162</v>
      </c>
      <c r="CQ302" s="39">
        <f t="shared" si="604"/>
        <v>23</v>
      </c>
      <c r="CR302" s="39">
        <f t="shared" si="605"/>
        <v>50</v>
      </c>
      <c r="CS302" s="39">
        <f t="shared" si="606"/>
        <v>33</v>
      </c>
      <c r="CT302" s="39">
        <f t="shared" si="607"/>
        <v>20</v>
      </c>
      <c r="CU302" s="39">
        <f t="shared" si="608"/>
        <v>589</v>
      </c>
      <c r="CV302" s="44">
        <f t="shared" si="609"/>
        <v>0</v>
      </c>
      <c r="CW302" s="45"/>
      <c r="CX302" s="45">
        <f t="shared" si="610"/>
        <v>3034</v>
      </c>
      <c r="DA302" s="94">
        <v>44199</v>
      </c>
      <c r="DB302" s="39">
        <f t="shared" si="525"/>
        <v>5.26646933113875</v>
      </c>
      <c r="DC302" s="24">
        <f t="shared" si="526"/>
        <v>1.8897352618174172</v>
      </c>
      <c r="DD302" s="25">
        <f t="shared" si="527"/>
        <v>1.6139182451715979</v>
      </c>
      <c r="DE302" s="25">
        <f t="shared" si="528"/>
        <v>1.9202163182464638</v>
      </c>
      <c r="DF302" s="25">
        <f t="shared" si="529"/>
        <v>1.580737720881318</v>
      </c>
      <c r="DG302" s="25">
        <f t="shared" si="530"/>
        <v>1.8143962961289404</v>
      </c>
      <c r="DH302" s="25">
        <f t="shared" si="531"/>
        <v>1.7888025155035374</v>
      </c>
      <c r="DI302" s="25">
        <f t="shared" si="532"/>
        <v>1.7618860663167131</v>
      </c>
      <c r="DJ302" s="26">
        <f t="shared" si="533"/>
        <v>3.0698248597548874</v>
      </c>
      <c r="DK302" s="25">
        <f t="shared" si="534"/>
        <v>2.4967933950163754</v>
      </c>
      <c r="DL302" s="25">
        <f t="shared" si="535"/>
        <v>1.0109318086589856</v>
      </c>
      <c r="DM302" s="25">
        <f t="shared" si="536"/>
        <v>1.8167731807740062</v>
      </c>
      <c r="DN302" s="25">
        <f t="shared" si="537"/>
        <v>1.6303054214176484</v>
      </c>
      <c r="DO302" s="25">
        <f t="shared" si="538"/>
        <v>3.7722143925823244</v>
      </c>
      <c r="DP302" s="25">
        <f t="shared" si="539"/>
        <v>3.1487453258527487</v>
      </c>
      <c r="DQ302" s="32">
        <f t="shared" si="540"/>
        <v>1.0943157433972317</v>
      </c>
      <c r="DR302" s="33">
        <f t="shared" si="541"/>
        <v>1.8679698117572217</v>
      </c>
      <c r="DS302" s="33">
        <f t="shared" si="542"/>
        <v>1.4170138552465847</v>
      </c>
      <c r="DT302" s="33">
        <f t="shared" si="543"/>
        <v>3.2862895329253758</v>
      </c>
      <c r="DU302" s="33">
        <f t="shared" si="544"/>
        <v>2.1178159490018547</v>
      </c>
      <c r="DV302" s="33">
        <f t="shared" si="545"/>
        <v>0.60890999256427225</v>
      </c>
      <c r="DW302" s="33">
        <f t="shared" si="546"/>
        <v>0.56937532771249444</v>
      </c>
      <c r="DX302" s="32">
        <f t="shared" si="547"/>
        <v>2.0092458757899014</v>
      </c>
      <c r="DY302" s="33">
        <f t="shared" si="548"/>
        <v>2.2141325123655835</v>
      </c>
      <c r="DZ302" s="33">
        <f t="shared" si="549"/>
        <v>2.9041312983266612</v>
      </c>
      <c r="EA302" s="33">
        <f t="shared" si="550"/>
        <v>6.9892832704803745</v>
      </c>
      <c r="EB302" s="33">
        <f t="shared" si="551"/>
        <v>1.6922276610279969</v>
      </c>
      <c r="EC302" s="33">
        <f t="shared" si="552"/>
        <v>1.2735973473001996</v>
      </c>
      <c r="ED302" s="33">
        <f t="shared" si="553"/>
        <v>1.4541269247666317</v>
      </c>
      <c r="EE302" s="38">
        <f t="shared" si="554"/>
        <v>1.2745185506175041</v>
      </c>
      <c r="EF302" s="39">
        <f t="shared" si="555"/>
        <v>1.4482126489459213</v>
      </c>
      <c r="EG302" s="39">
        <f t="shared" si="556"/>
        <v>1.6503121042986764</v>
      </c>
      <c r="EH302" s="39">
        <f t="shared" si="557"/>
        <v>1.1557672203507956</v>
      </c>
      <c r="EI302" s="39">
        <f t="shared" si="558"/>
        <v>1.1230747290359384</v>
      </c>
      <c r="EJ302" s="39">
        <f t="shared" si="559"/>
        <v>1.9027388365104374</v>
      </c>
      <c r="EK302" s="39">
        <f t="shared" si="560"/>
        <v>1.567398119122257</v>
      </c>
      <c r="EL302" s="38">
        <f t="shared" si="561"/>
        <v>2.1887652154697292</v>
      </c>
      <c r="EM302" s="39">
        <f t="shared" si="562"/>
        <v>3.7276531000380375</v>
      </c>
      <c r="EN302" s="39">
        <f t="shared" si="563"/>
        <v>2.2010202597110045</v>
      </c>
      <c r="EO302" s="39">
        <f t="shared" si="564"/>
        <v>2.4346675131956288</v>
      </c>
      <c r="EP302" s="39">
        <f t="shared" si="565"/>
        <v>1.4842009714310276</v>
      </c>
      <c r="EQ302" s="39">
        <f t="shared" si="566"/>
        <v>1.157767917486997</v>
      </c>
      <c r="ER302" s="44"/>
      <c r="ES302" s="45"/>
      <c r="ET302" s="45"/>
    </row>
    <row r="303" spans="2:150">
      <c r="B303" s="20">
        <v>44200</v>
      </c>
      <c r="C303" s="27">
        <v>12392</v>
      </c>
      <c r="D303" s="28">
        <v>14156</v>
      </c>
      <c r="E303" s="28">
        <v>18778</v>
      </c>
      <c r="F303" s="28">
        <v>16534</v>
      </c>
      <c r="G303" s="28">
        <v>17912</v>
      </c>
      <c r="H303" s="28">
        <v>7447</v>
      </c>
      <c r="I303" s="28">
        <v>8358</v>
      </c>
      <c r="J303" s="29">
        <v>25515</v>
      </c>
      <c r="K303" s="28">
        <v>8340</v>
      </c>
      <c r="L303" s="28">
        <v>8337</v>
      </c>
      <c r="M303" s="28">
        <v>6513</v>
      </c>
      <c r="N303" s="28">
        <v>6383</v>
      </c>
      <c r="O303" s="28">
        <v>30244</v>
      </c>
      <c r="P303" s="28">
        <v>26621</v>
      </c>
      <c r="Q303" s="34">
        <v>5056</v>
      </c>
      <c r="R303" s="35">
        <v>14892</v>
      </c>
      <c r="S303" s="35">
        <v>15420</v>
      </c>
      <c r="T303" s="35">
        <v>16228</v>
      </c>
      <c r="U303" s="35">
        <v>6425</v>
      </c>
      <c r="V303" s="35">
        <v>5106</v>
      </c>
      <c r="W303" s="35">
        <v>5346</v>
      </c>
      <c r="X303" s="34">
        <v>11774</v>
      </c>
      <c r="Y303" s="35">
        <v>6900</v>
      </c>
      <c r="Z303" s="35">
        <v>27681</v>
      </c>
      <c r="AA303" s="35">
        <v>24647</v>
      </c>
      <c r="AB303" s="35">
        <v>10891</v>
      </c>
      <c r="AC303" s="35">
        <v>5066</v>
      </c>
      <c r="AD303" s="35">
        <v>15213</v>
      </c>
      <c r="AE303" s="40">
        <v>11140</v>
      </c>
      <c r="AF303" s="41">
        <v>9529</v>
      </c>
      <c r="AG303" s="41">
        <v>24142</v>
      </c>
      <c r="AH303" s="41">
        <v>7067</v>
      </c>
      <c r="AI303" s="41">
        <v>6257</v>
      </c>
      <c r="AJ303" s="41">
        <v>17134</v>
      </c>
      <c r="AK303" s="41">
        <v>15910</v>
      </c>
      <c r="AL303" s="40">
        <v>7812</v>
      </c>
      <c r="AM303" s="41">
        <v>26450</v>
      </c>
      <c r="AN303" s="41">
        <v>5468</v>
      </c>
      <c r="AO303" s="41">
        <v>10506</v>
      </c>
      <c r="AP303" s="41">
        <v>9961</v>
      </c>
      <c r="AQ303" s="41">
        <v>7146</v>
      </c>
      <c r="AR303" s="41">
        <v>102694</v>
      </c>
      <c r="AS303" s="46"/>
      <c r="AT303" s="47">
        <v>4168</v>
      </c>
      <c r="AU303" s="47">
        <v>643559</v>
      </c>
      <c r="AV303" s="50" t="s">
        <v>539</v>
      </c>
      <c r="AW303" s="4"/>
      <c r="BF303" s="27">
        <f t="shared" si="567"/>
        <v>55</v>
      </c>
      <c r="BG303" s="28">
        <f t="shared" si="568"/>
        <v>41</v>
      </c>
      <c r="BH303" s="28">
        <f t="shared" si="569"/>
        <v>109</v>
      </c>
      <c r="BI303" s="28">
        <f t="shared" si="570"/>
        <v>60</v>
      </c>
      <c r="BJ303" s="28">
        <f t="shared" si="571"/>
        <v>86</v>
      </c>
      <c r="BK303" s="28">
        <f t="shared" si="572"/>
        <v>3</v>
      </c>
      <c r="BL303" s="28">
        <f t="shared" si="573"/>
        <v>35</v>
      </c>
      <c r="BM303" s="29">
        <f t="shared" si="574"/>
        <v>35</v>
      </c>
      <c r="BN303" s="28">
        <f t="shared" si="575"/>
        <v>18</v>
      </c>
      <c r="BO303" s="28">
        <f t="shared" si="576"/>
        <v>20</v>
      </c>
      <c r="BP303" s="28">
        <f t="shared" si="577"/>
        <v>43</v>
      </c>
      <c r="BQ303" s="28">
        <f t="shared" si="578"/>
        <v>20</v>
      </c>
      <c r="BR303" s="28">
        <f t="shared" si="579"/>
        <v>183</v>
      </c>
      <c r="BS303" s="28">
        <f t="shared" si="580"/>
        <v>143</v>
      </c>
      <c r="BT303" s="34">
        <f t="shared" si="581"/>
        <v>5</v>
      </c>
      <c r="BU303" s="35">
        <f t="shared" si="582"/>
        <v>42</v>
      </c>
      <c r="BV303" s="35">
        <f t="shared" si="583"/>
        <v>75</v>
      </c>
      <c r="BW303" s="35">
        <f t="shared" si="584"/>
        <v>66</v>
      </c>
      <c r="BX303" s="35">
        <f t="shared" si="585"/>
        <v>52</v>
      </c>
      <c r="BY303" s="35">
        <f t="shared" si="586"/>
        <v>15</v>
      </c>
      <c r="BZ303" s="35">
        <f t="shared" si="587"/>
        <v>6</v>
      </c>
      <c r="CA303" s="34">
        <f t="shared" si="588"/>
        <v>33</v>
      </c>
      <c r="CB303" s="35">
        <f t="shared" si="589"/>
        <v>49</v>
      </c>
      <c r="CC303" s="35">
        <f t="shared" si="590"/>
        <v>127</v>
      </c>
      <c r="CD303" s="35">
        <f t="shared" si="591"/>
        <v>253</v>
      </c>
      <c r="CE303" s="35">
        <f t="shared" si="592"/>
        <v>118</v>
      </c>
      <c r="CF303" s="35">
        <f t="shared" si="593"/>
        <v>22</v>
      </c>
      <c r="CG303" s="35">
        <f t="shared" si="594"/>
        <v>41</v>
      </c>
      <c r="CH303" s="40">
        <f t="shared" si="595"/>
        <v>19</v>
      </c>
      <c r="CI303" s="41">
        <f t="shared" si="596"/>
        <v>19</v>
      </c>
      <c r="CJ303" s="41">
        <f t="shared" si="597"/>
        <v>69</v>
      </c>
      <c r="CK303" s="41">
        <f t="shared" si="598"/>
        <v>1</v>
      </c>
      <c r="CL303" s="41">
        <f t="shared" si="599"/>
        <v>1</v>
      </c>
      <c r="CM303" s="41">
        <f t="shared" si="600"/>
        <v>26</v>
      </c>
      <c r="CN303" s="41">
        <f t="shared" si="601"/>
        <v>52</v>
      </c>
      <c r="CO303" s="40">
        <f t="shared" si="602"/>
        <v>29</v>
      </c>
      <c r="CP303" s="41">
        <f t="shared" si="603"/>
        <v>184</v>
      </c>
      <c r="CQ303" s="41">
        <f t="shared" si="604"/>
        <v>27</v>
      </c>
      <c r="CR303" s="41">
        <f t="shared" si="605"/>
        <v>27</v>
      </c>
      <c r="CS303" s="41">
        <f t="shared" si="606"/>
        <v>21</v>
      </c>
      <c r="CT303" s="41">
        <f t="shared" si="607"/>
        <v>15</v>
      </c>
      <c r="CU303" s="41">
        <f t="shared" si="608"/>
        <v>522</v>
      </c>
      <c r="CV303" s="46">
        <f t="shared" si="609"/>
        <v>0</v>
      </c>
      <c r="CW303" s="47"/>
      <c r="CX303" s="47">
        <f t="shared" si="610"/>
        <v>3130</v>
      </c>
      <c r="DA303" s="94">
        <v>44200</v>
      </c>
      <c r="DB303" s="41">
        <f t="shared" si="525"/>
        <v>5.3625708483215417</v>
      </c>
      <c r="DC303" s="27">
        <f t="shared" si="526"/>
        <v>1.974437460569666</v>
      </c>
      <c r="DD303" s="28">
        <f t="shared" si="527"/>
        <v>1.6371400904258655</v>
      </c>
      <c r="DE303" s="28">
        <f t="shared" si="528"/>
        <v>1.8728640450924268</v>
      </c>
      <c r="DF303" s="28">
        <f t="shared" si="529"/>
        <v>1.5531478427961205</v>
      </c>
      <c r="DG303" s="28">
        <f t="shared" si="530"/>
        <v>1.819610078589081</v>
      </c>
      <c r="DH303" s="28">
        <f t="shared" si="531"/>
        <v>1.7922962704166303</v>
      </c>
      <c r="DI303" s="28">
        <f t="shared" si="532"/>
        <v>1.7643095684712065</v>
      </c>
      <c r="DJ303" s="29">
        <f t="shared" si="533"/>
        <v>3.0516171203731859</v>
      </c>
      <c r="DK303" s="28">
        <f t="shared" si="534"/>
        <v>2.3909442984695466</v>
      </c>
      <c r="DL303" s="28">
        <f t="shared" si="535"/>
        <v>0.98876225145155161</v>
      </c>
      <c r="DM303" s="28">
        <f t="shared" si="536"/>
        <v>1.9453344114433029</v>
      </c>
      <c r="DN303" s="28">
        <f t="shared" si="537"/>
        <v>1.5683538154037777</v>
      </c>
      <c r="DO303" s="28">
        <f t="shared" si="538"/>
        <v>3.8937586998231817</v>
      </c>
      <c r="DP303" s="28">
        <f t="shared" si="539"/>
        <v>3.1706725217152329</v>
      </c>
      <c r="DQ303" s="34">
        <f t="shared" si="540"/>
        <v>1.0752841652511931</v>
      </c>
      <c r="DR303" s="35">
        <f t="shared" si="541"/>
        <v>1.871825270605018</v>
      </c>
      <c r="DS303" s="35">
        <f t="shared" si="542"/>
        <v>1.509361980428253</v>
      </c>
      <c r="DT303" s="35">
        <f t="shared" si="543"/>
        <v>3.1762491910169777</v>
      </c>
      <c r="DU303" s="35">
        <f t="shared" si="544"/>
        <v>2.0680685944951001</v>
      </c>
      <c r="DV303" s="35">
        <f t="shared" si="545"/>
        <v>0.62354725200091332</v>
      </c>
      <c r="DW303" s="35">
        <f t="shared" si="546"/>
        <v>0.57580894723466958</v>
      </c>
      <c r="DX303" s="34">
        <f t="shared" si="547"/>
        <v>1.9614635719661222</v>
      </c>
      <c r="DY303" s="35">
        <f t="shared" si="548"/>
        <v>2.2287231714256532</v>
      </c>
      <c r="DZ303" s="35">
        <f t="shared" si="549"/>
        <v>2.9274368548892471</v>
      </c>
      <c r="EA303" s="35">
        <f t="shared" si="550"/>
        <v>7.2053671110105011</v>
      </c>
      <c r="EB303" s="35">
        <f t="shared" si="551"/>
        <v>1.8718962768902287</v>
      </c>
      <c r="EC303" s="35">
        <f t="shared" si="552"/>
        <v>1.2886695052564152</v>
      </c>
      <c r="ED303" s="35">
        <f t="shared" si="553"/>
        <v>1.4468653670898943</v>
      </c>
      <c r="EE303" s="40">
        <f t="shared" si="554"/>
        <v>1.2320345989302541</v>
      </c>
      <c r="EF303" s="41">
        <f t="shared" si="555"/>
        <v>1.4000916590284143</v>
      </c>
      <c r="EG303" s="41">
        <f t="shared" si="556"/>
        <v>1.7027445778268313</v>
      </c>
      <c r="EH303" s="41">
        <f t="shared" si="557"/>
        <v>1.1499593448716459</v>
      </c>
      <c r="EI303" s="41">
        <f t="shared" si="558"/>
        <v>1.1275313747860811</v>
      </c>
      <c r="EJ303" s="41">
        <f t="shared" si="559"/>
        <v>1.9304241899517269</v>
      </c>
      <c r="EK303" s="41">
        <f t="shared" si="560"/>
        <v>1.6351349222602038</v>
      </c>
      <c r="EL303" s="40">
        <f t="shared" si="561"/>
        <v>2.1887652154697292</v>
      </c>
      <c r="EM303" s="41">
        <f t="shared" si="562"/>
        <v>3.809579541797115</v>
      </c>
      <c r="EN303" s="41">
        <f t="shared" si="563"/>
        <v>2.1869412388599749</v>
      </c>
      <c r="EO303" s="41">
        <f t="shared" si="564"/>
        <v>2.4534991956181362</v>
      </c>
      <c r="EP303" s="41">
        <f t="shared" si="565"/>
        <v>1.4665018116354278</v>
      </c>
      <c r="EQ303" s="41">
        <f t="shared" si="566"/>
        <v>1.1225059504569361</v>
      </c>
      <c r="ER303" s="46"/>
      <c r="ES303" s="47"/>
      <c r="ET303" s="47"/>
    </row>
    <row r="304" spans="2:150">
      <c r="B304" s="19">
        <v>44201</v>
      </c>
      <c r="C304" s="24">
        <v>12497</v>
      </c>
      <c r="D304" s="25">
        <v>14238</v>
      </c>
      <c r="E304" s="25">
        <v>18883</v>
      </c>
      <c r="F304" s="25">
        <v>16612</v>
      </c>
      <c r="G304" s="25">
        <v>18011</v>
      </c>
      <c r="H304" s="25">
        <v>7518</v>
      </c>
      <c r="I304" s="25">
        <v>8435</v>
      </c>
      <c r="J304" s="26">
        <v>25667</v>
      </c>
      <c r="K304" s="25">
        <v>8388</v>
      </c>
      <c r="L304" s="25">
        <v>8366</v>
      </c>
      <c r="M304" s="25">
        <v>6563</v>
      </c>
      <c r="N304" s="25">
        <v>6437</v>
      </c>
      <c r="O304" s="25">
        <v>30598</v>
      </c>
      <c r="P304" s="25">
        <v>26792</v>
      </c>
      <c r="Q304" s="32">
        <v>5071</v>
      </c>
      <c r="R304" s="33">
        <v>15028</v>
      </c>
      <c r="S304" s="33">
        <v>15511</v>
      </c>
      <c r="T304" s="33">
        <v>16423</v>
      </c>
      <c r="U304" s="33">
        <v>6442</v>
      </c>
      <c r="V304" s="33">
        <v>5125</v>
      </c>
      <c r="W304" s="33">
        <v>5365</v>
      </c>
      <c r="X304" s="32">
        <v>11875</v>
      </c>
      <c r="Y304" s="33">
        <v>6927</v>
      </c>
      <c r="Z304" s="33">
        <v>27810</v>
      </c>
      <c r="AA304" s="33">
        <v>24845</v>
      </c>
      <c r="AB304" s="33">
        <v>10985</v>
      </c>
      <c r="AC304" s="33">
        <v>5093</v>
      </c>
      <c r="AD304" s="33">
        <v>15282</v>
      </c>
      <c r="AE304" s="38">
        <v>11213</v>
      </c>
      <c r="AF304" s="39">
        <v>9569</v>
      </c>
      <c r="AG304" s="39">
        <v>24260</v>
      </c>
      <c r="AH304" s="39">
        <v>7138</v>
      </c>
      <c r="AI304" s="39">
        <v>6279</v>
      </c>
      <c r="AJ304" s="39">
        <v>17149</v>
      </c>
      <c r="AK304" s="39">
        <v>16088</v>
      </c>
      <c r="AL304" s="38">
        <v>7904</v>
      </c>
      <c r="AM304" s="39">
        <v>26722</v>
      </c>
      <c r="AN304" s="39">
        <v>5505</v>
      </c>
      <c r="AO304" s="39">
        <v>10600</v>
      </c>
      <c r="AP304" s="39">
        <v>10006</v>
      </c>
      <c r="AQ304" s="39">
        <v>7167</v>
      </c>
      <c r="AR304" s="39">
        <v>103818</v>
      </c>
      <c r="AS304" s="44"/>
      <c r="AT304" s="45">
        <v>4083</v>
      </c>
      <c r="AU304" s="45">
        <v>648288</v>
      </c>
      <c r="AV304" s="49" t="s">
        <v>540</v>
      </c>
      <c r="AW304" s="4"/>
      <c r="BF304" s="24">
        <f t="shared" si="567"/>
        <v>105</v>
      </c>
      <c r="BG304" s="25">
        <f t="shared" si="568"/>
        <v>82</v>
      </c>
      <c r="BH304" s="25">
        <f t="shared" si="569"/>
        <v>105</v>
      </c>
      <c r="BI304" s="25">
        <f t="shared" si="570"/>
        <v>78</v>
      </c>
      <c r="BJ304" s="25">
        <f t="shared" si="571"/>
        <v>99</v>
      </c>
      <c r="BK304" s="25">
        <f t="shared" si="572"/>
        <v>71</v>
      </c>
      <c r="BL304" s="25">
        <f t="shared" si="573"/>
        <v>77</v>
      </c>
      <c r="BM304" s="26">
        <f t="shared" si="574"/>
        <v>152</v>
      </c>
      <c r="BN304" s="25">
        <f t="shared" si="575"/>
        <v>48</v>
      </c>
      <c r="BO304" s="25">
        <f t="shared" si="576"/>
        <v>29</v>
      </c>
      <c r="BP304" s="25">
        <f t="shared" si="577"/>
        <v>50</v>
      </c>
      <c r="BQ304" s="25">
        <f t="shared" si="578"/>
        <v>54</v>
      </c>
      <c r="BR304" s="25">
        <f t="shared" si="579"/>
        <v>354</v>
      </c>
      <c r="BS304" s="25">
        <f t="shared" si="580"/>
        <v>171</v>
      </c>
      <c r="BT304" s="32">
        <f t="shared" si="581"/>
        <v>15</v>
      </c>
      <c r="BU304" s="33">
        <f t="shared" si="582"/>
        <v>136</v>
      </c>
      <c r="BV304" s="33">
        <f t="shared" si="583"/>
        <v>91</v>
      </c>
      <c r="BW304" s="33">
        <f t="shared" si="584"/>
        <v>195</v>
      </c>
      <c r="BX304" s="33">
        <f t="shared" si="585"/>
        <v>17</v>
      </c>
      <c r="BY304" s="33">
        <f t="shared" si="586"/>
        <v>19</v>
      </c>
      <c r="BZ304" s="33">
        <f t="shared" si="587"/>
        <v>19</v>
      </c>
      <c r="CA304" s="32">
        <f t="shared" si="588"/>
        <v>101</v>
      </c>
      <c r="CB304" s="33">
        <f t="shared" si="589"/>
        <v>27</v>
      </c>
      <c r="CC304" s="33">
        <f t="shared" si="590"/>
        <v>129</v>
      </c>
      <c r="CD304" s="33">
        <f t="shared" si="591"/>
        <v>198</v>
      </c>
      <c r="CE304" s="33">
        <f t="shared" si="592"/>
        <v>94</v>
      </c>
      <c r="CF304" s="33">
        <f t="shared" si="593"/>
        <v>27</v>
      </c>
      <c r="CG304" s="33">
        <f t="shared" si="594"/>
        <v>69</v>
      </c>
      <c r="CH304" s="38">
        <f t="shared" si="595"/>
        <v>73</v>
      </c>
      <c r="CI304" s="39">
        <f t="shared" si="596"/>
        <v>40</v>
      </c>
      <c r="CJ304" s="39">
        <f t="shared" si="597"/>
        <v>118</v>
      </c>
      <c r="CK304" s="39">
        <f t="shared" si="598"/>
        <v>71</v>
      </c>
      <c r="CL304" s="39">
        <f t="shared" si="599"/>
        <v>22</v>
      </c>
      <c r="CM304" s="39">
        <f t="shared" si="600"/>
        <v>15</v>
      </c>
      <c r="CN304" s="39">
        <f t="shared" si="601"/>
        <v>178</v>
      </c>
      <c r="CO304" s="38">
        <f t="shared" si="602"/>
        <v>92</v>
      </c>
      <c r="CP304" s="39">
        <f t="shared" si="603"/>
        <v>272</v>
      </c>
      <c r="CQ304" s="39">
        <f t="shared" si="604"/>
        <v>37</v>
      </c>
      <c r="CR304" s="39">
        <f t="shared" si="605"/>
        <v>94</v>
      </c>
      <c r="CS304" s="39">
        <f t="shared" si="606"/>
        <v>45</v>
      </c>
      <c r="CT304" s="39">
        <f t="shared" si="607"/>
        <v>21</v>
      </c>
      <c r="CU304" s="39">
        <f t="shared" si="608"/>
        <v>1124</v>
      </c>
      <c r="CV304" s="44">
        <f t="shared" si="609"/>
        <v>0</v>
      </c>
      <c r="CW304" s="45"/>
      <c r="CX304" s="45">
        <f t="shared" si="610"/>
        <v>4729</v>
      </c>
      <c r="DA304" s="94">
        <v>44201</v>
      </c>
      <c r="DB304" s="39">
        <f t="shared" si="525"/>
        <v>5.5245098689886776</v>
      </c>
      <c r="DC304" s="24">
        <f t="shared" si="526"/>
        <v>2.1292380307030867</v>
      </c>
      <c r="DD304" s="25">
        <f t="shared" si="527"/>
        <v>1.7323496559683624</v>
      </c>
      <c r="DE304" s="25">
        <f t="shared" si="528"/>
        <v>1.8761297191030499</v>
      </c>
      <c r="DF304" s="25">
        <f t="shared" si="529"/>
        <v>1.5872294569013645</v>
      </c>
      <c r="DG304" s="25">
        <f t="shared" si="530"/>
        <v>1.8265617885359351</v>
      </c>
      <c r="DH304" s="25">
        <f t="shared" si="531"/>
        <v>1.8307275744606517</v>
      </c>
      <c r="DI304" s="25">
        <f t="shared" si="532"/>
        <v>1.8127796115610746</v>
      </c>
      <c r="DJ304" s="26">
        <f t="shared" si="533"/>
        <v>3.077107955507568</v>
      </c>
      <c r="DK304" s="25">
        <f t="shared" si="534"/>
        <v>2.306887662976477</v>
      </c>
      <c r="DL304" s="25">
        <f t="shared" si="535"/>
        <v>0.98654529573080851</v>
      </c>
      <c r="DM304" s="25">
        <f t="shared" si="536"/>
        <v>1.9825495045317831</v>
      </c>
      <c r="DN304" s="25">
        <f t="shared" si="537"/>
        <v>1.6466084756318249</v>
      </c>
      <c r="DO304" s="25">
        <f t="shared" si="538"/>
        <v>3.9125691283247437</v>
      </c>
      <c r="DP304" s="25">
        <f t="shared" si="539"/>
        <v>3.2042942220377086</v>
      </c>
      <c r="DQ304" s="32">
        <f t="shared" si="540"/>
        <v>1.0277052198860959</v>
      </c>
      <c r="DR304" s="33">
        <f t="shared" si="541"/>
        <v>1.9431512592892461</v>
      </c>
      <c r="DS304" s="33">
        <f t="shared" si="542"/>
        <v>1.5926266834609051</v>
      </c>
      <c r="DT304" s="33">
        <f t="shared" si="543"/>
        <v>3.2322019072415871</v>
      </c>
      <c r="DU304" s="33">
        <f t="shared" si="544"/>
        <v>1.9934475627349673</v>
      </c>
      <c r="DV304" s="33">
        <f t="shared" si="545"/>
        <v>0.62354725200091332</v>
      </c>
      <c r="DW304" s="33">
        <f t="shared" si="546"/>
        <v>0.59832661556228228</v>
      </c>
      <c r="DX304" s="32">
        <f t="shared" si="547"/>
        <v>2.0020785302163344</v>
      </c>
      <c r="DY304" s="33">
        <f t="shared" si="548"/>
        <v>2.093759575120008</v>
      </c>
      <c r="DZ304" s="33">
        <f t="shared" si="549"/>
        <v>2.8031405532221227</v>
      </c>
      <c r="EA304" s="33">
        <f t="shared" si="550"/>
        <v>7.1539185775509466</v>
      </c>
      <c r="EB304" s="33">
        <f t="shared" si="551"/>
        <v>1.9387497153505941</v>
      </c>
      <c r="EC304" s="33">
        <f t="shared" si="552"/>
        <v>1.2811334262783074</v>
      </c>
      <c r="ED304" s="33">
        <f t="shared" si="553"/>
        <v>1.4813577660543964</v>
      </c>
      <c r="EE304" s="38">
        <f t="shared" si="554"/>
        <v>1.323375095057842</v>
      </c>
      <c r="EF304" s="39">
        <f t="shared" si="555"/>
        <v>1.4275893675527038</v>
      </c>
      <c r="EG304" s="39">
        <f t="shared" si="556"/>
        <v>1.6319607385638222</v>
      </c>
      <c r="EH304" s="39">
        <f t="shared" si="557"/>
        <v>1.2399814147984667</v>
      </c>
      <c r="EI304" s="39">
        <f t="shared" si="558"/>
        <v>1.1097047917855105</v>
      </c>
      <c r="EJ304" s="39">
        <f t="shared" si="559"/>
        <v>1.844851279315014</v>
      </c>
      <c r="EK304" s="39">
        <f t="shared" si="560"/>
        <v>1.7406783131960744</v>
      </c>
      <c r="EL304" s="38">
        <f t="shared" si="561"/>
        <v>2.1913959428921688</v>
      </c>
      <c r="EM304" s="39">
        <f t="shared" si="562"/>
        <v>3.7671533487433071</v>
      </c>
      <c r="EN304" s="39">
        <f t="shared" si="563"/>
        <v>2.2010202597110045</v>
      </c>
      <c r="EO304" s="39">
        <f t="shared" si="564"/>
        <v>2.4804015990788617</v>
      </c>
      <c r="EP304" s="39">
        <f t="shared" si="565"/>
        <v>1.5271846452203419</v>
      </c>
      <c r="EQ304" s="39">
        <f t="shared" si="566"/>
        <v>1.0578590109018247</v>
      </c>
      <c r="ER304" s="44"/>
      <c r="ES304" s="45"/>
      <c r="ET304" s="45"/>
    </row>
    <row r="305" spans="2:150">
      <c r="B305" s="19">
        <v>44202</v>
      </c>
      <c r="C305" s="24">
        <v>12587</v>
      </c>
      <c r="D305" s="25">
        <v>14314</v>
      </c>
      <c r="E305" s="25">
        <v>19005</v>
      </c>
      <c r="F305" s="25">
        <v>16733</v>
      </c>
      <c r="G305" s="25">
        <v>18218</v>
      </c>
      <c r="H305" s="25">
        <v>7561</v>
      </c>
      <c r="I305" s="25">
        <v>8510</v>
      </c>
      <c r="J305" s="26">
        <v>25873</v>
      </c>
      <c r="K305" s="25">
        <v>8463</v>
      </c>
      <c r="L305" s="25">
        <v>8427</v>
      </c>
      <c r="M305" s="25">
        <v>6650</v>
      </c>
      <c r="N305" s="25">
        <v>6477</v>
      </c>
      <c r="O305" s="25">
        <v>30827</v>
      </c>
      <c r="P305" s="25">
        <v>27085</v>
      </c>
      <c r="Q305" s="32">
        <v>5112</v>
      </c>
      <c r="R305" s="33">
        <v>15157</v>
      </c>
      <c r="S305" s="33">
        <v>15612</v>
      </c>
      <c r="T305" s="33">
        <v>16593</v>
      </c>
      <c r="U305" s="33">
        <v>6489</v>
      </c>
      <c r="V305" s="33">
        <v>5145</v>
      </c>
      <c r="W305" s="33">
        <v>5388</v>
      </c>
      <c r="X305" s="32">
        <v>11989</v>
      </c>
      <c r="Y305" s="33">
        <v>7025</v>
      </c>
      <c r="Z305" s="33">
        <v>28168</v>
      </c>
      <c r="AA305" s="33">
        <v>25137</v>
      </c>
      <c r="AB305" s="33">
        <v>11101</v>
      </c>
      <c r="AC305" s="33">
        <v>5124</v>
      </c>
      <c r="AD305" s="33">
        <v>15363</v>
      </c>
      <c r="AE305" s="38">
        <v>11268</v>
      </c>
      <c r="AF305" s="39">
        <v>9625</v>
      </c>
      <c r="AG305" s="39">
        <v>24365</v>
      </c>
      <c r="AH305" s="39">
        <v>7201</v>
      </c>
      <c r="AI305" s="39">
        <v>6326</v>
      </c>
      <c r="AJ305" s="39">
        <v>17233</v>
      </c>
      <c r="AK305" s="39">
        <v>16204</v>
      </c>
      <c r="AL305" s="38">
        <v>7983</v>
      </c>
      <c r="AM305" s="39">
        <v>27107</v>
      </c>
      <c r="AN305" s="39">
        <v>5544</v>
      </c>
      <c r="AO305" s="39">
        <v>10719</v>
      </c>
      <c r="AP305" s="39">
        <v>10089</v>
      </c>
      <c r="AQ305" s="39">
        <v>7204</v>
      </c>
      <c r="AR305" s="39">
        <v>104762</v>
      </c>
      <c r="AS305" s="44"/>
      <c r="AT305" s="45">
        <v>4244</v>
      </c>
      <c r="AU305" s="45">
        <v>654007</v>
      </c>
      <c r="AV305" s="49" t="s">
        <v>541</v>
      </c>
      <c r="AW305" s="4"/>
      <c r="BF305" s="24">
        <f t="shared" si="567"/>
        <v>90</v>
      </c>
      <c r="BG305" s="25">
        <f t="shared" si="568"/>
        <v>76</v>
      </c>
      <c r="BH305" s="25">
        <f t="shared" si="569"/>
        <v>122</v>
      </c>
      <c r="BI305" s="25">
        <f t="shared" si="570"/>
        <v>121</v>
      </c>
      <c r="BJ305" s="25">
        <f t="shared" si="571"/>
        <v>207</v>
      </c>
      <c r="BK305" s="25">
        <f t="shared" si="572"/>
        <v>43</v>
      </c>
      <c r="BL305" s="25">
        <f t="shared" si="573"/>
        <v>75</v>
      </c>
      <c r="BM305" s="26">
        <f t="shared" si="574"/>
        <v>206</v>
      </c>
      <c r="BN305" s="25">
        <f t="shared" si="575"/>
        <v>75</v>
      </c>
      <c r="BO305" s="25">
        <f t="shared" si="576"/>
        <v>61</v>
      </c>
      <c r="BP305" s="25">
        <f t="shared" si="577"/>
        <v>87</v>
      </c>
      <c r="BQ305" s="25">
        <f t="shared" si="578"/>
        <v>40</v>
      </c>
      <c r="BR305" s="25">
        <f t="shared" si="579"/>
        <v>229</v>
      </c>
      <c r="BS305" s="25">
        <f t="shared" si="580"/>
        <v>293</v>
      </c>
      <c r="BT305" s="32">
        <f t="shared" si="581"/>
        <v>41</v>
      </c>
      <c r="BU305" s="33">
        <f t="shared" si="582"/>
        <v>129</v>
      </c>
      <c r="BV305" s="33">
        <f t="shared" si="583"/>
        <v>101</v>
      </c>
      <c r="BW305" s="33">
        <f t="shared" si="584"/>
        <v>170</v>
      </c>
      <c r="BX305" s="33">
        <f t="shared" si="585"/>
        <v>47</v>
      </c>
      <c r="BY305" s="33">
        <f t="shared" si="586"/>
        <v>20</v>
      </c>
      <c r="BZ305" s="33">
        <f t="shared" si="587"/>
        <v>23</v>
      </c>
      <c r="CA305" s="32">
        <f t="shared" si="588"/>
        <v>114</v>
      </c>
      <c r="CB305" s="33">
        <f t="shared" si="589"/>
        <v>98</v>
      </c>
      <c r="CC305" s="33">
        <f t="shared" si="590"/>
        <v>358</v>
      </c>
      <c r="CD305" s="33">
        <f t="shared" si="591"/>
        <v>292</v>
      </c>
      <c r="CE305" s="33">
        <f t="shared" si="592"/>
        <v>116</v>
      </c>
      <c r="CF305" s="33">
        <f t="shared" si="593"/>
        <v>31</v>
      </c>
      <c r="CG305" s="33">
        <f t="shared" si="594"/>
        <v>81</v>
      </c>
      <c r="CH305" s="38">
        <f t="shared" si="595"/>
        <v>55</v>
      </c>
      <c r="CI305" s="39">
        <f t="shared" si="596"/>
        <v>56</v>
      </c>
      <c r="CJ305" s="39">
        <f t="shared" si="597"/>
        <v>105</v>
      </c>
      <c r="CK305" s="39">
        <f t="shared" si="598"/>
        <v>63</v>
      </c>
      <c r="CL305" s="39">
        <f t="shared" si="599"/>
        <v>47</v>
      </c>
      <c r="CM305" s="39">
        <f t="shared" si="600"/>
        <v>84</v>
      </c>
      <c r="CN305" s="39">
        <f t="shared" si="601"/>
        <v>116</v>
      </c>
      <c r="CO305" s="38">
        <f t="shared" si="602"/>
        <v>79</v>
      </c>
      <c r="CP305" s="39">
        <f t="shared" si="603"/>
        <v>385</v>
      </c>
      <c r="CQ305" s="39">
        <f t="shared" si="604"/>
        <v>39</v>
      </c>
      <c r="CR305" s="39">
        <f t="shared" si="605"/>
        <v>119</v>
      </c>
      <c r="CS305" s="39">
        <f t="shared" si="606"/>
        <v>83</v>
      </c>
      <c r="CT305" s="39">
        <f t="shared" si="607"/>
        <v>37</v>
      </c>
      <c r="CU305" s="39">
        <f t="shared" si="608"/>
        <v>944</v>
      </c>
      <c r="CV305" s="44">
        <f t="shared" si="609"/>
        <v>0</v>
      </c>
      <c r="CW305" s="45"/>
      <c r="CX305" s="45">
        <f t="shared" si="610"/>
        <v>5719</v>
      </c>
      <c r="DA305" s="94">
        <v>44202</v>
      </c>
      <c r="DB305" s="39">
        <f t="shared" si="525"/>
        <v>5.5122980739875489</v>
      </c>
      <c r="DC305" s="24">
        <f t="shared" si="526"/>
        <v>2.1380003271257331</v>
      </c>
      <c r="DD305" s="25">
        <f t="shared" si="527"/>
        <v>1.6371400904258655</v>
      </c>
      <c r="DE305" s="25">
        <f t="shared" si="528"/>
        <v>1.9267476662677101</v>
      </c>
      <c r="DF305" s="25">
        <f t="shared" si="529"/>
        <v>1.6456550810817829</v>
      </c>
      <c r="DG305" s="25">
        <f t="shared" si="530"/>
        <v>1.982975262340154</v>
      </c>
      <c r="DH305" s="25">
        <f t="shared" si="531"/>
        <v>1.7398899467202378</v>
      </c>
      <c r="DI305" s="25">
        <f t="shared" si="532"/>
        <v>1.7085690189178577</v>
      </c>
      <c r="DJ305" s="26">
        <f t="shared" si="533"/>
        <v>3.1954582614886284</v>
      </c>
      <c r="DK305" s="25">
        <f t="shared" si="534"/>
        <v>2.2726423670348557</v>
      </c>
      <c r="DL305" s="25">
        <f t="shared" si="535"/>
        <v>0.9954131186137819</v>
      </c>
      <c r="DM305" s="25">
        <f t="shared" si="536"/>
        <v>2.0874284032356831</v>
      </c>
      <c r="DN305" s="25">
        <f t="shared" si="537"/>
        <v>1.5781356479322837</v>
      </c>
      <c r="DO305" s="25">
        <f t="shared" si="538"/>
        <v>3.9024404360546718</v>
      </c>
      <c r="DP305" s="25">
        <f t="shared" si="539"/>
        <v>3.3183156405226271</v>
      </c>
      <c r="DQ305" s="32">
        <f t="shared" si="540"/>
        <v>1.1609262669083678</v>
      </c>
      <c r="DR305" s="33">
        <f t="shared" si="541"/>
        <v>2.0260436245168627</v>
      </c>
      <c r="DS305" s="33">
        <f t="shared" si="542"/>
        <v>1.5835432613118883</v>
      </c>
      <c r="DT305" s="33">
        <f t="shared" si="543"/>
        <v>3.2713688085988135</v>
      </c>
      <c r="DU305" s="33">
        <f t="shared" si="544"/>
        <v>2.0076610925940401</v>
      </c>
      <c r="DV305" s="33">
        <f t="shared" si="545"/>
        <v>0.64111196332488274</v>
      </c>
      <c r="DW305" s="33">
        <f t="shared" si="546"/>
        <v>0.52755680081835643</v>
      </c>
      <c r="DX305" s="32">
        <f t="shared" si="547"/>
        <v>2.1884295151290716</v>
      </c>
      <c r="DY305" s="33">
        <f t="shared" si="548"/>
        <v>2.1667128704203567</v>
      </c>
      <c r="DZ305" s="33">
        <f t="shared" si="549"/>
        <v>2.9921745120075407</v>
      </c>
      <c r="EA305" s="33">
        <f t="shared" si="550"/>
        <v>7.0664560706697062</v>
      </c>
      <c r="EB305" s="33">
        <f t="shared" si="551"/>
        <v>2.0139598336185052</v>
      </c>
      <c r="EC305" s="33">
        <f t="shared" si="552"/>
        <v>1.2509891103658768</v>
      </c>
      <c r="ED305" s="33">
        <f t="shared" si="553"/>
        <v>1.4849885448927651</v>
      </c>
      <c r="EE305" s="38">
        <f t="shared" si="554"/>
        <v>1.3424928733171044</v>
      </c>
      <c r="EF305" s="39">
        <f t="shared" si="555"/>
        <v>1.4115490375802016</v>
      </c>
      <c r="EG305" s="39">
        <f t="shared" si="556"/>
        <v>1.583460700550279</v>
      </c>
      <c r="EH305" s="39">
        <f t="shared" si="557"/>
        <v>1.3416192356835868</v>
      </c>
      <c r="EI305" s="39">
        <f t="shared" si="558"/>
        <v>1.2389475185396464</v>
      </c>
      <c r="EJ305" s="39">
        <f t="shared" si="559"/>
        <v>1.9203567887003488</v>
      </c>
      <c r="EK305" s="39">
        <f t="shared" si="560"/>
        <v>1.7611568815866165</v>
      </c>
      <c r="EL305" s="38">
        <f t="shared" si="561"/>
        <v>2.0019835684765193</v>
      </c>
      <c r="EM305" s="39">
        <f t="shared" si="562"/>
        <v>3.8929689557304621</v>
      </c>
      <c r="EN305" s="39">
        <f t="shared" si="563"/>
        <v>2.1822482319096315</v>
      </c>
      <c r="EO305" s="39">
        <f t="shared" si="564"/>
        <v>2.5395868866924571</v>
      </c>
      <c r="EP305" s="39">
        <f t="shared" si="565"/>
        <v>1.5651114162109132</v>
      </c>
      <c r="EQ305" s="39">
        <f t="shared" si="566"/>
        <v>0.9785195850841879</v>
      </c>
      <c r="ER305" s="44"/>
      <c r="ES305" s="45"/>
      <c r="ET305" s="45"/>
    </row>
    <row r="306" spans="2:150">
      <c r="B306" s="19">
        <v>44203</v>
      </c>
      <c r="C306" s="24">
        <v>12639</v>
      </c>
      <c r="D306" s="25">
        <v>14432</v>
      </c>
      <c r="E306" s="25">
        <v>19106</v>
      </c>
      <c r="F306" s="25">
        <v>16891</v>
      </c>
      <c r="G306" s="25">
        <v>18347</v>
      </c>
      <c r="H306" s="25">
        <v>7615</v>
      </c>
      <c r="I306" s="25">
        <v>8580</v>
      </c>
      <c r="J306" s="26">
        <v>26093</v>
      </c>
      <c r="K306" s="25">
        <v>8502</v>
      </c>
      <c r="L306" s="25">
        <v>8469</v>
      </c>
      <c r="M306" s="25">
        <v>6707</v>
      </c>
      <c r="N306" s="25">
        <v>6512</v>
      </c>
      <c r="O306" s="25">
        <v>31231</v>
      </c>
      <c r="P306" s="25">
        <v>27264</v>
      </c>
      <c r="Q306" s="32">
        <v>5152</v>
      </c>
      <c r="R306" s="33">
        <v>15289</v>
      </c>
      <c r="S306" s="33">
        <v>15731</v>
      </c>
      <c r="T306" s="33">
        <v>16741</v>
      </c>
      <c r="U306" s="33">
        <v>6532</v>
      </c>
      <c r="V306" s="33">
        <v>5163</v>
      </c>
      <c r="W306" s="33">
        <v>5396</v>
      </c>
      <c r="X306" s="32">
        <v>12097</v>
      </c>
      <c r="Y306" s="33">
        <v>7039</v>
      </c>
      <c r="Z306" s="33">
        <v>28398</v>
      </c>
      <c r="AA306" s="33">
        <v>25315</v>
      </c>
      <c r="AB306" s="33">
        <v>11147</v>
      </c>
      <c r="AC306" s="33">
        <v>5150</v>
      </c>
      <c r="AD306" s="33">
        <v>15444</v>
      </c>
      <c r="AE306" s="38">
        <v>11352</v>
      </c>
      <c r="AF306" s="39">
        <v>9741</v>
      </c>
      <c r="AG306" s="39">
        <v>24486</v>
      </c>
      <c r="AH306" s="39">
        <v>7246</v>
      </c>
      <c r="AI306" s="39">
        <v>6371</v>
      </c>
      <c r="AJ306" s="39">
        <v>17303</v>
      </c>
      <c r="AK306" s="39">
        <v>16330</v>
      </c>
      <c r="AL306" s="38">
        <v>8049</v>
      </c>
      <c r="AM306" s="39">
        <v>27447</v>
      </c>
      <c r="AN306" s="39">
        <v>5580</v>
      </c>
      <c r="AO306" s="39">
        <v>10777</v>
      </c>
      <c r="AP306" s="39">
        <v>10164</v>
      </c>
      <c r="AQ306" s="39">
        <v>7238</v>
      </c>
      <c r="AR306" s="39">
        <v>105702</v>
      </c>
      <c r="AS306" s="44"/>
      <c r="AT306" s="45">
        <v>4190</v>
      </c>
      <c r="AU306" s="45">
        <v>658958</v>
      </c>
      <c r="AV306" s="49" t="s">
        <v>542</v>
      </c>
      <c r="AW306" s="4"/>
      <c r="BF306" s="24">
        <f t="shared" si="567"/>
        <v>52</v>
      </c>
      <c r="BG306" s="25">
        <f t="shared" si="568"/>
        <v>118</v>
      </c>
      <c r="BH306" s="25">
        <f t="shared" si="569"/>
        <v>101</v>
      </c>
      <c r="BI306" s="25">
        <f t="shared" si="570"/>
        <v>158</v>
      </c>
      <c r="BJ306" s="25">
        <f t="shared" si="571"/>
        <v>129</v>
      </c>
      <c r="BK306" s="25">
        <f t="shared" si="572"/>
        <v>54</v>
      </c>
      <c r="BL306" s="25">
        <f t="shared" si="573"/>
        <v>70</v>
      </c>
      <c r="BM306" s="26">
        <f t="shared" si="574"/>
        <v>220</v>
      </c>
      <c r="BN306" s="25">
        <f t="shared" si="575"/>
        <v>39</v>
      </c>
      <c r="BO306" s="25">
        <f t="shared" si="576"/>
        <v>42</v>
      </c>
      <c r="BP306" s="25">
        <f t="shared" si="577"/>
        <v>57</v>
      </c>
      <c r="BQ306" s="25">
        <f t="shared" si="578"/>
        <v>35</v>
      </c>
      <c r="BR306" s="25">
        <f t="shared" si="579"/>
        <v>404</v>
      </c>
      <c r="BS306" s="25">
        <f t="shared" si="580"/>
        <v>179</v>
      </c>
      <c r="BT306" s="32">
        <f t="shared" si="581"/>
        <v>40</v>
      </c>
      <c r="BU306" s="33">
        <f t="shared" si="582"/>
        <v>132</v>
      </c>
      <c r="BV306" s="33">
        <f t="shared" si="583"/>
        <v>119</v>
      </c>
      <c r="BW306" s="33">
        <f t="shared" si="584"/>
        <v>148</v>
      </c>
      <c r="BX306" s="33">
        <f t="shared" si="585"/>
        <v>43</v>
      </c>
      <c r="BY306" s="33">
        <f t="shared" si="586"/>
        <v>18</v>
      </c>
      <c r="BZ306" s="33">
        <f t="shared" si="587"/>
        <v>8</v>
      </c>
      <c r="CA306" s="32">
        <f t="shared" si="588"/>
        <v>108</v>
      </c>
      <c r="CB306" s="33">
        <f t="shared" si="589"/>
        <v>14</v>
      </c>
      <c r="CC306" s="33">
        <f t="shared" si="590"/>
        <v>230</v>
      </c>
      <c r="CD306" s="33">
        <f t="shared" si="591"/>
        <v>178</v>
      </c>
      <c r="CE306" s="33">
        <f t="shared" si="592"/>
        <v>46</v>
      </c>
      <c r="CF306" s="33">
        <f t="shared" si="593"/>
        <v>26</v>
      </c>
      <c r="CG306" s="33">
        <f t="shared" si="594"/>
        <v>81</v>
      </c>
      <c r="CH306" s="38">
        <f t="shared" si="595"/>
        <v>84</v>
      </c>
      <c r="CI306" s="39">
        <f t="shared" si="596"/>
        <v>116</v>
      </c>
      <c r="CJ306" s="39">
        <f t="shared" si="597"/>
        <v>121</v>
      </c>
      <c r="CK306" s="39">
        <f t="shared" si="598"/>
        <v>45</v>
      </c>
      <c r="CL306" s="39">
        <f t="shared" si="599"/>
        <v>45</v>
      </c>
      <c r="CM306" s="39">
        <f t="shared" si="600"/>
        <v>70</v>
      </c>
      <c r="CN306" s="39">
        <f t="shared" si="601"/>
        <v>126</v>
      </c>
      <c r="CO306" s="38">
        <f t="shared" si="602"/>
        <v>66</v>
      </c>
      <c r="CP306" s="39">
        <f t="shared" si="603"/>
        <v>340</v>
      </c>
      <c r="CQ306" s="39">
        <f t="shared" si="604"/>
        <v>36</v>
      </c>
      <c r="CR306" s="39">
        <f t="shared" si="605"/>
        <v>58</v>
      </c>
      <c r="CS306" s="39">
        <f t="shared" si="606"/>
        <v>75</v>
      </c>
      <c r="CT306" s="39">
        <f t="shared" si="607"/>
        <v>34</v>
      </c>
      <c r="CU306" s="39">
        <f t="shared" si="608"/>
        <v>940</v>
      </c>
      <c r="CV306" s="44">
        <f t="shared" si="609"/>
        <v>0</v>
      </c>
      <c r="CW306" s="45"/>
      <c r="CX306" s="45">
        <f t="shared" si="610"/>
        <v>4951</v>
      </c>
      <c r="DA306" s="94">
        <v>44203</v>
      </c>
      <c r="DB306" s="39">
        <f t="shared" si="525"/>
        <v>5.4294702470233753</v>
      </c>
      <c r="DC306" s="24">
        <f t="shared" si="526"/>
        <v>2.1350795616515175</v>
      </c>
      <c r="DD306" s="25">
        <f t="shared" si="527"/>
        <v>1.709127810714095</v>
      </c>
      <c r="DE306" s="25">
        <f t="shared" si="528"/>
        <v>1.8091834018852735</v>
      </c>
      <c r="DF306" s="25">
        <f t="shared" si="529"/>
        <v>1.768998065462666</v>
      </c>
      <c r="DG306" s="25">
        <f t="shared" si="530"/>
        <v>2.0420647968884147</v>
      </c>
      <c r="DH306" s="25">
        <f t="shared" si="531"/>
        <v>1.732902436894052</v>
      </c>
      <c r="DI306" s="25">
        <f t="shared" si="532"/>
        <v>1.698875010299884</v>
      </c>
      <c r="DJ306" s="26">
        <f t="shared" si="533"/>
        <v>3.1990998093649687</v>
      </c>
      <c r="DK306" s="25">
        <f t="shared" si="534"/>
        <v>2.032925295443508</v>
      </c>
      <c r="DL306" s="25">
        <f t="shared" si="535"/>
        <v>0.97767747284783479</v>
      </c>
      <c r="DM306" s="25">
        <f t="shared" si="536"/>
        <v>2.0603628809895151</v>
      </c>
      <c r="DN306" s="25">
        <f t="shared" si="537"/>
        <v>1.5292264852897541</v>
      </c>
      <c r="DO306" s="25">
        <f t="shared" si="538"/>
        <v>4.15710469884504</v>
      </c>
      <c r="DP306" s="25">
        <f t="shared" si="539"/>
        <v>3.3110065752351328</v>
      </c>
      <c r="DQ306" s="32">
        <f t="shared" si="540"/>
        <v>1.1894736341274259</v>
      </c>
      <c r="DR306" s="33">
        <f t="shared" si="541"/>
        <v>2.1359242016790523</v>
      </c>
      <c r="DS306" s="33">
        <f t="shared" si="542"/>
        <v>1.6456133126635015</v>
      </c>
      <c r="DT306" s="33">
        <f t="shared" si="543"/>
        <v>3.1128361126290875</v>
      </c>
      <c r="DU306" s="33">
        <f t="shared" si="544"/>
        <v>1.9294866783691396</v>
      </c>
      <c r="DV306" s="33">
        <f t="shared" si="545"/>
        <v>0.60890999256427225</v>
      </c>
      <c r="DW306" s="33">
        <f t="shared" si="546"/>
        <v>0.5018223227296561</v>
      </c>
      <c r="DX306" s="32">
        <f t="shared" si="547"/>
        <v>2.0665846403784358</v>
      </c>
      <c r="DY306" s="33">
        <f t="shared" si="548"/>
        <v>2.0317492741147118</v>
      </c>
      <c r="DZ306" s="33">
        <f t="shared" si="549"/>
        <v>3.0128905622853948</v>
      </c>
      <c r="EA306" s="33">
        <f t="shared" si="550"/>
        <v>6.7423303098745171</v>
      </c>
      <c r="EB306" s="33">
        <f t="shared" si="551"/>
        <v>2.0202273434741644</v>
      </c>
      <c r="EC306" s="33">
        <f t="shared" si="552"/>
        <v>1.2509891103658768</v>
      </c>
      <c r="ED306" s="33">
        <f t="shared" si="553"/>
        <v>1.4704654295392905</v>
      </c>
      <c r="EE306" s="38">
        <f t="shared" si="554"/>
        <v>1.3616106515763668</v>
      </c>
      <c r="EF306" s="39">
        <f t="shared" si="555"/>
        <v>1.4344637946837764</v>
      </c>
      <c r="EG306" s="39">
        <f t="shared" si="556"/>
        <v>1.6096769373143562</v>
      </c>
      <c r="EH306" s="39">
        <f t="shared" si="557"/>
        <v>1.3822743640376352</v>
      </c>
      <c r="EI306" s="39">
        <f t="shared" si="558"/>
        <v>1.3459070165430689</v>
      </c>
      <c r="EJ306" s="39">
        <f t="shared" si="559"/>
        <v>1.9581095433930162</v>
      </c>
      <c r="EK306" s="39">
        <f t="shared" si="560"/>
        <v>1.8414958806572046</v>
      </c>
      <c r="EL306" s="38">
        <f t="shared" si="561"/>
        <v>1.9388461103379695</v>
      </c>
      <c r="EM306" s="39">
        <f t="shared" si="562"/>
        <v>3.9865991748836938</v>
      </c>
      <c r="EN306" s="39">
        <f t="shared" si="563"/>
        <v>2.154090190207572</v>
      </c>
      <c r="EO306" s="39">
        <f t="shared" si="564"/>
        <v>2.423906551811339</v>
      </c>
      <c r="EP306" s="39">
        <f t="shared" si="565"/>
        <v>1.6106235413995991</v>
      </c>
      <c r="EQ306" s="39">
        <f t="shared" si="566"/>
        <v>0.92268813728659171</v>
      </c>
      <c r="ER306" s="44"/>
      <c r="ES306" s="45"/>
      <c r="ET306" s="45"/>
    </row>
    <row r="307" spans="2:150">
      <c r="B307" s="19">
        <v>44204</v>
      </c>
      <c r="C307" s="24">
        <v>12694</v>
      </c>
      <c r="D307" s="25">
        <v>14510</v>
      </c>
      <c r="E307" s="25">
        <v>19169</v>
      </c>
      <c r="F307" s="25">
        <v>16998</v>
      </c>
      <c r="G307" s="25">
        <v>18446</v>
      </c>
      <c r="H307" s="25">
        <v>7651</v>
      </c>
      <c r="I307" s="25">
        <v>8656</v>
      </c>
      <c r="J307" s="26">
        <v>26239</v>
      </c>
      <c r="K307" s="25">
        <v>8590</v>
      </c>
      <c r="L307" s="25">
        <v>8505</v>
      </c>
      <c r="M307" s="25">
        <v>6767</v>
      </c>
      <c r="N307" s="25">
        <v>6574</v>
      </c>
      <c r="O307" s="25">
        <v>31520</v>
      </c>
      <c r="P307" s="25">
        <v>27433</v>
      </c>
      <c r="Q307" s="32">
        <v>5198</v>
      </c>
      <c r="R307" s="33">
        <v>15367</v>
      </c>
      <c r="S307" s="33">
        <v>15865</v>
      </c>
      <c r="T307" s="33">
        <v>16893</v>
      </c>
      <c r="U307" s="33">
        <v>6708</v>
      </c>
      <c r="V307" s="33">
        <v>5193</v>
      </c>
      <c r="W307" s="33">
        <v>5434</v>
      </c>
      <c r="X307" s="32">
        <v>12164</v>
      </c>
      <c r="Y307" s="33">
        <v>7098</v>
      </c>
      <c r="Z307" s="33">
        <v>28610</v>
      </c>
      <c r="AA307" s="33">
        <v>25605</v>
      </c>
      <c r="AB307" s="33">
        <v>11278</v>
      </c>
      <c r="AC307" s="33">
        <v>5175</v>
      </c>
      <c r="AD307" s="33">
        <v>15526</v>
      </c>
      <c r="AE307" s="38">
        <v>11447</v>
      </c>
      <c r="AF307" s="39">
        <v>9788</v>
      </c>
      <c r="AG307" s="39">
        <v>24590</v>
      </c>
      <c r="AH307" s="39">
        <v>7300</v>
      </c>
      <c r="AI307" s="39">
        <v>6421</v>
      </c>
      <c r="AJ307" s="39">
        <v>17396</v>
      </c>
      <c r="AK307" s="39">
        <v>16425</v>
      </c>
      <c r="AL307" s="38">
        <v>8092</v>
      </c>
      <c r="AM307" s="39">
        <v>27753</v>
      </c>
      <c r="AN307" s="39">
        <v>5617</v>
      </c>
      <c r="AO307" s="39">
        <v>10858</v>
      </c>
      <c r="AP307" s="39">
        <v>10214</v>
      </c>
      <c r="AQ307" s="39">
        <v>7269</v>
      </c>
      <c r="AR307" s="39">
        <v>106567</v>
      </c>
      <c r="AS307" s="44"/>
      <c r="AT307" s="45">
        <v>4196</v>
      </c>
      <c r="AU307" s="45">
        <v>663799</v>
      </c>
      <c r="AV307" s="49" t="s">
        <v>543</v>
      </c>
      <c r="AW307" s="4"/>
      <c r="BF307" s="24">
        <f t="shared" si="567"/>
        <v>55</v>
      </c>
      <c r="BG307" s="25">
        <f t="shared" si="568"/>
        <v>78</v>
      </c>
      <c r="BH307" s="25">
        <f t="shared" si="569"/>
        <v>63</v>
      </c>
      <c r="BI307" s="25">
        <f t="shared" si="570"/>
        <v>107</v>
      </c>
      <c r="BJ307" s="25">
        <f t="shared" si="571"/>
        <v>99</v>
      </c>
      <c r="BK307" s="25">
        <f t="shared" si="572"/>
        <v>36</v>
      </c>
      <c r="BL307" s="25">
        <f t="shared" si="573"/>
        <v>76</v>
      </c>
      <c r="BM307" s="26">
        <f t="shared" si="574"/>
        <v>146</v>
      </c>
      <c r="BN307" s="25">
        <f t="shared" si="575"/>
        <v>88</v>
      </c>
      <c r="BO307" s="25">
        <f t="shared" si="576"/>
        <v>36</v>
      </c>
      <c r="BP307" s="25">
        <f t="shared" si="577"/>
        <v>60</v>
      </c>
      <c r="BQ307" s="25">
        <f t="shared" si="578"/>
        <v>62</v>
      </c>
      <c r="BR307" s="25">
        <f t="shared" si="579"/>
        <v>289</v>
      </c>
      <c r="BS307" s="25">
        <f t="shared" si="580"/>
        <v>169</v>
      </c>
      <c r="BT307" s="32">
        <f t="shared" si="581"/>
        <v>46</v>
      </c>
      <c r="BU307" s="33">
        <f t="shared" si="582"/>
        <v>78</v>
      </c>
      <c r="BV307" s="33">
        <f t="shared" si="583"/>
        <v>134</v>
      </c>
      <c r="BW307" s="33">
        <f t="shared" si="584"/>
        <v>152</v>
      </c>
      <c r="BX307" s="33">
        <f t="shared" si="585"/>
        <v>176</v>
      </c>
      <c r="BY307" s="33">
        <f t="shared" si="586"/>
        <v>30</v>
      </c>
      <c r="BZ307" s="33">
        <f t="shared" si="587"/>
        <v>38</v>
      </c>
      <c r="CA307" s="32">
        <f t="shared" si="588"/>
        <v>67</v>
      </c>
      <c r="CB307" s="33">
        <f t="shared" si="589"/>
        <v>59</v>
      </c>
      <c r="CC307" s="33">
        <f t="shared" si="590"/>
        <v>212</v>
      </c>
      <c r="CD307" s="33">
        <f t="shared" si="591"/>
        <v>290</v>
      </c>
      <c r="CE307" s="33">
        <f t="shared" si="592"/>
        <v>131</v>
      </c>
      <c r="CF307" s="33">
        <f t="shared" si="593"/>
        <v>25</v>
      </c>
      <c r="CG307" s="33">
        <f t="shared" si="594"/>
        <v>82</v>
      </c>
      <c r="CH307" s="38">
        <f t="shared" si="595"/>
        <v>95</v>
      </c>
      <c r="CI307" s="39">
        <f t="shared" si="596"/>
        <v>47</v>
      </c>
      <c r="CJ307" s="39">
        <f t="shared" si="597"/>
        <v>104</v>
      </c>
      <c r="CK307" s="39">
        <f t="shared" si="598"/>
        <v>54</v>
      </c>
      <c r="CL307" s="39">
        <f t="shared" si="599"/>
        <v>50</v>
      </c>
      <c r="CM307" s="39">
        <f t="shared" si="600"/>
        <v>93</v>
      </c>
      <c r="CN307" s="39">
        <f t="shared" si="601"/>
        <v>95</v>
      </c>
      <c r="CO307" s="38">
        <f t="shared" si="602"/>
        <v>43</v>
      </c>
      <c r="CP307" s="39">
        <f t="shared" si="603"/>
        <v>306</v>
      </c>
      <c r="CQ307" s="39">
        <f t="shared" si="604"/>
        <v>37</v>
      </c>
      <c r="CR307" s="39">
        <f t="shared" si="605"/>
        <v>81</v>
      </c>
      <c r="CS307" s="39">
        <f t="shared" si="606"/>
        <v>50</v>
      </c>
      <c r="CT307" s="39">
        <f t="shared" si="607"/>
        <v>31</v>
      </c>
      <c r="CU307" s="39">
        <f t="shared" si="608"/>
        <v>865</v>
      </c>
      <c r="CV307" s="44">
        <f t="shared" si="609"/>
        <v>0</v>
      </c>
      <c r="CW307" s="45"/>
      <c r="CX307" s="45">
        <f t="shared" si="610"/>
        <v>4841</v>
      </c>
      <c r="DA307" s="94">
        <v>44204</v>
      </c>
      <c r="DB307" s="39">
        <f t="shared" si="525"/>
        <v>5.603621062691639</v>
      </c>
      <c r="DC307" s="24">
        <f t="shared" si="526"/>
        <v>2.100030375960932</v>
      </c>
      <c r="DD307" s="25">
        <f t="shared" si="527"/>
        <v>1.7555715012226301</v>
      </c>
      <c r="DE307" s="25">
        <f t="shared" si="528"/>
        <v>1.7128460185718881</v>
      </c>
      <c r="DF307" s="25">
        <f t="shared" si="529"/>
        <v>1.8274236896430842</v>
      </c>
      <c r="DG307" s="25">
        <f t="shared" si="530"/>
        <v>2.0768233466226858</v>
      </c>
      <c r="DH307" s="25">
        <f t="shared" si="531"/>
        <v>1.7573587212857018</v>
      </c>
      <c r="DI307" s="25">
        <f t="shared" si="532"/>
        <v>1.7788505813981668</v>
      </c>
      <c r="DJ307" s="26">
        <f t="shared" si="533"/>
        <v>3.1772505221069265</v>
      </c>
      <c r="DK307" s="25">
        <f t="shared" si="534"/>
        <v>2.1450008094342676</v>
      </c>
      <c r="DL307" s="25">
        <f t="shared" si="535"/>
        <v>0.9688096499648613</v>
      </c>
      <c r="DM307" s="25">
        <f t="shared" si="536"/>
        <v>2.1618585894126441</v>
      </c>
      <c r="DN307" s="25">
        <f t="shared" si="537"/>
        <v>1.5976993129892954</v>
      </c>
      <c r="DO307" s="25">
        <f t="shared" si="538"/>
        <v>4.4001933133267546</v>
      </c>
      <c r="DP307" s="25">
        <f t="shared" si="539"/>
        <v>3.2729994357401595</v>
      </c>
      <c r="DQ307" s="32">
        <f t="shared" si="540"/>
        <v>1.3702736265147946</v>
      </c>
      <c r="DR307" s="33">
        <f t="shared" si="541"/>
        <v>2.1089359897444795</v>
      </c>
      <c r="DS307" s="33">
        <f t="shared" si="542"/>
        <v>1.707683364015115</v>
      </c>
      <c r="DT307" s="33">
        <f t="shared" si="543"/>
        <v>3.2377971788640481</v>
      </c>
      <c r="DU307" s="33">
        <f t="shared" si="544"/>
        <v>2.3558925741413255</v>
      </c>
      <c r="DV307" s="33">
        <f t="shared" si="545"/>
        <v>0.64696686709953921</v>
      </c>
      <c r="DW307" s="33">
        <f t="shared" si="546"/>
        <v>0.58867618627901963</v>
      </c>
      <c r="DX307" s="32">
        <f t="shared" si="547"/>
        <v>2.095254022672703</v>
      </c>
      <c r="DY307" s="33">
        <f t="shared" si="548"/>
        <v>2.1338838875352</v>
      </c>
      <c r="DZ307" s="33">
        <f t="shared" si="549"/>
        <v>3.1048180353933721</v>
      </c>
      <c r="EA307" s="33">
        <f t="shared" si="550"/>
        <v>7.06131121732375</v>
      </c>
      <c r="EB307" s="33">
        <f t="shared" si="551"/>
        <v>2.1978067893845097</v>
      </c>
      <c r="EC307" s="33">
        <f t="shared" si="552"/>
        <v>1.2359169524096612</v>
      </c>
      <c r="ED307" s="33">
        <f t="shared" si="553"/>
        <v>1.4922501025695023</v>
      </c>
      <c r="EE307" s="38">
        <f t="shared" si="554"/>
        <v>1.4784415187163049</v>
      </c>
      <c r="EF307" s="39">
        <f t="shared" si="555"/>
        <v>1.4986251145737854</v>
      </c>
      <c r="EG307" s="39">
        <f t="shared" si="556"/>
        <v>1.4890822481995998</v>
      </c>
      <c r="EH307" s="39">
        <f t="shared" si="557"/>
        <v>1.469392496224881</v>
      </c>
      <c r="EI307" s="39">
        <f t="shared" si="558"/>
        <v>1.5197162007986309</v>
      </c>
      <c r="EJ307" s="39">
        <f t="shared" si="559"/>
        <v>1.9279073396388824</v>
      </c>
      <c r="EK307" s="39">
        <f t="shared" si="560"/>
        <v>1.9360123501520139</v>
      </c>
      <c r="EL307" s="38">
        <f t="shared" si="561"/>
        <v>1.8914930167340573</v>
      </c>
      <c r="EM307" s="39">
        <f t="shared" si="562"/>
        <v>4.1709336688416183</v>
      </c>
      <c r="EN307" s="39">
        <f t="shared" si="563"/>
        <v>2.1493971832572285</v>
      </c>
      <c r="EO307" s="39">
        <f t="shared" si="564"/>
        <v>2.5153747235778043</v>
      </c>
      <c r="EP307" s="39">
        <f t="shared" si="565"/>
        <v>1.6005097358021132</v>
      </c>
      <c r="EQ307" s="39">
        <f t="shared" si="566"/>
        <v>0.92562663453909677</v>
      </c>
      <c r="ER307" s="44"/>
      <c r="ES307" s="45"/>
      <c r="ET307" s="45"/>
    </row>
    <row r="308" spans="2:150">
      <c r="B308" s="19">
        <v>44205</v>
      </c>
      <c r="C308" s="24">
        <v>12742</v>
      </c>
      <c r="D308" s="25">
        <v>14570</v>
      </c>
      <c r="E308" s="25">
        <v>19248</v>
      </c>
      <c r="F308" s="25">
        <v>17085</v>
      </c>
      <c r="G308" s="25">
        <v>18565</v>
      </c>
      <c r="H308" s="25">
        <v>7692</v>
      </c>
      <c r="I308" s="25">
        <v>8720</v>
      </c>
      <c r="J308" s="26">
        <v>26333</v>
      </c>
      <c r="K308" s="25">
        <v>8649</v>
      </c>
      <c r="L308" s="25">
        <v>8536</v>
      </c>
      <c r="M308" s="25">
        <v>6839</v>
      </c>
      <c r="N308" s="25">
        <v>6611</v>
      </c>
      <c r="O308" s="25">
        <v>31710</v>
      </c>
      <c r="P308" s="25">
        <v>27650</v>
      </c>
      <c r="Q308" s="32">
        <v>5215</v>
      </c>
      <c r="R308" s="33">
        <v>15438</v>
      </c>
      <c r="S308" s="33">
        <v>15970</v>
      </c>
      <c r="T308" s="33">
        <v>17048</v>
      </c>
      <c r="U308" s="33">
        <v>6722</v>
      </c>
      <c r="V308" s="33">
        <v>5225</v>
      </c>
      <c r="W308" s="33">
        <v>5450</v>
      </c>
      <c r="X308" s="32">
        <v>12208</v>
      </c>
      <c r="Y308" s="33">
        <v>7126</v>
      </c>
      <c r="Z308" s="33">
        <v>28743</v>
      </c>
      <c r="AA308" s="33">
        <v>25830</v>
      </c>
      <c r="AB308" s="33">
        <v>11405</v>
      </c>
      <c r="AC308" s="33">
        <v>5207</v>
      </c>
      <c r="AD308" s="33">
        <v>15604</v>
      </c>
      <c r="AE308" s="38">
        <v>11516</v>
      </c>
      <c r="AF308" s="39">
        <v>9846</v>
      </c>
      <c r="AG308" s="39">
        <v>24665</v>
      </c>
      <c r="AH308" s="39">
        <v>7347</v>
      </c>
      <c r="AI308" s="39">
        <v>6459</v>
      </c>
      <c r="AJ308" s="39">
        <v>17470</v>
      </c>
      <c r="AK308" s="39">
        <v>16557</v>
      </c>
      <c r="AL308" s="38">
        <v>8165</v>
      </c>
      <c r="AM308" s="39">
        <v>28026</v>
      </c>
      <c r="AN308" s="39">
        <v>5643</v>
      </c>
      <c r="AO308" s="39">
        <v>10950</v>
      </c>
      <c r="AP308" s="39">
        <v>10289</v>
      </c>
      <c r="AQ308" s="39">
        <v>7306</v>
      </c>
      <c r="AR308" s="39">
        <v>107233</v>
      </c>
      <c r="AS308" s="44"/>
      <c r="AT308" s="45">
        <v>4589</v>
      </c>
      <c r="AU308" s="45">
        <v>668202</v>
      </c>
      <c r="AV308" s="49" t="s">
        <v>544</v>
      </c>
      <c r="AW308" s="4"/>
      <c r="BF308" s="24">
        <f t="shared" si="567"/>
        <v>48</v>
      </c>
      <c r="BG308" s="25">
        <f t="shared" si="568"/>
        <v>60</v>
      </c>
      <c r="BH308" s="25">
        <f t="shared" si="569"/>
        <v>79</v>
      </c>
      <c r="BI308" s="25">
        <f t="shared" si="570"/>
        <v>87</v>
      </c>
      <c r="BJ308" s="25">
        <f t="shared" si="571"/>
        <v>119</v>
      </c>
      <c r="BK308" s="25">
        <f t="shared" si="572"/>
        <v>41</v>
      </c>
      <c r="BL308" s="25">
        <f t="shared" si="573"/>
        <v>64</v>
      </c>
      <c r="BM308" s="26">
        <f t="shared" si="574"/>
        <v>94</v>
      </c>
      <c r="BN308" s="25">
        <f t="shared" si="575"/>
        <v>59</v>
      </c>
      <c r="BO308" s="25">
        <f t="shared" si="576"/>
        <v>31</v>
      </c>
      <c r="BP308" s="25">
        <f t="shared" si="577"/>
        <v>72</v>
      </c>
      <c r="BQ308" s="25">
        <f t="shared" si="578"/>
        <v>37</v>
      </c>
      <c r="BR308" s="25">
        <f t="shared" si="579"/>
        <v>190</v>
      </c>
      <c r="BS308" s="25">
        <f t="shared" si="580"/>
        <v>217</v>
      </c>
      <c r="BT308" s="32">
        <f t="shared" si="581"/>
        <v>17</v>
      </c>
      <c r="BU308" s="33">
        <f t="shared" si="582"/>
        <v>71</v>
      </c>
      <c r="BV308" s="33">
        <f t="shared" si="583"/>
        <v>105</v>
      </c>
      <c r="BW308" s="33">
        <f t="shared" si="584"/>
        <v>155</v>
      </c>
      <c r="BX308" s="33">
        <f t="shared" si="585"/>
        <v>14</v>
      </c>
      <c r="BY308" s="33">
        <f t="shared" si="586"/>
        <v>32</v>
      </c>
      <c r="BZ308" s="33">
        <f t="shared" si="587"/>
        <v>16</v>
      </c>
      <c r="CA308" s="32">
        <f t="shared" si="588"/>
        <v>44</v>
      </c>
      <c r="CB308" s="33">
        <f t="shared" si="589"/>
        <v>28</v>
      </c>
      <c r="CC308" s="33">
        <f t="shared" si="590"/>
        <v>133</v>
      </c>
      <c r="CD308" s="33">
        <f t="shared" si="591"/>
        <v>225</v>
      </c>
      <c r="CE308" s="33">
        <f t="shared" si="592"/>
        <v>127</v>
      </c>
      <c r="CF308" s="33">
        <f t="shared" si="593"/>
        <v>32</v>
      </c>
      <c r="CG308" s="33">
        <f t="shared" si="594"/>
        <v>78</v>
      </c>
      <c r="CH308" s="38">
        <f t="shared" si="595"/>
        <v>69</v>
      </c>
      <c r="CI308" s="39">
        <f t="shared" si="596"/>
        <v>58</v>
      </c>
      <c r="CJ308" s="39">
        <f t="shared" si="597"/>
        <v>75</v>
      </c>
      <c r="CK308" s="39">
        <f t="shared" si="598"/>
        <v>47</v>
      </c>
      <c r="CL308" s="39">
        <f t="shared" si="599"/>
        <v>38</v>
      </c>
      <c r="CM308" s="39">
        <f t="shared" si="600"/>
        <v>74</v>
      </c>
      <c r="CN308" s="39">
        <f t="shared" si="601"/>
        <v>132</v>
      </c>
      <c r="CO308" s="38">
        <f t="shared" si="602"/>
        <v>73</v>
      </c>
      <c r="CP308" s="39">
        <f t="shared" si="603"/>
        <v>273</v>
      </c>
      <c r="CQ308" s="39">
        <f t="shared" si="604"/>
        <v>26</v>
      </c>
      <c r="CR308" s="39">
        <f t="shared" si="605"/>
        <v>92</v>
      </c>
      <c r="CS308" s="39">
        <f t="shared" si="606"/>
        <v>75</v>
      </c>
      <c r="CT308" s="39">
        <f t="shared" si="607"/>
        <v>37</v>
      </c>
      <c r="CU308" s="39">
        <f t="shared" si="608"/>
        <v>666</v>
      </c>
      <c r="CV308" s="44">
        <f t="shared" si="609"/>
        <v>0</v>
      </c>
      <c r="CW308" s="45"/>
      <c r="CX308" s="45">
        <f t="shared" si="610"/>
        <v>4403</v>
      </c>
      <c r="DA308" s="94">
        <v>44205</v>
      </c>
      <c r="DB308" s="39">
        <f t="shared" si="525"/>
        <v>5.8595378101065876</v>
      </c>
      <c r="DC308" s="24">
        <f t="shared" si="526"/>
        <v>2.1321587961773023</v>
      </c>
      <c r="DD308" s="25">
        <f t="shared" si="527"/>
        <v>1.8600698048668345</v>
      </c>
      <c r="DE308" s="25">
        <f t="shared" si="528"/>
        <v>1.82551177193839</v>
      </c>
      <c r="DF308" s="25">
        <f t="shared" si="529"/>
        <v>1.8744887757884212</v>
      </c>
      <c r="DG308" s="25">
        <f t="shared" si="530"/>
        <v>2.2193334005331962</v>
      </c>
      <c r="DH308" s="25">
        <f t="shared" si="531"/>
        <v>1.9040964276356014</v>
      </c>
      <c r="DI308" s="25">
        <f t="shared" si="532"/>
        <v>1.8539791481874628</v>
      </c>
      <c r="DJ308" s="26">
        <f t="shared" si="533"/>
        <v>3.1990998093649687</v>
      </c>
      <c r="DK308" s="25">
        <f t="shared" si="534"/>
        <v>2.1667932704880268</v>
      </c>
      <c r="DL308" s="25">
        <f t="shared" si="535"/>
        <v>1.013148764379729</v>
      </c>
      <c r="DM308" s="25">
        <f t="shared" si="536"/>
        <v>2.4054482896281537</v>
      </c>
      <c r="DN308" s="25">
        <f t="shared" si="537"/>
        <v>1.6107417563606365</v>
      </c>
      <c r="DO308" s="25">
        <f t="shared" si="538"/>
        <v>4.4653063350629285</v>
      </c>
      <c r="DP308" s="25">
        <f t="shared" si="539"/>
        <v>3.5361257860899715</v>
      </c>
      <c r="DQ308" s="32">
        <f t="shared" si="540"/>
        <v>1.3607578374417753</v>
      </c>
      <c r="DR308" s="33">
        <f t="shared" si="541"/>
        <v>2.2053224609393824</v>
      </c>
      <c r="DS308" s="33">
        <f t="shared" si="542"/>
        <v>1.7954897781222749</v>
      </c>
      <c r="DT308" s="33">
        <f t="shared" si="543"/>
        <v>3.2806942613029149</v>
      </c>
      <c r="DU308" s="33">
        <f t="shared" si="544"/>
        <v>2.2954850722402651</v>
      </c>
      <c r="DV308" s="33">
        <f t="shared" si="545"/>
        <v>0.71429826050808853</v>
      </c>
      <c r="DW308" s="33">
        <f t="shared" si="546"/>
        <v>0.62727790341207001</v>
      </c>
      <c r="DX308" s="32">
        <f t="shared" si="547"/>
        <v>2.1454254416876712</v>
      </c>
      <c r="DY308" s="33">
        <f t="shared" si="548"/>
        <v>2.1229408932401475</v>
      </c>
      <c r="DZ308" s="33">
        <f t="shared" si="549"/>
        <v>3.1915664959318857</v>
      </c>
      <c r="EA308" s="33">
        <f t="shared" si="550"/>
        <v>7.0767457773616167</v>
      </c>
      <c r="EB308" s="33">
        <f t="shared" si="551"/>
        <v>2.3565837057278776</v>
      </c>
      <c r="EC308" s="33">
        <f t="shared" si="552"/>
        <v>1.292437544745469</v>
      </c>
      <c r="ED308" s="33">
        <f t="shared" si="553"/>
        <v>1.5884657417862704</v>
      </c>
      <c r="EE308" s="38">
        <f t="shared" si="554"/>
        <v>1.5782788051813428</v>
      </c>
      <c r="EF308" s="39">
        <f t="shared" si="555"/>
        <v>1.5284142988084328</v>
      </c>
      <c r="EG308" s="39">
        <f t="shared" si="556"/>
        <v>1.5244741678311045</v>
      </c>
      <c r="EH308" s="39">
        <f t="shared" si="557"/>
        <v>1.6000696945057498</v>
      </c>
      <c r="EI308" s="39">
        <f t="shared" si="558"/>
        <v>1.6311323445521961</v>
      </c>
      <c r="EJ308" s="39">
        <f t="shared" si="559"/>
        <v>2.0134802502755953</v>
      </c>
      <c r="EK308" s="39">
        <f t="shared" si="560"/>
        <v>2.0903892503268691</v>
      </c>
      <c r="EL308" s="38">
        <f t="shared" si="561"/>
        <v>2.0782746637272673</v>
      </c>
      <c r="EM308" s="39">
        <f t="shared" si="562"/>
        <v>4.5644731837200458</v>
      </c>
      <c r="EN308" s="39">
        <f t="shared" si="563"/>
        <v>2.0320720094986462</v>
      </c>
      <c r="EO308" s="39">
        <f t="shared" si="564"/>
        <v>2.6633379426117929</v>
      </c>
      <c r="EP308" s="39">
        <f t="shared" si="565"/>
        <v>1.7850866879562275</v>
      </c>
      <c r="EQ308" s="39">
        <f t="shared" si="566"/>
        <v>1.0343510328817842</v>
      </c>
      <c r="ER308" s="44"/>
      <c r="ES308" s="45"/>
      <c r="ET308" s="45"/>
    </row>
    <row r="309" spans="2:150">
      <c r="B309" s="19">
        <v>44206</v>
      </c>
      <c r="C309" s="24">
        <v>12811</v>
      </c>
      <c r="D309" s="25">
        <v>14631</v>
      </c>
      <c r="E309" s="25">
        <v>19351</v>
      </c>
      <c r="F309" s="25">
        <v>17175</v>
      </c>
      <c r="G309" s="25">
        <v>18650</v>
      </c>
      <c r="H309" s="25">
        <v>7720</v>
      </c>
      <c r="I309" s="25">
        <v>8760</v>
      </c>
      <c r="J309" s="26">
        <v>26455</v>
      </c>
      <c r="K309" s="25">
        <v>8673</v>
      </c>
      <c r="L309" s="25">
        <v>8586</v>
      </c>
      <c r="M309" s="25">
        <v>6858</v>
      </c>
      <c r="N309" s="25">
        <v>6658</v>
      </c>
      <c r="O309" s="25">
        <v>31821</v>
      </c>
      <c r="P309" s="25">
        <v>27770</v>
      </c>
      <c r="Q309" s="32">
        <v>5235</v>
      </c>
      <c r="R309" s="33">
        <v>15482</v>
      </c>
      <c r="S309" s="33">
        <v>16079</v>
      </c>
      <c r="T309" s="33">
        <v>17156</v>
      </c>
      <c r="U309" s="33">
        <v>6768</v>
      </c>
      <c r="V309" s="33">
        <v>5255</v>
      </c>
      <c r="W309" s="33">
        <v>5469</v>
      </c>
      <c r="X309" s="32">
        <v>12257</v>
      </c>
      <c r="Y309" s="33">
        <v>7155</v>
      </c>
      <c r="Z309" s="33">
        <v>28922</v>
      </c>
      <c r="AA309" s="33">
        <v>25997</v>
      </c>
      <c r="AB309" s="33">
        <v>11460</v>
      </c>
      <c r="AC309" s="33">
        <v>5224</v>
      </c>
      <c r="AD309" s="33">
        <v>15649</v>
      </c>
      <c r="AE309" s="38">
        <v>11617</v>
      </c>
      <c r="AF309" s="39">
        <v>9909</v>
      </c>
      <c r="AG309" s="39">
        <v>24704</v>
      </c>
      <c r="AH309" s="39">
        <v>7376</v>
      </c>
      <c r="AI309" s="39">
        <v>6505</v>
      </c>
      <c r="AJ309" s="39">
        <v>17520</v>
      </c>
      <c r="AK309" s="39">
        <v>16634</v>
      </c>
      <c r="AL309" s="38">
        <v>8185</v>
      </c>
      <c r="AM309" s="39">
        <v>28238</v>
      </c>
      <c r="AN309" s="39">
        <v>5678</v>
      </c>
      <c r="AO309" s="39">
        <v>11026</v>
      </c>
      <c r="AP309" s="39">
        <v>10327</v>
      </c>
      <c r="AQ309" s="39">
        <v>7319</v>
      </c>
      <c r="AR309" s="39">
        <v>108058</v>
      </c>
      <c r="AS309" s="44"/>
      <c r="AT309" s="45">
        <v>4161</v>
      </c>
      <c r="AU309" s="45">
        <v>671284</v>
      </c>
      <c r="AV309" s="49" t="s">
        <v>545</v>
      </c>
      <c r="AW309" s="4"/>
      <c r="BF309" s="24">
        <f t="shared" si="567"/>
        <v>69</v>
      </c>
      <c r="BG309" s="25">
        <f t="shared" si="568"/>
        <v>61</v>
      </c>
      <c r="BH309" s="25">
        <f t="shared" si="569"/>
        <v>103</v>
      </c>
      <c r="BI309" s="25">
        <f t="shared" si="570"/>
        <v>90</v>
      </c>
      <c r="BJ309" s="25">
        <f t="shared" si="571"/>
        <v>85</v>
      </c>
      <c r="BK309" s="25">
        <f t="shared" si="572"/>
        <v>28</v>
      </c>
      <c r="BL309" s="25">
        <f t="shared" si="573"/>
        <v>40</v>
      </c>
      <c r="BM309" s="26">
        <f t="shared" si="574"/>
        <v>122</v>
      </c>
      <c r="BN309" s="25">
        <f t="shared" si="575"/>
        <v>24</v>
      </c>
      <c r="BO309" s="25">
        <f t="shared" si="576"/>
        <v>50</v>
      </c>
      <c r="BP309" s="25">
        <f t="shared" si="577"/>
        <v>19</v>
      </c>
      <c r="BQ309" s="25">
        <f t="shared" si="578"/>
        <v>47</v>
      </c>
      <c r="BR309" s="25">
        <f t="shared" si="579"/>
        <v>111</v>
      </c>
      <c r="BS309" s="25">
        <f t="shared" si="580"/>
        <v>120</v>
      </c>
      <c r="BT309" s="32">
        <f t="shared" si="581"/>
        <v>20</v>
      </c>
      <c r="BU309" s="33">
        <f t="shared" si="582"/>
        <v>44</v>
      </c>
      <c r="BV309" s="33">
        <f t="shared" si="583"/>
        <v>109</v>
      </c>
      <c r="BW309" s="33">
        <f t="shared" si="584"/>
        <v>108</v>
      </c>
      <c r="BX309" s="33">
        <f t="shared" si="585"/>
        <v>46</v>
      </c>
      <c r="BY309" s="33">
        <f t="shared" si="586"/>
        <v>30</v>
      </c>
      <c r="BZ309" s="33">
        <f t="shared" si="587"/>
        <v>19</v>
      </c>
      <c r="CA309" s="32">
        <f t="shared" si="588"/>
        <v>49</v>
      </c>
      <c r="CB309" s="33">
        <f t="shared" si="589"/>
        <v>29</v>
      </c>
      <c r="CC309" s="33">
        <f t="shared" si="590"/>
        <v>179</v>
      </c>
      <c r="CD309" s="33">
        <f t="shared" si="591"/>
        <v>167</v>
      </c>
      <c r="CE309" s="33">
        <f t="shared" si="592"/>
        <v>55</v>
      </c>
      <c r="CF309" s="33">
        <f t="shared" si="593"/>
        <v>17</v>
      </c>
      <c r="CG309" s="33">
        <f t="shared" si="594"/>
        <v>45</v>
      </c>
      <c r="CH309" s="38">
        <f t="shared" si="595"/>
        <v>101</v>
      </c>
      <c r="CI309" s="39">
        <f t="shared" si="596"/>
        <v>63</v>
      </c>
      <c r="CJ309" s="39">
        <f t="shared" si="597"/>
        <v>39</v>
      </c>
      <c r="CK309" s="39">
        <f t="shared" si="598"/>
        <v>29</v>
      </c>
      <c r="CL309" s="39">
        <f t="shared" si="599"/>
        <v>46</v>
      </c>
      <c r="CM309" s="39">
        <f t="shared" si="600"/>
        <v>50</v>
      </c>
      <c r="CN309" s="39">
        <f t="shared" si="601"/>
        <v>77</v>
      </c>
      <c r="CO309" s="38">
        <f t="shared" si="602"/>
        <v>20</v>
      </c>
      <c r="CP309" s="39">
        <f t="shared" si="603"/>
        <v>212</v>
      </c>
      <c r="CQ309" s="39">
        <f t="shared" si="604"/>
        <v>35</v>
      </c>
      <c r="CR309" s="39">
        <f t="shared" si="605"/>
        <v>76</v>
      </c>
      <c r="CS309" s="39">
        <f t="shared" si="606"/>
        <v>38</v>
      </c>
      <c r="CT309" s="39">
        <f t="shared" si="607"/>
        <v>13</v>
      </c>
      <c r="CU309" s="39">
        <f t="shared" si="608"/>
        <v>825</v>
      </c>
      <c r="CV309" s="44">
        <f t="shared" si="609"/>
        <v>0</v>
      </c>
      <c r="CW309" s="45"/>
      <c r="CX309" s="45">
        <f t="shared" si="610"/>
        <v>3082</v>
      </c>
      <c r="DA309" s="94">
        <v>44206</v>
      </c>
      <c r="DB309" s="39">
        <f t="shared" si="525"/>
        <v>6.201468070138179</v>
      </c>
      <c r="DC309" s="24">
        <f t="shared" si="526"/>
        <v>2.2840386008365074</v>
      </c>
      <c r="DD309" s="25">
        <f t="shared" si="527"/>
        <v>1.9436684477821975</v>
      </c>
      <c r="DE309" s="25">
        <f t="shared" si="528"/>
        <v>1.9936939834854865</v>
      </c>
      <c r="DF309" s="25">
        <f t="shared" si="529"/>
        <v>1.9669960140740839</v>
      </c>
      <c r="DG309" s="25">
        <f t="shared" si="530"/>
        <v>2.2905884274884514</v>
      </c>
      <c r="DH309" s="25">
        <f t="shared" si="531"/>
        <v>1.9006026727225085</v>
      </c>
      <c r="DI309" s="25">
        <f t="shared" si="532"/>
        <v>1.8564026503419562</v>
      </c>
      <c r="DJ309" s="26">
        <f t="shared" si="533"/>
        <v>3.3411201765422409</v>
      </c>
      <c r="DK309" s="25">
        <f t="shared" si="534"/>
        <v>2.1512272268781989</v>
      </c>
      <c r="DL309" s="25">
        <f t="shared" si="535"/>
        <v>1.0840913474435174</v>
      </c>
      <c r="DM309" s="25">
        <f t="shared" si="536"/>
        <v>2.469728904962802</v>
      </c>
      <c r="DN309" s="25">
        <f t="shared" si="537"/>
        <v>1.7313843575455425</v>
      </c>
      <c r="DO309" s="25">
        <f t="shared" si="538"/>
        <v>4.3813828848251939</v>
      </c>
      <c r="DP309" s="25">
        <f t="shared" si="539"/>
        <v>3.5273549077449782</v>
      </c>
      <c r="DQ309" s="32">
        <f t="shared" si="540"/>
        <v>1.4178525718798918</v>
      </c>
      <c r="DR309" s="33">
        <f t="shared" si="541"/>
        <v>2.1166469074400718</v>
      </c>
      <c r="DS309" s="33">
        <f t="shared" si="542"/>
        <v>1.8878379033039434</v>
      </c>
      <c r="DT309" s="33">
        <f t="shared" si="543"/>
        <v>3.2154160923742041</v>
      </c>
      <c r="DU309" s="33">
        <f t="shared" si="544"/>
        <v>2.188883598297219</v>
      </c>
      <c r="DV309" s="33">
        <f t="shared" si="545"/>
        <v>0.78455710580396609</v>
      </c>
      <c r="DW309" s="33">
        <f t="shared" si="546"/>
        <v>0.66909643030620813</v>
      </c>
      <c r="DX309" s="32">
        <f t="shared" si="547"/>
        <v>2.2266553581880952</v>
      </c>
      <c r="DY309" s="33">
        <f t="shared" si="548"/>
        <v>2.2104848476005663</v>
      </c>
      <c r="DZ309" s="33">
        <f t="shared" si="549"/>
        <v>3.2925572410364241</v>
      </c>
      <c r="EA309" s="33">
        <f t="shared" si="550"/>
        <v>7.4060163915027601</v>
      </c>
      <c r="EB309" s="33">
        <f t="shared" si="551"/>
        <v>2.3732970653429688</v>
      </c>
      <c r="EC309" s="33">
        <f t="shared" si="552"/>
        <v>1.3112777421907382</v>
      </c>
      <c r="ED309" s="33">
        <f t="shared" si="553"/>
        <v>1.6284043090083253</v>
      </c>
      <c r="EE309" s="38">
        <f t="shared" si="554"/>
        <v>1.7375936240085308</v>
      </c>
      <c r="EF309" s="39">
        <f t="shared" si="555"/>
        <v>1.5765352887259394</v>
      </c>
      <c r="EG309" s="39">
        <f t="shared" si="556"/>
        <v>1.5703525821682403</v>
      </c>
      <c r="EH309" s="39">
        <f t="shared" si="557"/>
        <v>1.5942618190266</v>
      </c>
      <c r="EI309" s="39">
        <f t="shared" si="558"/>
        <v>1.8093981745579006</v>
      </c>
      <c r="EJ309" s="39">
        <f t="shared" si="559"/>
        <v>2.0461993043425735</v>
      </c>
      <c r="EK309" s="39">
        <f t="shared" si="560"/>
        <v>2.0840881523605486</v>
      </c>
      <c r="EL309" s="38">
        <f t="shared" si="561"/>
        <v>2.0993204831067835</v>
      </c>
      <c r="EM309" s="39">
        <f t="shared" si="562"/>
        <v>4.7078444567984317</v>
      </c>
      <c r="EN309" s="39">
        <f t="shared" si="563"/>
        <v>2.1165461346048255</v>
      </c>
      <c r="EO309" s="39">
        <f t="shared" si="564"/>
        <v>2.6767891443421554</v>
      </c>
      <c r="EP309" s="39">
        <f t="shared" si="565"/>
        <v>1.8761109383335988</v>
      </c>
      <c r="EQ309" s="39">
        <f t="shared" si="566"/>
        <v>1.0020275631042286</v>
      </c>
      <c r="ER309" s="44"/>
      <c r="ES309" s="45"/>
      <c r="ET309" s="45"/>
    </row>
    <row r="310" spans="2:150">
      <c r="B310" s="20">
        <v>44207</v>
      </c>
      <c r="C310" s="27">
        <v>12833</v>
      </c>
      <c r="D310" s="28">
        <v>14658</v>
      </c>
      <c r="E310" s="28">
        <v>19430</v>
      </c>
      <c r="F310" s="28">
        <v>17239</v>
      </c>
      <c r="G310" s="28">
        <v>18708</v>
      </c>
      <c r="H310" s="28">
        <v>7726</v>
      </c>
      <c r="I310" s="28">
        <v>8778</v>
      </c>
      <c r="J310" s="29">
        <v>26546</v>
      </c>
      <c r="K310" s="28">
        <v>8716</v>
      </c>
      <c r="L310" s="28">
        <v>8608</v>
      </c>
      <c r="M310" s="28">
        <v>6900</v>
      </c>
      <c r="N310" s="28">
        <v>6690</v>
      </c>
      <c r="O310" s="28">
        <v>31972</v>
      </c>
      <c r="P310" s="28">
        <v>27899</v>
      </c>
      <c r="Q310" s="34">
        <v>5245</v>
      </c>
      <c r="R310" s="35">
        <v>15521</v>
      </c>
      <c r="S310" s="35">
        <v>16136</v>
      </c>
      <c r="T310" s="35">
        <v>17230</v>
      </c>
      <c r="U310" s="35">
        <v>6798</v>
      </c>
      <c r="V310" s="35">
        <v>5272</v>
      </c>
      <c r="W310" s="35">
        <v>5471</v>
      </c>
      <c r="X310" s="34">
        <v>12295</v>
      </c>
      <c r="Y310" s="35">
        <v>7177</v>
      </c>
      <c r="Z310" s="35">
        <v>28990</v>
      </c>
      <c r="AA310" s="35">
        <v>26151</v>
      </c>
      <c r="AB310" s="35">
        <v>11604</v>
      </c>
      <c r="AC310" s="35">
        <v>5240</v>
      </c>
      <c r="AD310" s="35">
        <v>15678</v>
      </c>
      <c r="AE310" s="40">
        <v>11643</v>
      </c>
      <c r="AF310" s="41">
        <v>9930</v>
      </c>
      <c r="AG310" s="41">
        <v>24803</v>
      </c>
      <c r="AH310" s="41">
        <v>7377</v>
      </c>
      <c r="AI310" s="41">
        <v>6514</v>
      </c>
      <c r="AJ310" s="41">
        <v>17574</v>
      </c>
      <c r="AK310" s="41">
        <v>16645</v>
      </c>
      <c r="AL310" s="40">
        <v>8219</v>
      </c>
      <c r="AM310" s="41">
        <v>28396</v>
      </c>
      <c r="AN310" s="41">
        <v>5689</v>
      </c>
      <c r="AO310" s="41">
        <v>11043</v>
      </c>
      <c r="AP310" s="41">
        <v>10331</v>
      </c>
      <c r="AQ310" s="41">
        <v>7337</v>
      </c>
      <c r="AR310" s="41">
        <v>108720</v>
      </c>
      <c r="AS310" s="46"/>
      <c r="AT310" s="47">
        <v>3539</v>
      </c>
      <c r="AU310" s="47">
        <v>673271</v>
      </c>
      <c r="AV310" s="50" t="s">
        <v>546</v>
      </c>
      <c r="AW310" s="4"/>
      <c r="BF310" s="27">
        <f t="shared" si="567"/>
        <v>22</v>
      </c>
      <c r="BG310" s="28">
        <f t="shared" si="568"/>
        <v>27</v>
      </c>
      <c r="BH310" s="28">
        <f t="shared" si="569"/>
        <v>79</v>
      </c>
      <c r="BI310" s="28">
        <f t="shared" si="570"/>
        <v>64</v>
      </c>
      <c r="BJ310" s="28">
        <f t="shared" si="571"/>
        <v>58</v>
      </c>
      <c r="BK310" s="28">
        <f t="shared" si="572"/>
        <v>6</v>
      </c>
      <c r="BL310" s="28">
        <f t="shared" si="573"/>
        <v>18</v>
      </c>
      <c r="BM310" s="29">
        <f t="shared" si="574"/>
        <v>91</v>
      </c>
      <c r="BN310" s="28">
        <f t="shared" si="575"/>
        <v>43</v>
      </c>
      <c r="BO310" s="28">
        <f t="shared" si="576"/>
        <v>22</v>
      </c>
      <c r="BP310" s="28">
        <f t="shared" si="577"/>
        <v>42</v>
      </c>
      <c r="BQ310" s="28">
        <f t="shared" si="578"/>
        <v>32</v>
      </c>
      <c r="BR310" s="28">
        <f t="shared" si="579"/>
        <v>151</v>
      </c>
      <c r="BS310" s="28">
        <f t="shared" si="580"/>
        <v>129</v>
      </c>
      <c r="BT310" s="34">
        <f t="shared" si="581"/>
        <v>10</v>
      </c>
      <c r="BU310" s="35">
        <f t="shared" si="582"/>
        <v>39</v>
      </c>
      <c r="BV310" s="35">
        <f t="shared" si="583"/>
        <v>57</v>
      </c>
      <c r="BW310" s="35">
        <f t="shared" si="584"/>
        <v>74</v>
      </c>
      <c r="BX310" s="35">
        <f t="shared" si="585"/>
        <v>30</v>
      </c>
      <c r="BY310" s="35">
        <f t="shared" si="586"/>
        <v>17</v>
      </c>
      <c r="BZ310" s="35">
        <f t="shared" si="587"/>
        <v>2</v>
      </c>
      <c r="CA310" s="34">
        <f t="shared" si="588"/>
        <v>38</v>
      </c>
      <c r="CB310" s="35">
        <f t="shared" si="589"/>
        <v>22</v>
      </c>
      <c r="CC310" s="35">
        <f t="shared" si="590"/>
        <v>68</v>
      </c>
      <c r="CD310" s="35">
        <f t="shared" si="591"/>
        <v>154</v>
      </c>
      <c r="CE310" s="35">
        <f t="shared" si="592"/>
        <v>144</v>
      </c>
      <c r="CF310" s="35">
        <f t="shared" si="593"/>
        <v>16</v>
      </c>
      <c r="CG310" s="35">
        <f t="shared" si="594"/>
        <v>29</v>
      </c>
      <c r="CH310" s="40">
        <f t="shared" si="595"/>
        <v>26</v>
      </c>
      <c r="CI310" s="41">
        <f t="shared" si="596"/>
        <v>21</v>
      </c>
      <c r="CJ310" s="41">
        <f t="shared" si="597"/>
        <v>99</v>
      </c>
      <c r="CK310" s="41">
        <f t="shared" si="598"/>
        <v>1</v>
      </c>
      <c r="CL310" s="41">
        <f t="shared" si="599"/>
        <v>9</v>
      </c>
      <c r="CM310" s="41">
        <f t="shared" si="600"/>
        <v>54</v>
      </c>
      <c r="CN310" s="41">
        <f t="shared" si="601"/>
        <v>11</v>
      </c>
      <c r="CO310" s="40">
        <f t="shared" si="602"/>
        <v>34</v>
      </c>
      <c r="CP310" s="41">
        <f t="shared" si="603"/>
        <v>158</v>
      </c>
      <c r="CQ310" s="41">
        <f t="shared" si="604"/>
        <v>11</v>
      </c>
      <c r="CR310" s="41">
        <f t="shared" si="605"/>
        <v>17</v>
      </c>
      <c r="CS310" s="41">
        <f t="shared" si="606"/>
        <v>4</v>
      </c>
      <c r="CT310" s="41">
        <f t="shared" si="607"/>
        <v>18</v>
      </c>
      <c r="CU310" s="41">
        <f t="shared" si="608"/>
        <v>662</v>
      </c>
      <c r="CV310" s="46">
        <f t="shared" si="609"/>
        <v>0</v>
      </c>
      <c r="CW310" s="47"/>
      <c r="CX310" s="47">
        <f t="shared" si="610"/>
        <v>1987</v>
      </c>
      <c r="DA310" s="94">
        <v>44207</v>
      </c>
      <c r="DB310" s="41">
        <f t="shared" si="525"/>
        <v>6.0443075779497457</v>
      </c>
      <c r="DC310" s="27">
        <f t="shared" si="526"/>
        <v>2.2606724770427835</v>
      </c>
      <c r="DD310" s="28">
        <f t="shared" si="527"/>
        <v>1.9459906323076246</v>
      </c>
      <c r="DE310" s="28">
        <f t="shared" si="528"/>
        <v>1.9806312874429934</v>
      </c>
      <c r="DF310" s="28">
        <f t="shared" si="529"/>
        <v>2.0091922982043862</v>
      </c>
      <c r="DG310" s="28">
        <f t="shared" si="530"/>
        <v>2.2749470801080296</v>
      </c>
      <c r="DH310" s="28">
        <f t="shared" si="531"/>
        <v>1.9110839374617872</v>
      </c>
      <c r="DI310" s="28">
        <f t="shared" si="532"/>
        <v>1.8297441266425287</v>
      </c>
      <c r="DJ310" s="29">
        <f t="shared" si="533"/>
        <v>3.4631120303996417</v>
      </c>
      <c r="DK310" s="28">
        <f t="shared" si="534"/>
        <v>2.2228310274834069</v>
      </c>
      <c r="DL310" s="28">
        <f t="shared" si="535"/>
        <v>1.0863083031642609</v>
      </c>
      <c r="DM310" s="28">
        <f t="shared" si="536"/>
        <v>2.4798784758051147</v>
      </c>
      <c r="DN310" s="28">
        <f t="shared" si="537"/>
        <v>1.7868147418737426</v>
      </c>
      <c r="DO310" s="28">
        <f t="shared" si="538"/>
        <v>4.4595185109086017</v>
      </c>
      <c r="DP310" s="28">
        <f t="shared" si="539"/>
        <v>3.4732678246175164</v>
      </c>
      <c r="DQ310" s="34">
        <f t="shared" si="540"/>
        <v>1.4654315172449888</v>
      </c>
      <c r="DR310" s="35">
        <f t="shared" si="541"/>
        <v>2.12821328398346</v>
      </c>
      <c r="DS310" s="35">
        <f t="shared" si="542"/>
        <v>1.89692132545296</v>
      </c>
      <c r="DT310" s="35">
        <f t="shared" si="543"/>
        <v>3.2191462734558449</v>
      </c>
      <c r="DU310" s="35">
        <f t="shared" si="544"/>
        <v>2.2706113949868878</v>
      </c>
      <c r="DV310" s="35">
        <f t="shared" si="545"/>
        <v>0.81383162467724834</v>
      </c>
      <c r="DW310" s="35">
        <f t="shared" si="546"/>
        <v>0.66909643030620813</v>
      </c>
      <c r="DX310" s="34">
        <f t="shared" si="547"/>
        <v>2.2433791645264174</v>
      </c>
      <c r="DY310" s="35">
        <f t="shared" si="548"/>
        <v>2.1047025694150605</v>
      </c>
      <c r="DZ310" s="35">
        <f t="shared" si="549"/>
        <v>3.2821992158974971</v>
      </c>
      <c r="EA310" s="35">
        <f t="shared" si="550"/>
        <v>7.6478244987626622</v>
      </c>
      <c r="EB310" s="35">
        <f t="shared" si="551"/>
        <v>2.5780357206278373</v>
      </c>
      <c r="EC310" s="35">
        <f t="shared" si="552"/>
        <v>1.3037416632126304</v>
      </c>
      <c r="ED310" s="35">
        <f t="shared" si="553"/>
        <v>1.6175119724932194</v>
      </c>
      <c r="EE310" s="40">
        <f t="shared" si="554"/>
        <v>1.7567114022677932</v>
      </c>
      <c r="EF310" s="41">
        <f t="shared" si="555"/>
        <v>1.5513290559120074</v>
      </c>
      <c r="EG310" s="41">
        <f t="shared" si="556"/>
        <v>1.683082400253773</v>
      </c>
      <c r="EH310" s="41">
        <f t="shared" si="557"/>
        <v>1.597165756766175</v>
      </c>
      <c r="EI310" s="41">
        <f t="shared" si="558"/>
        <v>1.8495079863091843</v>
      </c>
      <c r="EJ310" s="41">
        <f t="shared" si="559"/>
        <v>2.1292553646664421</v>
      </c>
      <c r="EK310" s="41">
        <f t="shared" si="560"/>
        <v>2.0273782706636632</v>
      </c>
      <c r="EL310" s="40">
        <f t="shared" si="561"/>
        <v>2.1493043041331354</v>
      </c>
      <c r="EM310" s="41">
        <f t="shared" si="562"/>
        <v>4.797085759428855</v>
      </c>
      <c r="EN310" s="41">
        <f t="shared" si="563"/>
        <v>2.0461510303496757</v>
      </c>
      <c r="EO310" s="41">
        <f t="shared" si="564"/>
        <v>2.6714086636500105</v>
      </c>
      <c r="EP310" s="41">
        <f t="shared" si="565"/>
        <v>1.782558236556856</v>
      </c>
      <c r="EQ310" s="41">
        <f t="shared" si="566"/>
        <v>0.9932120713467133</v>
      </c>
      <c r="ER310" s="46"/>
      <c r="ES310" s="47"/>
      <c r="ET310" s="47"/>
    </row>
    <row r="311" spans="2:150">
      <c r="B311" s="19">
        <v>44208</v>
      </c>
      <c r="C311" s="24">
        <v>12876</v>
      </c>
      <c r="D311" s="25">
        <v>14709</v>
      </c>
      <c r="E311" s="25">
        <v>19491</v>
      </c>
      <c r="F311" s="25">
        <v>17329</v>
      </c>
      <c r="G311" s="25">
        <v>18809</v>
      </c>
      <c r="H311" s="25">
        <v>7769</v>
      </c>
      <c r="I311" s="25">
        <v>8828</v>
      </c>
      <c r="J311" s="26">
        <v>26678</v>
      </c>
      <c r="K311" s="25">
        <v>8823</v>
      </c>
      <c r="L311" s="25">
        <v>8620</v>
      </c>
      <c r="M311" s="25">
        <v>6959</v>
      </c>
      <c r="N311" s="25">
        <v>6713</v>
      </c>
      <c r="O311" s="25">
        <v>32266</v>
      </c>
      <c r="P311" s="25">
        <v>28026</v>
      </c>
      <c r="Q311" s="32">
        <v>5270</v>
      </c>
      <c r="R311" s="33">
        <v>15606</v>
      </c>
      <c r="S311" s="33">
        <v>16191</v>
      </c>
      <c r="T311" s="33">
        <v>17354</v>
      </c>
      <c r="U311" s="33">
        <v>6830</v>
      </c>
      <c r="V311" s="33">
        <v>5294</v>
      </c>
      <c r="W311" s="33">
        <v>5491</v>
      </c>
      <c r="X311" s="32">
        <v>12359</v>
      </c>
      <c r="Y311" s="33">
        <v>7220</v>
      </c>
      <c r="Z311" s="33">
        <v>29180</v>
      </c>
      <c r="AA311" s="33">
        <v>26247</v>
      </c>
      <c r="AB311" s="33">
        <v>11717</v>
      </c>
      <c r="AC311" s="33">
        <v>5260</v>
      </c>
      <c r="AD311" s="33">
        <v>15731</v>
      </c>
      <c r="AE311" s="38">
        <v>11696</v>
      </c>
      <c r="AF311" s="39">
        <v>9955</v>
      </c>
      <c r="AG311" s="39">
        <v>24890</v>
      </c>
      <c r="AH311" s="39">
        <v>7431</v>
      </c>
      <c r="AI311" s="39">
        <v>6540</v>
      </c>
      <c r="AJ311" s="39">
        <v>17674</v>
      </c>
      <c r="AK311" s="39">
        <v>16796</v>
      </c>
      <c r="AL311" s="38">
        <v>8283</v>
      </c>
      <c r="AM311" s="39">
        <v>28621</v>
      </c>
      <c r="AN311" s="39">
        <v>5707</v>
      </c>
      <c r="AO311" s="39">
        <v>11108</v>
      </c>
      <c r="AP311" s="39">
        <v>10372</v>
      </c>
      <c r="AQ311" s="39">
        <v>7364</v>
      </c>
      <c r="AR311" s="39">
        <v>109345</v>
      </c>
      <c r="AS311" s="44"/>
      <c r="AT311" s="45">
        <v>3540</v>
      </c>
      <c r="AU311" s="45">
        <v>676968</v>
      </c>
      <c r="AV311" s="49" t="s">
        <v>547</v>
      </c>
      <c r="AW311" s="4"/>
      <c r="BF311" s="24">
        <f t="shared" si="567"/>
        <v>43</v>
      </c>
      <c r="BG311" s="25">
        <f t="shared" si="568"/>
        <v>51</v>
      </c>
      <c r="BH311" s="25">
        <f t="shared" si="569"/>
        <v>61</v>
      </c>
      <c r="BI311" s="25">
        <f t="shared" si="570"/>
        <v>90</v>
      </c>
      <c r="BJ311" s="25">
        <f t="shared" si="571"/>
        <v>101</v>
      </c>
      <c r="BK311" s="25">
        <f t="shared" si="572"/>
        <v>43</v>
      </c>
      <c r="BL311" s="25">
        <f t="shared" si="573"/>
        <v>50</v>
      </c>
      <c r="BM311" s="26">
        <f t="shared" si="574"/>
        <v>132</v>
      </c>
      <c r="BN311" s="25">
        <f t="shared" si="575"/>
        <v>107</v>
      </c>
      <c r="BO311" s="25">
        <f t="shared" si="576"/>
        <v>12</v>
      </c>
      <c r="BP311" s="25">
        <f t="shared" si="577"/>
        <v>59</v>
      </c>
      <c r="BQ311" s="25">
        <f t="shared" si="578"/>
        <v>23</v>
      </c>
      <c r="BR311" s="25">
        <f t="shared" si="579"/>
        <v>294</v>
      </c>
      <c r="BS311" s="25">
        <f t="shared" si="580"/>
        <v>127</v>
      </c>
      <c r="BT311" s="32">
        <f t="shared" si="581"/>
        <v>25</v>
      </c>
      <c r="BU311" s="33">
        <f t="shared" si="582"/>
        <v>85</v>
      </c>
      <c r="BV311" s="33">
        <f t="shared" si="583"/>
        <v>55</v>
      </c>
      <c r="BW311" s="33">
        <f t="shared" si="584"/>
        <v>124</v>
      </c>
      <c r="BX311" s="33">
        <f t="shared" si="585"/>
        <v>32</v>
      </c>
      <c r="BY311" s="33">
        <f t="shared" si="586"/>
        <v>22</v>
      </c>
      <c r="BZ311" s="33">
        <f t="shared" si="587"/>
        <v>20</v>
      </c>
      <c r="CA311" s="32">
        <f t="shared" si="588"/>
        <v>64</v>
      </c>
      <c r="CB311" s="33">
        <f t="shared" si="589"/>
        <v>43</v>
      </c>
      <c r="CC311" s="33">
        <f t="shared" si="590"/>
        <v>190</v>
      </c>
      <c r="CD311" s="33">
        <f t="shared" si="591"/>
        <v>96</v>
      </c>
      <c r="CE311" s="33">
        <f t="shared" si="592"/>
        <v>113</v>
      </c>
      <c r="CF311" s="33">
        <f t="shared" si="593"/>
        <v>20</v>
      </c>
      <c r="CG311" s="33">
        <f t="shared" si="594"/>
        <v>53</v>
      </c>
      <c r="CH311" s="38">
        <f t="shared" si="595"/>
        <v>53</v>
      </c>
      <c r="CI311" s="39">
        <f t="shared" si="596"/>
        <v>25</v>
      </c>
      <c r="CJ311" s="39">
        <f t="shared" si="597"/>
        <v>87</v>
      </c>
      <c r="CK311" s="39">
        <f t="shared" si="598"/>
        <v>54</v>
      </c>
      <c r="CL311" s="39">
        <f t="shared" si="599"/>
        <v>26</v>
      </c>
      <c r="CM311" s="39">
        <f t="shared" si="600"/>
        <v>100</v>
      </c>
      <c r="CN311" s="39">
        <f t="shared" si="601"/>
        <v>151</v>
      </c>
      <c r="CO311" s="38">
        <f t="shared" si="602"/>
        <v>64</v>
      </c>
      <c r="CP311" s="39">
        <f t="shared" si="603"/>
        <v>225</v>
      </c>
      <c r="CQ311" s="39">
        <f t="shared" si="604"/>
        <v>18</v>
      </c>
      <c r="CR311" s="39">
        <f t="shared" si="605"/>
        <v>65</v>
      </c>
      <c r="CS311" s="39">
        <f t="shared" si="606"/>
        <v>41</v>
      </c>
      <c r="CT311" s="39">
        <f t="shared" si="607"/>
        <v>27</v>
      </c>
      <c r="CU311" s="39">
        <f t="shared" si="608"/>
        <v>625</v>
      </c>
      <c r="CV311" s="44">
        <f t="shared" si="609"/>
        <v>0</v>
      </c>
      <c r="CW311" s="45"/>
      <c r="CX311" s="45">
        <f t="shared" si="610"/>
        <v>3697</v>
      </c>
      <c r="DA311" s="94">
        <v>44208</v>
      </c>
      <c r="DB311" s="39">
        <f t="shared" si="525"/>
        <v>5.6758299374809189</v>
      </c>
      <c r="DC311" s="24">
        <f t="shared" si="526"/>
        <v>2.2519101806201371</v>
      </c>
      <c r="DD311" s="25">
        <f t="shared" si="527"/>
        <v>1.9645681085110385</v>
      </c>
      <c r="DE311" s="25">
        <f t="shared" si="528"/>
        <v>1.8679655340764918</v>
      </c>
      <c r="DF311" s="25">
        <f t="shared" si="529"/>
        <v>2.0335363082795603</v>
      </c>
      <c r="DG311" s="25">
        <f t="shared" si="530"/>
        <v>2.2888505000017378</v>
      </c>
      <c r="DH311" s="25">
        <f t="shared" si="531"/>
        <v>1.8971089178094156</v>
      </c>
      <c r="DI311" s="25">
        <f t="shared" si="532"/>
        <v>1.7594625641622197</v>
      </c>
      <c r="DJ311" s="26">
        <f t="shared" si="533"/>
        <v>3.3720733334911337</v>
      </c>
      <c r="DK311" s="25">
        <f t="shared" si="534"/>
        <v>2.3131140804204073</v>
      </c>
      <c r="DL311" s="25">
        <f t="shared" si="535"/>
        <v>1.0508370116323666</v>
      </c>
      <c r="DM311" s="25">
        <f t="shared" si="536"/>
        <v>2.5001776174897405</v>
      </c>
      <c r="DN311" s="25">
        <f t="shared" si="537"/>
        <v>1.7020388599600249</v>
      </c>
      <c r="DO311" s="25">
        <f t="shared" si="538"/>
        <v>4.6635393123486129</v>
      </c>
      <c r="DP311" s="25">
        <f t="shared" si="539"/>
        <v>3.4016389848000679</v>
      </c>
      <c r="DQ311" s="32">
        <f t="shared" si="540"/>
        <v>1.4939788844640469</v>
      </c>
      <c r="DR311" s="33">
        <f t="shared" si="541"/>
        <v>2.1359242016790523</v>
      </c>
      <c r="DS311" s="33">
        <f t="shared" si="542"/>
        <v>1.9635330878790815</v>
      </c>
      <c r="DT311" s="33">
        <f t="shared" si="543"/>
        <v>3.2657735369763525</v>
      </c>
      <c r="DU311" s="33">
        <f t="shared" si="544"/>
        <v>2.1959903632267554</v>
      </c>
      <c r="DV311" s="33">
        <f t="shared" si="545"/>
        <v>0.81968652845190493</v>
      </c>
      <c r="DW311" s="33">
        <f t="shared" si="546"/>
        <v>0.65622919126185797</v>
      </c>
      <c r="DX311" s="32">
        <f t="shared" si="547"/>
        <v>2.1287016353493486</v>
      </c>
      <c r="DY311" s="33">
        <f t="shared" si="548"/>
        <v>2.1302362227701828</v>
      </c>
      <c r="DZ311" s="33">
        <f t="shared" si="549"/>
        <v>3.218756311921569</v>
      </c>
      <c r="EA311" s="33">
        <f t="shared" si="550"/>
        <v>7.2799674845268534</v>
      </c>
      <c r="EB311" s="33">
        <f t="shared" si="551"/>
        <v>2.6699591985108397</v>
      </c>
      <c r="EC311" s="33">
        <f t="shared" si="552"/>
        <v>1.2472210708768228</v>
      </c>
      <c r="ED311" s="33">
        <f t="shared" si="553"/>
        <v>1.6247735301699566</v>
      </c>
      <c r="EE311" s="38">
        <f t="shared" si="554"/>
        <v>1.7673323901896059</v>
      </c>
      <c r="EF311" s="39">
        <f t="shared" si="555"/>
        <v>1.5559120073327224</v>
      </c>
      <c r="EG311" s="39">
        <f t="shared" si="556"/>
        <v>1.5533120282715898</v>
      </c>
      <c r="EH311" s="39">
        <f t="shared" si="557"/>
        <v>1.5797421303287258</v>
      </c>
      <c r="EI311" s="39">
        <f t="shared" si="558"/>
        <v>1.9119010268111809</v>
      </c>
      <c r="EJ311" s="39">
        <f t="shared" si="559"/>
        <v>2.2399967784315997</v>
      </c>
      <c r="EK311" s="39">
        <f t="shared" si="560"/>
        <v>2.0431310155794651</v>
      </c>
      <c r="EL311" s="38">
        <f t="shared" si="561"/>
        <v>2.0756439363048278</v>
      </c>
      <c r="EM311" s="39">
        <f t="shared" si="562"/>
        <v>4.721011206366855</v>
      </c>
      <c r="EN311" s="39">
        <f t="shared" si="563"/>
        <v>1.9851419399952133</v>
      </c>
      <c r="EO311" s="39">
        <f t="shared" si="564"/>
        <v>2.6606477022657202</v>
      </c>
      <c r="EP311" s="39">
        <f t="shared" si="565"/>
        <v>1.699119340377599</v>
      </c>
      <c r="EQ311" s="39">
        <f t="shared" si="566"/>
        <v>0.98439657958919802</v>
      </c>
      <c r="ER311" s="44"/>
      <c r="ES311" s="45"/>
      <c r="ET311" s="45"/>
    </row>
    <row r="312" spans="2:150">
      <c r="B312" s="19">
        <v>44209</v>
      </c>
      <c r="C312" s="24">
        <v>12947</v>
      </c>
      <c r="D312" s="25">
        <v>14792</v>
      </c>
      <c r="E312" s="25">
        <v>19564</v>
      </c>
      <c r="F312" s="25">
        <v>17442</v>
      </c>
      <c r="G312" s="25">
        <v>18912</v>
      </c>
      <c r="H312" s="25">
        <v>7805</v>
      </c>
      <c r="I312" s="25">
        <v>8884</v>
      </c>
      <c r="J312" s="26">
        <v>26817</v>
      </c>
      <c r="K312" s="25">
        <v>8871</v>
      </c>
      <c r="L312" s="25">
        <v>8662</v>
      </c>
      <c r="M312" s="25">
        <v>7031</v>
      </c>
      <c r="N312" s="25">
        <v>6743</v>
      </c>
      <c r="O312" s="25">
        <v>32534</v>
      </c>
      <c r="P312" s="25">
        <v>28198</v>
      </c>
      <c r="Q312" s="32">
        <v>5299</v>
      </c>
      <c r="R312" s="33">
        <v>15674</v>
      </c>
      <c r="S312" s="33">
        <v>16321</v>
      </c>
      <c r="T312" s="33">
        <v>17461</v>
      </c>
      <c r="U312" s="33">
        <v>6838</v>
      </c>
      <c r="V312" s="33">
        <v>5323</v>
      </c>
      <c r="W312" s="33">
        <v>5520</v>
      </c>
      <c r="X312" s="32">
        <v>12467</v>
      </c>
      <c r="Y312" s="33">
        <v>7242</v>
      </c>
      <c r="Z312" s="33">
        <v>29292</v>
      </c>
      <c r="AA312" s="33">
        <v>26508</v>
      </c>
      <c r="AB312" s="33">
        <v>11831</v>
      </c>
      <c r="AC312" s="33">
        <v>5281</v>
      </c>
      <c r="AD312" s="33">
        <v>15826</v>
      </c>
      <c r="AE312" s="38">
        <v>11778</v>
      </c>
      <c r="AF312" s="39">
        <v>10018</v>
      </c>
      <c r="AG312" s="39">
        <v>25003</v>
      </c>
      <c r="AH312" s="39">
        <v>7507</v>
      </c>
      <c r="AI312" s="39">
        <v>6588</v>
      </c>
      <c r="AJ312" s="39">
        <v>17721</v>
      </c>
      <c r="AK312" s="39">
        <v>16891</v>
      </c>
      <c r="AL312" s="38">
        <v>8362</v>
      </c>
      <c r="AM312" s="39">
        <v>28924</v>
      </c>
      <c r="AN312" s="39">
        <v>5748</v>
      </c>
      <c r="AO312" s="39">
        <v>11231</v>
      </c>
      <c r="AP312" s="39">
        <v>10396</v>
      </c>
      <c r="AQ312" s="39">
        <v>7387</v>
      </c>
      <c r="AR312" s="39">
        <v>110067</v>
      </c>
      <c r="AS312" s="44"/>
      <c r="AT312" s="45">
        <v>3686</v>
      </c>
      <c r="AU312" s="45">
        <v>681392</v>
      </c>
      <c r="AV312" s="49" t="s">
        <v>548</v>
      </c>
      <c r="AW312" s="4"/>
      <c r="BF312" s="24">
        <f t="shared" si="567"/>
        <v>71</v>
      </c>
      <c r="BG312" s="25">
        <f t="shared" si="568"/>
        <v>83</v>
      </c>
      <c r="BH312" s="25">
        <f t="shared" si="569"/>
        <v>73</v>
      </c>
      <c r="BI312" s="25">
        <f t="shared" si="570"/>
        <v>113</v>
      </c>
      <c r="BJ312" s="25">
        <f t="shared" si="571"/>
        <v>103</v>
      </c>
      <c r="BK312" s="25">
        <f t="shared" si="572"/>
        <v>36</v>
      </c>
      <c r="BL312" s="25">
        <f t="shared" si="573"/>
        <v>56</v>
      </c>
      <c r="BM312" s="26">
        <f t="shared" si="574"/>
        <v>139</v>
      </c>
      <c r="BN312" s="25">
        <f t="shared" si="575"/>
        <v>48</v>
      </c>
      <c r="BO312" s="25">
        <f t="shared" si="576"/>
        <v>42</v>
      </c>
      <c r="BP312" s="25">
        <f t="shared" si="577"/>
        <v>72</v>
      </c>
      <c r="BQ312" s="25">
        <f t="shared" si="578"/>
        <v>30</v>
      </c>
      <c r="BR312" s="25">
        <f t="shared" si="579"/>
        <v>268</v>
      </c>
      <c r="BS312" s="25">
        <f t="shared" si="580"/>
        <v>172</v>
      </c>
      <c r="BT312" s="32">
        <f t="shared" si="581"/>
        <v>29</v>
      </c>
      <c r="BU312" s="33">
        <f t="shared" si="582"/>
        <v>68</v>
      </c>
      <c r="BV312" s="33">
        <f t="shared" si="583"/>
        <v>130</v>
      </c>
      <c r="BW312" s="33">
        <f t="shared" si="584"/>
        <v>107</v>
      </c>
      <c r="BX312" s="33">
        <f t="shared" si="585"/>
        <v>8</v>
      </c>
      <c r="BY312" s="33">
        <f t="shared" si="586"/>
        <v>29</v>
      </c>
      <c r="BZ312" s="33">
        <f t="shared" si="587"/>
        <v>29</v>
      </c>
      <c r="CA312" s="32">
        <f t="shared" si="588"/>
        <v>108</v>
      </c>
      <c r="CB312" s="33">
        <f t="shared" si="589"/>
        <v>22</v>
      </c>
      <c r="CC312" s="33">
        <f t="shared" si="590"/>
        <v>112</v>
      </c>
      <c r="CD312" s="33">
        <f t="shared" si="591"/>
        <v>261</v>
      </c>
      <c r="CE312" s="33">
        <f t="shared" si="592"/>
        <v>114</v>
      </c>
      <c r="CF312" s="33">
        <f t="shared" si="593"/>
        <v>21</v>
      </c>
      <c r="CG312" s="33">
        <f t="shared" si="594"/>
        <v>95</v>
      </c>
      <c r="CH312" s="38">
        <f t="shared" si="595"/>
        <v>82</v>
      </c>
      <c r="CI312" s="39">
        <f t="shared" si="596"/>
        <v>63</v>
      </c>
      <c r="CJ312" s="39">
        <f t="shared" si="597"/>
        <v>113</v>
      </c>
      <c r="CK312" s="39">
        <f t="shared" si="598"/>
        <v>76</v>
      </c>
      <c r="CL312" s="39">
        <f t="shared" si="599"/>
        <v>48</v>
      </c>
      <c r="CM312" s="39">
        <f t="shared" si="600"/>
        <v>47</v>
      </c>
      <c r="CN312" s="39">
        <f t="shared" si="601"/>
        <v>95</v>
      </c>
      <c r="CO312" s="38">
        <f t="shared" si="602"/>
        <v>79</v>
      </c>
      <c r="CP312" s="39">
        <f t="shared" si="603"/>
        <v>303</v>
      </c>
      <c r="CQ312" s="39">
        <f t="shared" si="604"/>
        <v>41</v>
      </c>
      <c r="CR312" s="39">
        <f t="shared" si="605"/>
        <v>123</v>
      </c>
      <c r="CS312" s="39">
        <f t="shared" si="606"/>
        <v>24</v>
      </c>
      <c r="CT312" s="39">
        <f t="shared" si="607"/>
        <v>23</v>
      </c>
      <c r="CU312" s="39">
        <f t="shared" si="608"/>
        <v>722</v>
      </c>
      <c r="CV312" s="44">
        <f t="shared" si="609"/>
        <v>0</v>
      </c>
      <c r="CW312" s="45"/>
      <c r="CX312" s="45">
        <f t="shared" si="610"/>
        <v>4424</v>
      </c>
      <c r="DA312" s="94">
        <v>44209</v>
      </c>
      <c r="DB312" s="39">
        <f t="shared" si="525"/>
        <v>5.4108870807173099</v>
      </c>
      <c r="DC312" s="24">
        <f t="shared" si="526"/>
        <v>2.2139402294553356</v>
      </c>
      <c r="DD312" s="25">
        <f t="shared" si="527"/>
        <v>1.9506350013584781</v>
      </c>
      <c r="DE312" s="25">
        <f t="shared" si="528"/>
        <v>1.8222460979277666</v>
      </c>
      <c r="DF312" s="25">
        <f t="shared" si="529"/>
        <v>2.0481427143246647</v>
      </c>
      <c r="DG312" s="25">
        <f t="shared" si="530"/>
        <v>2.3201331947625818</v>
      </c>
      <c r="DH312" s="25">
        <f t="shared" si="531"/>
        <v>1.8167525548082804</v>
      </c>
      <c r="DI312" s="25">
        <f t="shared" si="532"/>
        <v>1.7303805383082986</v>
      </c>
      <c r="DJ312" s="26">
        <f t="shared" si="533"/>
        <v>3.2591853493245839</v>
      </c>
      <c r="DK312" s="25">
        <f t="shared" si="534"/>
        <v>2.2446234885371656</v>
      </c>
      <c r="DL312" s="25">
        <f t="shared" si="535"/>
        <v>1.04640310019088</v>
      </c>
      <c r="DM312" s="25">
        <f t="shared" si="536"/>
        <v>2.4358970021550923</v>
      </c>
      <c r="DN312" s="25">
        <f t="shared" si="537"/>
        <v>1.6629115298460013</v>
      </c>
      <c r="DO312" s="25">
        <f t="shared" si="538"/>
        <v>4.5608054336093158</v>
      </c>
      <c r="DP312" s="25">
        <f t="shared" si="539"/>
        <v>3.3533991539026022</v>
      </c>
      <c r="DQ312" s="32">
        <f t="shared" si="540"/>
        <v>1.4178525718798918</v>
      </c>
      <c r="DR312" s="33">
        <f t="shared" si="541"/>
        <v>2.087730966081601</v>
      </c>
      <c r="DS312" s="33">
        <f t="shared" si="542"/>
        <v>1.9695887026450927</v>
      </c>
      <c r="DT312" s="33">
        <f t="shared" si="543"/>
        <v>3.2154160923742041</v>
      </c>
      <c r="DU312" s="33">
        <f t="shared" si="544"/>
        <v>2.181776833367683</v>
      </c>
      <c r="DV312" s="33">
        <f t="shared" si="545"/>
        <v>0.84896104732518729</v>
      </c>
      <c r="DW312" s="33">
        <f t="shared" si="546"/>
        <v>0.69483090839490846</v>
      </c>
      <c r="DX312" s="32">
        <f t="shared" si="547"/>
        <v>2.1979859758938276</v>
      </c>
      <c r="DY312" s="33">
        <f t="shared" si="548"/>
        <v>1.9879772969345026</v>
      </c>
      <c r="DZ312" s="33">
        <f t="shared" si="549"/>
        <v>3.0465541439869073</v>
      </c>
      <c r="EA312" s="33">
        <f t="shared" si="550"/>
        <v>7.4754719116731581</v>
      </c>
      <c r="EB312" s="33">
        <f t="shared" si="551"/>
        <v>2.7263667872117727</v>
      </c>
      <c r="EC312" s="33">
        <f t="shared" si="552"/>
        <v>1.1793963600738537</v>
      </c>
      <c r="ED312" s="33">
        <f t="shared" si="553"/>
        <v>1.5939119100438235</v>
      </c>
      <c r="EE312" s="38">
        <f t="shared" si="554"/>
        <v>1.8246857249673936</v>
      </c>
      <c r="EF312" s="39">
        <f t="shared" si="555"/>
        <v>1.5604949587534374</v>
      </c>
      <c r="EG312" s="39">
        <f t="shared" si="556"/>
        <v>1.5585552756244052</v>
      </c>
      <c r="EH312" s="39">
        <f t="shared" si="557"/>
        <v>1.6320130096410734</v>
      </c>
      <c r="EI312" s="39">
        <f t="shared" si="558"/>
        <v>1.9653807758128923</v>
      </c>
      <c r="EJ312" s="39">
        <f t="shared" si="559"/>
        <v>2.2173451256159993</v>
      </c>
      <c r="EK312" s="39">
        <f t="shared" si="560"/>
        <v>2.0447062900710447</v>
      </c>
      <c r="EL312" s="38">
        <f t="shared" si="561"/>
        <v>2.0440752072355526</v>
      </c>
      <c r="EM312" s="39">
        <f t="shared" si="562"/>
        <v>4.7429557889808933</v>
      </c>
      <c r="EN312" s="39">
        <f t="shared" si="563"/>
        <v>1.9757559260945265</v>
      </c>
      <c r="EO312" s="39">
        <f t="shared" si="564"/>
        <v>2.7090720284950258</v>
      </c>
      <c r="EP312" s="39">
        <f t="shared" si="565"/>
        <v>1.6611925693870275</v>
      </c>
      <c r="EQ312" s="39">
        <f t="shared" si="566"/>
        <v>0.91974964003408655</v>
      </c>
      <c r="ER312" s="44"/>
      <c r="ES312" s="45"/>
      <c r="ET312" s="45"/>
    </row>
    <row r="313" spans="2:150">
      <c r="B313" s="19">
        <v>44210</v>
      </c>
      <c r="C313" s="24">
        <v>13003</v>
      </c>
      <c r="D313" s="25">
        <v>14862</v>
      </c>
      <c r="E313" s="25">
        <v>19616</v>
      </c>
      <c r="F313" s="25">
        <v>17554</v>
      </c>
      <c r="G313" s="25">
        <v>18999</v>
      </c>
      <c r="H313" s="25">
        <v>7828</v>
      </c>
      <c r="I313" s="25">
        <v>8942</v>
      </c>
      <c r="J313" s="26">
        <v>26971</v>
      </c>
      <c r="K313" s="25">
        <v>8910</v>
      </c>
      <c r="L313" s="25">
        <v>8680</v>
      </c>
      <c r="M313" s="25">
        <v>7093</v>
      </c>
      <c r="N313" s="25">
        <v>6762</v>
      </c>
      <c r="O313" s="25">
        <v>32825</v>
      </c>
      <c r="P313" s="25">
        <v>28386</v>
      </c>
      <c r="Q313" s="32">
        <v>5319</v>
      </c>
      <c r="R313" s="33">
        <v>15744</v>
      </c>
      <c r="S313" s="33">
        <v>16375</v>
      </c>
      <c r="T313" s="33">
        <v>17596</v>
      </c>
      <c r="U313" s="33">
        <v>6877</v>
      </c>
      <c r="V313" s="33">
        <v>5354</v>
      </c>
      <c r="W313" s="33">
        <v>5539</v>
      </c>
      <c r="X313" s="32">
        <v>12551</v>
      </c>
      <c r="Y313" s="33">
        <v>7270</v>
      </c>
      <c r="Z313" s="33">
        <v>29475</v>
      </c>
      <c r="AA313" s="33">
        <v>26651</v>
      </c>
      <c r="AB313" s="33">
        <v>11930</v>
      </c>
      <c r="AC313" s="33">
        <v>5304</v>
      </c>
      <c r="AD313" s="33">
        <v>15878</v>
      </c>
      <c r="AE313" s="38">
        <v>11823</v>
      </c>
      <c r="AF313" s="39">
        <v>10077</v>
      </c>
      <c r="AG313" s="39">
        <v>25083</v>
      </c>
      <c r="AH313" s="39">
        <v>7587</v>
      </c>
      <c r="AI313" s="39">
        <v>6626</v>
      </c>
      <c r="AJ313" s="39">
        <v>17799</v>
      </c>
      <c r="AK313" s="39">
        <v>17034</v>
      </c>
      <c r="AL313" s="38">
        <v>8414</v>
      </c>
      <c r="AM313" s="39">
        <v>29223</v>
      </c>
      <c r="AN313" s="39">
        <v>5792</v>
      </c>
      <c r="AO313" s="39">
        <v>11280</v>
      </c>
      <c r="AP313" s="39">
        <v>10441</v>
      </c>
      <c r="AQ313" s="39">
        <v>7427</v>
      </c>
      <c r="AR313" s="39">
        <v>110627</v>
      </c>
      <c r="AS313" s="44"/>
      <c r="AT313" s="45">
        <v>3390</v>
      </c>
      <c r="AU313" s="45">
        <v>684917</v>
      </c>
      <c r="AV313" s="49" t="s">
        <v>549</v>
      </c>
      <c r="AW313" s="4"/>
      <c r="BF313" s="24">
        <f t="shared" si="567"/>
        <v>56</v>
      </c>
      <c r="BG313" s="25">
        <f t="shared" si="568"/>
        <v>70</v>
      </c>
      <c r="BH313" s="25">
        <f t="shared" si="569"/>
        <v>52</v>
      </c>
      <c r="BI313" s="25">
        <f t="shared" si="570"/>
        <v>112</v>
      </c>
      <c r="BJ313" s="25">
        <f t="shared" si="571"/>
        <v>87</v>
      </c>
      <c r="BK313" s="25">
        <f t="shared" si="572"/>
        <v>23</v>
      </c>
      <c r="BL313" s="25">
        <f t="shared" si="573"/>
        <v>58</v>
      </c>
      <c r="BM313" s="26">
        <f t="shared" si="574"/>
        <v>154</v>
      </c>
      <c r="BN313" s="25">
        <f t="shared" si="575"/>
        <v>39</v>
      </c>
      <c r="BO313" s="25">
        <f t="shared" si="576"/>
        <v>18</v>
      </c>
      <c r="BP313" s="25">
        <f t="shared" si="577"/>
        <v>62</v>
      </c>
      <c r="BQ313" s="25">
        <f t="shared" si="578"/>
        <v>19</v>
      </c>
      <c r="BR313" s="25">
        <f t="shared" si="579"/>
        <v>291</v>
      </c>
      <c r="BS313" s="25">
        <f t="shared" si="580"/>
        <v>188</v>
      </c>
      <c r="BT313" s="32">
        <f t="shared" si="581"/>
        <v>20</v>
      </c>
      <c r="BU313" s="33">
        <f t="shared" si="582"/>
        <v>70</v>
      </c>
      <c r="BV313" s="33">
        <f t="shared" si="583"/>
        <v>54</v>
      </c>
      <c r="BW313" s="33">
        <f t="shared" si="584"/>
        <v>135</v>
      </c>
      <c r="BX313" s="33">
        <f t="shared" si="585"/>
        <v>39</v>
      </c>
      <c r="BY313" s="33">
        <f t="shared" si="586"/>
        <v>31</v>
      </c>
      <c r="BZ313" s="33">
        <f t="shared" si="587"/>
        <v>19</v>
      </c>
      <c r="CA313" s="32">
        <f t="shared" si="588"/>
        <v>84</v>
      </c>
      <c r="CB313" s="33">
        <f t="shared" si="589"/>
        <v>28</v>
      </c>
      <c r="CC313" s="33">
        <f t="shared" si="590"/>
        <v>183</v>
      </c>
      <c r="CD313" s="33">
        <f t="shared" si="591"/>
        <v>143</v>
      </c>
      <c r="CE313" s="33">
        <f t="shared" si="592"/>
        <v>99</v>
      </c>
      <c r="CF313" s="33">
        <f t="shared" si="593"/>
        <v>23</v>
      </c>
      <c r="CG313" s="33">
        <f t="shared" si="594"/>
        <v>52</v>
      </c>
      <c r="CH313" s="38">
        <f t="shared" si="595"/>
        <v>45</v>
      </c>
      <c r="CI313" s="39">
        <f t="shared" si="596"/>
        <v>59</v>
      </c>
      <c r="CJ313" s="39">
        <f t="shared" si="597"/>
        <v>80</v>
      </c>
      <c r="CK313" s="39">
        <f t="shared" si="598"/>
        <v>80</v>
      </c>
      <c r="CL313" s="39">
        <f t="shared" si="599"/>
        <v>38</v>
      </c>
      <c r="CM313" s="39">
        <f t="shared" si="600"/>
        <v>78</v>
      </c>
      <c r="CN313" s="39">
        <f t="shared" si="601"/>
        <v>143</v>
      </c>
      <c r="CO313" s="38">
        <f t="shared" si="602"/>
        <v>52</v>
      </c>
      <c r="CP313" s="39">
        <f t="shared" si="603"/>
        <v>299</v>
      </c>
      <c r="CQ313" s="39">
        <f t="shared" si="604"/>
        <v>44</v>
      </c>
      <c r="CR313" s="39">
        <f t="shared" si="605"/>
        <v>49</v>
      </c>
      <c r="CS313" s="39">
        <f t="shared" si="606"/>
        <v>45</v>
      </c>
      <c r="CT313" s="39">
        <f t="shared" si="607"/>
        <v>40</v>
      </c>
      <c r="CU313" s="39">
        <f t="shared" si="608"/>
        <v>560</v>
      </c>
      <c r="CV313" s="44">
        <f t="shared" si="609"/>
        <v>0</v>
      </c>
      <c r="CW313" s="45"/>
      <c r="CX313" s="45">
        <f t="shared" si="610"/>
        <v>3525</v>
      </c>
      <c r="DA313" s="94">
        <v>44210</v>
      </c>
      <c r="DB313" s="39">
        <f t="shared" si="525"/>
        <v>5.0827614585130814</v>
      </c>
      <c r="DC313" s="24">
        <f t="shared" si="526"/>
        <v>2.2080986985069044</v>
      </c>
      <c r="DD313" s="25">
        <f t="shared" si="527"/>
        <v>2.0388780133246946</v>
      </c>
      <c r="DE313" s="25">
        <f t="shared" si="528"/>
        <v>1.7079475075559531</v>
      </c>
      <c r="DF313" s="25">
        <f t="shared" si="529"/>
        <v>2.036782176289583</v>
      </c>
      <c r="DG313" s="25">
        <f t="shared" si="530"/>
        <v>2.2766850075947431</v>
      </c>
      <c r="DH313" s="25">
        <f t="shared" si="531"/>
        <v>1.7224211721547733</v>
      </c>
      <c r="DI313" s="25">
        <f t="shared" si="532"/>
        <v>1.7497685555442459</v>
      </c>
      <c r="DJ313" s="26">
        <f t="shared" si="533"/>
        <v>3.2318737402520319</v>
      </c>
      <c r="DK313" s="25">
        <f t="shared" si="534"/>
        <v>2.135661183268371</v>
      </c>
      <c r="DL313" s="25">
        <f t="shared" si="535"/>
        <v>0.98876225145155161</v>
      </c>
      <c r="DM313" s="25">
        <f t="shared" si="536"/>
        <v>2.4122146701896958</v>
      </c>
      <c r="DN313" s="25">
        <f t="shared" si="537"/>
        <v>1.5879174804607896</v>
      </c>
      <c r="DO313" s="25">
        <f t="shared" si="538"/>
        <v>4.5231845766061936</v>
      </c>
      <c r="DP313" s="25">
        <f t="shared" si="539"/>
        <v>3.3051593230051366</v>
      </c>
      <c r="DQ313" s="32">
        <f t="shared" si="540"/>
        <v>1.4130946773433821</v>
      </c>
      <c r="DR313" s="33">
        <f t="shared" si="541"/>
        <v>2.1127914485922754</v>
      </c>
      <c r="DS313" s="33">
        <f t="shared" si="542"/>
        <v>1.8908657106869491</v>
      </c>
      <c r="DT313" s="33">
        <f t="shared" si="543"/>
        <v>3.2004953680476418</v>
      </c>
      <c r="DU313" s="33">
        <f t="shared" si="544"/>
        <v>2.0574084471007952</v>
      </c>
      <c r="DV313" s="33">
        <f t="shared" si="545"/>
        <v>0.88701792186045425</v>
      </c>
      <c r="DW313" s="33">
        <f t="shared" si="546"/>
        <v>0.71734857672252117</v>
      </c>
      <c r="DX313" s="32">
        <f t="shared" si="547"/>
        <v>2.2959396987325742</v>
      </c>
      <c r="DY313" s="33">
        <f t="shared" si="548"/>
        <v>1.9332623254592409</v>
      </c>
      <c r="DZ313" s="33">
        <f t="shared" si="549"/>
        <v>3.0452593908445413</v>
      </c>
      <c r="EA313" s="33">
        <f t="shared" si="550"/>
        <v>7.1822152709537015</v>
      </c>
      <c r="EB313" s="33">
        <f t="shared" si="551"/>
        <v>2.7744176961051603</v>
      </c>
      <c r="EC313" s="33">
        <f t="shared" si="552"/>
        <v>1.1718602810957459</v>
      </c>
      <c r="ED313" s="33">
        <f t="shared" si="553"/>
        <v>1.5394502274682942</v>
      </c>
      <c r="EE313" s="38">
        <f t="shared" si="554"/>
        <v>1.8671696766546437</v>
      </c>
      <c r="EF313" s="39">
        <f t="shared" si="555"/>
        <v>1.53070577451879</v>
      </c>
      <c r="EG313" s="39">
        <f t="shared" si="556"/>
        <v>1.519230920478289</v>
      </c>
      <c r="EH313" s="39">
        <f t="shared" si="557"/>
        <v>1.7220350795678943</v>
      </c>
      <c r="EI313" s="39">
        <f t="shared" si="558"/>
        <v>2.0144038790644609</v>
      </c>
      <c r="EJ313" s="39">
        <f t="shared" si="559"/>
        <v>2.1871429218618652</v>
      </c>
      <c r="EK313" s="39">
        <f t="shared" si="560"/>
        <v>2.1392227595658544</v>
      </c>
      <c r="EL313" s="38">
        <f t="shared" si="561"/>
        <v>1.9467382926052883</v>
      </c>
      <c r="EM313" s="39">
        <f t="shared" si="562"/>
        <v>4.8380489803083941</v>
      </c>
      <c r="EN313" s="39">
        <f t="shared" si="563"/>
        <v>2.0743090720517356</v>
      </c>
      <c r="EO313" s="39">
        <f t="shared" si="564"/>
        <v>2.5422771270385298</v>
      </c>
      <c r="EP313" s="39">
        <f t="shared" si="565"/>
        <v>1.6485503123901704</v>
      </c>
      <c r="EQ313" s="39">
        <f t="shared" si="566"/>
        <v>0.9785195850841879</v>
      </c>
      <c r="ER313" s="44"/>
      <c r="ES313" s="45"/>
      <c r="ET313" s="45"/>
    </row>
    <row r="314" spans="2:150">
      <c r="B314" s="19">
        <v>44211</v>
      </c>
      <c r="C314" s="24">
        <v>13060</v>
      </c>
      <c r="D314" s="25">
        <v>14939</v>
      </c>
      <c r="E314" s="25">
        <v>19664</v>
      </c>
      <c r="F314" s="25">
        <v>17639</v>
      </c>
      <c r="G314" s="25">
        <v>19064</v>
      </c>
      <c r="H314" s="25">
        <v>7854</v>
      </c>
      <c r="I314" s="25">
        <v>9005</v>
      </c>
      <c r="J314" s="26">
        <v>27072</v>
      </c>
      <c r="K314" s="25">
        <v>8971</v>
      </c>
      <c r="L314" s="25">
        <v>8698</v>
      </c>
      <c r="M314" s="25">
        <v>7139</v>
      </c>
      <c r="N314" s="25">
        <v>6797</v>
      </c>
      <c r="O314" s="25">
        <v>33119</v>
      </c>
      <c r="P314" s="25">
        <v>28492</v>
      </c>
      <c r="Q314" s="32">
        <v>5344</v>
      </c>
      <c r="R314" s="33">
        <v>15785</v>
      </c>
      <c r="S314" s="33">
        <v>16484</v>
      </c>
      <c r="T314" s="33">
        <v>17731</v>
      </c>
      <c r="U314" s="33">
        <v>6892</v>
      </c>
      <c r="V314" s="33">
        <v>5383</v>
      </c>
      <c r="W314" s="33">
        <v>5549</v>
      </c>
      <c r="X314" s="32">
        <v>12596</v>
      </c>
      <c r="Y314" s="33">
        <v>7314</v>
      </c>
      <c r="Z314" s="33">
        <v>29613</v>
      </c>
      <c r="AA314" s="33">
        <v>26802</v>
      </c>
      <c r="AB314" s="33">
        <v>12087</v>
      </c>
      <c r="AC314" s="33">
        <v>5319</v>
      </c>
      <c r="AD314" s="33">
        <v>15916</v>
      </c>
      <c r="AE314" s="38">
        <v>11888</v>
      </c>
      <c r="AF314" s="39">
        <v>10108</v>
      </c>
      <c r="AG314" s="39">
        <v>25146</v>
      </c>
      <c r="AH314" s="39">
        <v>7660</v>
      </c>
      <c r="AI314" s="39">
        <v>6655</v>
      </c>
      <c r="AJ314" s="39">
        <v>17840</v>
      </c>
      <c r="AK314" s="39">
        <v>17218</v>
      </c>
      <c r="AL314" s="38">
        <v>8459</v>
      </c>
      <c r="AM314" s="39">
        <v>29482</v>
      </c>
      <c r="AN314" s="39">
        <v>5818</v>
      </c>
      <c r="AO314" s="39">
        <v>11352</v>
      </c>
      <c r="AP314" s="39">
        <v>10493</v>
      </c>
      <c r="AQ314" s="39">
        <v>7468</v>
      </c>
      <c r="AR314" s="39">
        <v>111096</v>
      </c>
      <c r="AS314" s="44"/>
      <c r="AT314" s="45">
        <v>3259</v>
      </c>
      <c r="AU314" s="45">
        <v>688270</v>
      </c>
      <c r="AV314" s="49" t="s">
        <v>550</v>
      </c>
      <c r="AW314" s="4"/>
      <c r="BF314" s="24">
        <f t="shared" si="567"/>
        <v>57</v>
      </c>
      <c r="BG314" s="25">
        <f t="shared" si="568"/>
        <v>77</v>
      </c>
      <c r="BH314" s="25">
        <f t="shared" si="569"/>
        <v>48</v>
      </c>
      <c r="BI314" s="25">
        <f t="shared" si="570"/>
        <v>85</v>
      </c>
      <c r="BJ314" s="25">
        <f t="shared" si="571"/>
        <v>65</v>
      </c>
      <c r="BK314" s="25">
        <f t="shared" si="572"/>
        <v>26</v>
      </c>
      <c r="BL314" s="25">
        <f t="shared" si="573"/>
        <v>63</v>
      </c>
      <c r="BM314" s="26">
        <f t="shared" si="574"/>
        <v>101</v>
      </c>
      <c r="BN314" s="25">
        <f t="shared" si="575"/>
        <v>61</v>
      </c>
      <c r="BO314" s="25">
        <f t="shared" si="576"/>
        <v>18</v>
      </c>
      <c r="BP314" s="25">
        <f t="shared" si="577"/>
        <v>46</v>
      </c>
      <c r="BQ314" s="25">
        <f t="shared" si="578"/>
        <v>35</v>
      </c>
      <c r="BR314" s="25">
        <f t="shared" si="579"/>
        <v>294</v>
      </c>
      <c r="BS314" s="25">
        <f t="shared" si="580"/>
        <v>106</v>
      </c>
      <c r="BT314" s="32">
        <f t="shared" si="581"/>
        <v>25</v>
      </c>
      <c r="BU314" s="33">
        <f t="shared" si="582"/>
        <v>41</v>
      </c>
      <c r="BV314" s="33">
        <f t="shared" si="583"/>
        <v>109</v>
      </c>
      <c r="BW314" s="33">
        <f t="shared" si="584"/>
        <v>135</v>
      </c>
      <c r="BX314" s="33">
        <f t="shared" si="585"/>
        <v>15</v>
      </c>
      <c r="BY314" s="33">
        <f t="shared" si="586"/>
        <v>29</v>
      </c>
      <c r="BZ314" s="33">
        <f t="shared" si="587"/>
        <v>10</v>
      </c>
      <c r="CA314" s="32">
        <f t="shared" si="588"/>
        <v>45</v>
      </c>
      <c r="CB314" s="33">
        <f t="shared" si="589"/>
        <v>44</v>
      </c>
      <c r="CC314" s="33">
        <f t="shared" si="590"/>
        <v>138</v>
      </c>
      <c r="CD314" s="33">
        <f t="shared" si="591"/>
        <v>151</v>
      </c>
      <c r="CE314" s="33">
        <f t="shared" si="592"/>
        <v>157</v>
      </c>
      <c r="CF314" s="33">
        <f t="shared" si="593"/>
        <v>15</v>
      </c>
      <c r="CG314" s="33">
        <f t="shared" si="594"/>
        <v>38</v>
      </c>
      <c r="CH314" s="38">
        <f t="shared" si="595"/>
        <v>65</v>
      </c>
      <c r="CI314" s="39">
        <f t="shared" si="596"/>
        <v>31</v>
      </c>
      <c r="CJ314" s="39">
        <f t="shared" si="597"/>
        <v>63</v>
      </c>
      <c r="CK314" s="39">
        <f t="shared" si="598"/>
        <v>73</v>
      </c>
      <c r="CL314" s="39">
        <f t="shared" si="599"/>
        <v>29</v>
      </c>
      <c r="CM314" s="39">
        <f t="shared" si="600"/>
        <v>41</v>
      </c>
      <c r="CN314" s="39">
        <f t="shared" si="601"/>
        <v>184</v>
      </c>
      <c r="CO314" s="38">
        <f t="shared" si="602"/>
        <v>45</v>
      </c>
      <c r="CP314" s="39">
        <f t="shared" si="603"/>
        <v>259</v>
      </c>
      <c r="CQ314" s="39">
        <f t="shared" si="604"/>
        <v>26</v>
      </c>
      <c r="CR314" s="39">
        <f t="shared" si="605"/>
        <v>72</v>
      </c>
      <c r="CS314" s="39">
        <f t="shared" si="606"/>
        <v>52</v>
      </c>
      <c r="CT314" s="39">
        <f t="shared" si="607"/>
        <v>41</v>
      </c>
      <c r="CU314" s="39">
        <f t="shared" si="608"/>
        <v>469</v>
      </c>
      <c r="CV314" s="44">
        <f t="shared" si="609"/>
        <v>0</v>
      </c>
      <c r="CW314" s="45"/>
      <c r="CX314" s="45">
        <f t="shared" si="610"/>
        <v>3353</v>
      </c>
      <c r="DA314" s="94">
        <v>44211</v>
      </c>
      <c r="DB314" s="39">
        <f t="shared" si="525"/>
        <v>5.1008136772104011</v>
      </c>
      <c r="DC314" s="24">
        <f t="shared" si="526"/>
        <v>2.2665140079912143</v>
      </c>
      <c r="DD314" s="25">
        <f t="shared" si="527"/>
        <v>2.0551333050026823</v>
      </c>
      <c r="DE314" s="25">
        <f t="shared" si="528"/>
        <v>1.6507982123700466</v>
      </c>
      <c r="DF314" s="25">
        <f t="shared" si="529"/>
        <v>2.0546344503447114</v>
      </c>
      <c r="DG314" s="25">
        <f t="shared" si="530"/>
        <v>2.2506160952940402</v>
      </c>
      <c r="DH314" s="25">
        <f t="shared" si="531"/>
        <v>1.6106210149358022</v>
      </c>
      <c r="DI314" s="25">
        <f t="shared" si="532"/>
        <v>1.815203113715568</v>
      </c>
      <c r="DJ314" s="26">
        <f t="shared" si="533"/>
        <v>3.1808920699832672</v>
      </c>
      <c r="DK314" s="25">
        <f t="shared" si="534"/>
        <v>2.2041517751516131</v>
      </c>
      <c r="DL314" s="25">
        <f t="shared" si="535"/>
        <v>0.90451793406330294</v>
      </c>
      <c r="DM314" s="25">
        <f t="shared" si="536"/>
        <v>2.4189810507512375</v>
      </c>
      <c r="DN314" s="25">
        <f t="shared" si="537"/>
        <v>1.5683538154037777</v>
      </c>
      <c r="DO314" s="25">
        <f t="shared" si="538"/>
        <v>4.8067879601681938</v>
      </c>
      <c r="DP314" s="25">
        <f t="shared" si="539"/>
        <v>3.2496104268201762</v>
      </c>
      <c r="DQ314" s="32">
        <f t="shared" si="540"/>
        <v>1.4273683609529111</v>
      </c>
      <c r="DR314" s="33">
        <f t="shared" si="541"/>
        <v>2.1147191780161734</v>
      </c>
      <c r="DS314" s="33">
        <f t="shared" si="542"/>
        <v>1.8863239996124406</v>
      </c>
      <c r="DT314" s="33">
        <f t="shared" si="543"/>
        <v>3.3198611626601413</v>
      </c>
      <c r="DU314" s="33">
        <f t="shared" si="544"/>
        <v>2.0964956542132454</v>
      </c>
      <c r="DV314" s="33">
        <f t="shared" si="545"/>
        <v>0.92507479639572121</v>
      </c>
      <c r="DW314" s="33">
        <f t="shared" si="546"/>
        <v>0.70448133767817112</v>
      </c>
      <c r="DX314" s="32">
        <f t="shared" si="547"/>
        <v>2.097643137863892</v>
      </c>
      <c r="DY314" s="33">
        <f t="shared" si="548"/>
        <v>1.9733866378744327</v>
      </c>
      <c r="DZ314" s="33">
        <f t="shared" si="549"/>
        <v>2.9157840766079537</v>
      </c>
      <c r="EA314" s="33">
        <f t="shared" si="550"/>
        <v>7.0407318039399289</v>
      </c>
      <c r="EB314" s="33">
        <f t="shared" si="551"/>
        <v>2.9937805410532339</v>
      </c>
      <c r="EC314" s="33">
        <f t="shared" si="552"/>
        <v>1.1417159651833151</v>
      </c>
      <c r="ED314" s="33">
        <f t="shared" si="553"/>
        <v>1.5104039967613454</v>
      </c>
      <c r="EE314" s="38">
        <f t="shared" si="554"/>
        <v>1.7503388095147059</v>
      </c>
      <c r="EF314" s="39">
        <f t="shared" si="555"/>
        <v>1.4963336388634279</v>
      </c>
      <c r="EG314" s="39">
        <f t="shared" si="556"/>
        <v>1.4903930600378037</v>
      </c>
      <c r="EH314" s="39">
        <f t="shared" si="557"/>
        <v>1.8207689627134396</v>
      </c>
      <c r="EI314" s="39">
        <f t="shared" si="558"/>
        <v>1.9252709640616088</v>
      </c>
      <c r="EJ314" s="39">
        <f t="shared" si="559"/>
        <v>2.0789183584095521</v>
      </c>
      <c r="EK314" s="39">
        <f t="shared" si="560"/>
        <v>2.3503095414375954</v>
      </c>
      <c r="EL314" s="38">
        <f t="shared" si="561"/>
        <v>1.8520321053974635</v>
      </c>
      <c r="EM314" s="39">
        <f t="shared" si="562"/>
        <v>4.9506978377271267</v>
      </c>
      <c r="EN314" s="39">
        <f t="shared" si="563"/>
        <v>1.9851419399952133</v>
      </c>
      <c r="EO314" s="39">
        <f t="shared" si="564"/>
        <v>2.5826307322296174</v>
      </c>
      <c r="EP314" s="39">
        <f t="shared" si="565"/>
        <v>1.6106235413995991</v>
      </c>
      <c r="EQ314" s="39">
        <f t="shared" si="566"/>
        <v>1.0490435191443095</v>
      </c>
      <c r="ER314" s="44"/>
      <c r="ES314" s="45"/>
      <c r="ET314" s="45"/>
    </row>
    <row r="315" spans="2:150">
      <c r="B315" s="19">
        <v>44212</v>
      </c>
      <c r="C315" s="24">
        <v>13127</v>
      </c>
      <c r="D315" s="25">
        <v>15013</v>
      </c>
      <c r="E315" s="25">
        <v>19712</v>
      </c>
      <c r="F315" s="25">
        <v>17747</v>
      </c>
      <c r="G315" s="25">
        <v>19147</v>
      </c>
      <c r="H315" s="25">
        <v>7887</v>
      </c>
      <c r="I315" s="25">
        <v>9083</v>
      </c>
      <c r="J315" s="26">
        <v>27191</v>
      </c>
      <c r="K315" s="25">
        <v>9007</v>
      </c>
      <c r="L315" s="25">
        <v>8727</v>
      </c>
      <c r="M315" s="25">
        <v>7199</v>
      </c>
      <c r="N315" s="25">
        <v>6822</v>
      </c>
      <c r="O315" s="25">
        <v>33331</v>
      </c>
      <c r="P315" s="25">
        <v>28593</v>
      </c>
      <c r="Q315" s="32">
        <v>5358</v>
      </c>
      <c r="R315" s="33">
        <v>15875</v>
      </c>
      <c r="S315" s="33">
        <v>16568</v>
      </c>
      <c r="T315" s="33">
        <v>17789</v>
      </c>
      <c r="U315" s="33">
        <v>6947</v>
      </c>
      <c r="V315" s="33">
        <v>5410</v>
      </c>
      <c r="W315" s="33">
        <v>5574</v>
      </c>
      <c r="X315" s="32">
        <v>12712</v>
      </c>
      <c r="Y315" s="33">
        <v>7330</v>
      </c>
      <c r="Z315" s="33">
        <v>29784</v>
      </c>
      <c r="AA315" s="33">
        <v>26927</v>
      </c>
      <c r="AB315" s="33">
        <v>12144</v>
      </c>
      <c r="AC315" s="33">
        <v>5338</v>
      </c>
      <c r="AD315" s="33">
        <v>15969</v>
      </c>
      <c r="AE315" s="38">
        <v>11946</v>
      </c>
      <c r="AF315" s="39">
        <v>10137</v>
      </c>
      <c r="AG315" s="39">
        <v>25201</v>
      </c>
      <c r="AH315" s="39">
        <v>7707</v>
      </c>
      <c r="AI315" s="39">
        <v>6677</v>
      </c>
      <c r="AJ315" s="39">
        <v>17889</v>
      </c>
      <c r="AK315" s="39">
        <v>17344</v>
      </c>
      <c r="AL315" s="38">
        <v>8510</v>
      </c>
      <c r="AM315" s="39">
        <v>29704</v>
      </c>
      <c r="AN315" s="39">
        <v>5833</v>
      </c>
      <c r="AO315" s="39">
        <v>11397</v>
      </c>
      <c r="AP315" s="39">
        <v>10521</v>
      </c>
      <c r="AQ315" s="39">
        <v>7491</v>
      </c>
      <c r="AR315" s="39">
        <v>111550</v>
      </c>
      <c r="AS315" s="44"/>
      <c r="AT315" s="45">
        <v>3270</v>
      </c>
      <c r="AU315" s="45">
        <v>691488</v>
      </c>
      <c r="AV315" s="49" t="s">
        <v>551</v>
      </c>
      <c r="AW315" s="4"/>
      <c r="BF315" s="24">
        <f t="shared" si="567"/>
        <v>67</v>
      </c>
      <c r="BG315" s="25">
        <f t="shared" si="568"/>
        <v>74</v>
      </c>
      <c r="BH315" s="25">
        <f t="shared" si="569"/>
        <v>48</v>
      </c>
      <c r="BI315" s="25">
        <f t="shared" si="570"/>
        <v>108</v>
      </c>
      <c r="BJ315" s="25">
        <f t="shared" si="571"/>
        <v>83</v>
      </c>
      <c r="BK315" s="25">
        <f t="shared" si="572"/>
        <v>33</v>
      </c>
      <c r="BL315" s="25">
        <f t="shared" si="573"/>
        <v>78</v>
      </c>
      <c r="BM315" s="26">
        <f t="shared" si="574"/>
        <v>119</v>
      </c>
      <c r="BN315" s="25">
        <f t="shared" si="575"/>
        <v>36</v>
      </c>
      <c r="BO315" s="25">
        <f t="shared" si="576"/>
        <v>29</v>
      </c>
      <c r="BP315" s="25">
        <f t="shared" si="577"/>
        <v>60</v>
      </c>
      <c r="BQ315" s="25">
        <f t="shared" si="578"/>
        <v>25</v>
      </c>
      <c r="BR315" s="25">
        <f t="shared" si="579"/>
        <v>212</v>
      </c>
      <c r="BS315" s="25">
        <f t="shared" si="580"/>
        <v>101</v>
      </c>
      <c r="BT315" s="32">
        <f t="shared" si="581"/>
        <v>14</v>
      </c>
      <c r="BU315" s="33">
        <f t="shared" si="582"/>
        <v>90</v>
      </c>
      <c r="BV315" s="33">
        <f t="shared" si="583"/>
        <v>84</v>
      </c>
      <c r="BW315" s="33">
        <f t="shared" si="584"/>
        <v>58</v>
      </c>
      <c r="BX315" s="33">
        <f t="shared" si="585"/>
        <v>55</v>
      </c>
      <c r="BY315" s="33">
        <f t="shared" si="586"/>
        <v>27</v>
      </c>
      <c r="BZ315" s="33">
        <f t="shared" si="587"/>
        <v>25</v>
      </c>
      <c r="CA315" s="32">
        <f t="shared" si="588"/>
        <v>116</v>
      </c>
      <c r="CB315" s="33">
        <f t="shared" si="589"/>
        <v>16</v>
      </c>
      <c r="CC315" s="33">
        <f t="shared" si="590"/>
        <v>171</v>
      </c>
      <c r="CD315" s="33">
        <f t="shared" si="591"/>
        <v>125</v>
      </c>
      <c r="CE315" s="33">
        <f t="shared" si="592"/>
        <v>57</v>
      </c>
      <c r="CF315" s="33">
        <f t="shared" si="593"/>
        <v>19</v>
      </c>
      <c r="CG315" s="33">
        <f t="shared" si="594"/>
        <v>53</v>
      </c>
      <c r="CH315" s="38">
        <f t="shared" si="595"/>
        <v>58</v>
      </c>
      <c r="CI315" s="39">
        <f t="shared" si="596"/>
        <v>29</v>
      </c>
      <c r="CJ315" s="39">
        <f t="shared" si="597"/>
        <v>55</v>
      </c>
      <c r="CK315" s="39">
        <f t="shared" si="598"/>
        <v>47</v>
      </c>
      <c r="CL315" s="39">
        <f t="shared" si="599"/>
        <v>22</v>
      </c>
      <c r="CM315" s="39">
        <f t="shared" si="600"/>
        <v>49</v>
      </c>
      <c r="CN315" s="39">
        <f t="shared" si="601"/>
        <v>126</v>
      </c>
      <c r="CO315" s="38">
        <f t="shared" si="602"/>
        <v>51</v>
      </c>
      <c r="CP315" s="39">
        <f t="shared" si="603"/>
        <v>222</v>
      </c>
      <c r="CQ315" s="39">
        <f t="shared" si="604"/>
        <v>15</v>
      </c>
      <c r="CR315" s="39">
        <f t="shared" si="605"/>
        <v>45</v>
      </c>
      <c r="CS315" s="39">
        <f t="shared" si="606"/>
        <v>28</v>
      </c>
      <c r="CT315" s="39">
        <f t="shared" si="607"/>
        <v>23</v>
      </c>
      <c r="CU315" s="39">
        <f t="shared" si="608"/>
        <v>454</v>
      </c>
      <c r="CV315" s="44">
        <f t="shared" si="609"/>
        <v>0</v>
      </c>
      <c r="CW315" s="45"/>
      <c r="CX315" s="45">
        <f t="shared" si="610"/>
        <v>3218</v>
      </c>
      <c r="DA315" s="94">
        <v>44212</v>
      </c>
      <c r="DB315" s="39">
        <f t="shared" si="525"/>
        <v>5.291954816358496</v>
      </c>
      <c r="DC315" s="24">
        <f t="shared" si="526"/>
        <v>2.35997850316611</v>
      </c>
      <c r="DD315" s="25">
        <f t="shared" si="527"/>
        <v>2.1456985014943259</v>
      </c>
      <c r="DE315" s="25">
        <f t="shared" si="528"/>
        <v>1.725908714614381</v>
      </c>
      <c r="DF315" s="25">
        <f t="shared" si="529"/>
        <v>2.1163059425351527</v>
      </c>
      <c r="DG315" s="25">
        <f t="shared" si="530"/>
        <v>2.3288228321961495</v>
      </c>
      <c r="DH315" s="25">
        <f t="shared" si="531"/>
        <v>1.7189274172416806</v>
      </c>
      <c r="DI315" s="25">
        <f t="shared" si="532"/>
        <v>1.9194137063587848</v>
      </c>
      <c r="DJ315" s="26">
        <f t="shared" si="533"/>
        <v>3.2318737402520319</v>
      </c>
      <c r="DK315" s="25">
        <f t="shared" si="534"/>
        <v>2.2664159495909244</v>
      </c>
      <c r="DL315" s="25">
        <f t="shared" si="535"/>
        <v>0.95329095991965751</v>
      </c>
      <c r="DM315" s="25">
        <f t="shared" si="536"/>
        <v>2.6152060870359533</v>
      </c>
      <c r="DN315" s="25">
        <f t="shared" si="537"/>
        <v>1.5357477069754248</v>
      </c>
      <c r="DO315" s="25">
        <f t="shared" si="538"/>
        <v>4.968847036489338</v>
      </c>
      <c r="DP315" s="25">
        <f t="shared" si="539"/>
        <v>3.2978502577176423</v>
      </c>
      <c r="DQ315" s="32">
        <f t="shared" si="540"/>
        <v>1.4844630953910276</v>
      </c>
      <c r="DR315" s="33">
        <f t="shared" si="541"/>
        <v>2.2245997551783634</v>
      </c>
      <c r="DS315" s="33">
        <f t="shared" si="542"/>
        <v>1.8893518069954462</v>
      </c>
      <c r="DT315" s="33">
        <f t="shared" si="543"/>
        <v>3.2098208207517436</v>
      </c>
      <c r="DU315" s="33">
        <f t="shared" si="544"/>
        <v>2.1533497736495368</v>
      </c>
      <c r="DV315" s="33">
        <f t="shared" si="545"/>
        <v>0.97191402659297299</v>
      </c>
      <c r="DW315" s="33">
        <f t="shared" si="546"/>
        <v>0.77525115242209686</v>
      </c>
      <c r="DX315" s="32">
        <f t="shared" si="547"/>
        <v>2.3246090810268414</v>
      </c>
      <c r="DY315" s="33">
        <f t="shared" si="548"/>
        <v>1.9150240016341538</v>
      </c>
      <c r="DZ315" s="33">
        <f t="shared" si="549"/>
        <v>3.0387856251327121</v>
      </c>
      <c r="EA315" s="33">
        <f t="shared" si="550"/>
        <v>6.7886339899881154</v>
      </c>
      <c r="EB315" s="33">
        <f t="shared" si="551"/>
        <v>2.8809653636513679</v>
      </c>
      <c r="EC315" s="33">
        <f t="shared" si="552"/>
        <v>1.1831643995629075</v>
      </c>
      <c r="ED315" s="33">
        <f t="shared" si="553"/>
        <v>1.5630502899176901</v>
      </c>
      <c r="EE315" s="38">
        <f t="shared" si="554"/>
        <v>1.8735422694077313</v>
      </c>
      <c r="EF315" s="39">
        <f t="shared" si="555"/>
        <v>1.4963336388634279</v>
      </c>
      <c r="EG315" s="39">
        <f t="shared" si="556"/>
        <v>1.4995687429052309</v>
      </c>
      <c r="EH315" s="39">
        <f t="shared" si="557"/>
        <v>1.9572540364734583</v>
      </c>
      <c r="EI315" s="39">
        <f t="shared" si="558"/>
        <v>1.9252709640616088</v>
      </c>
      <c r="EJ315" s="39">
        <f t="shared" si="559"/>
        <v>2.1040868615379971</v>
      </c>
      <c r="EK315" s="39">
        <f t="shared" si="560"/>
        <v>2.4448260109324051</v>
      </c>
      <c r="EL315" s="38">
        <f t="shared" si="561"/>
        <v>1.9809377490970026</v>
      </c>
      <c r="EM315" s="39">
        <f t="shared" si="562"/>
        <v>5.2666998273692833</v>
      </c>
      <c r="EN315" s="39">
        <f t="shared" si="563"/>
        <v>1.9475978843924666</v>
      </c>
      <c r="EO315" s="39">
        <f t="shared" si="564"/>
        <v>2.6041526549981975</v>
      </c>
      <c r="EP315" s="39">
        <f t="shared" si="565"/>
        <v>1.552469159214056</v>
      </c>
      <c r="EQ315" s="39">
        <f t="shared" si="566"/>
        <v>1.1166289559519262</v>
      </c>
      <c r="ER315" s="44"/>
      <c r="ES315" s="45"/>
      <c r="ET315" s="45"/>
    </row>
    <row r="316" spans="2:150">
      <c r="B316" s="19">
        <v>44213</v>
      </c>
      <c r="C316" s="24">
        <v>13166</v>
      </c>
      <c r="D316" s="25">
        <v>15050</v>
      </c>
      <c r="E316" s="25">
        <v>19756</v>
      </c>
      <c r="F316" s="25">
        <v>17828</v>
      </c>
      <c r="G316" s="25">
        <v>19189</v>
      </c>
      <c r="H316" s="25">
        <v>7915</v>
      </c>
      <c r="I316" s="25">
        <v>9118</v>
      </c>
      <c r="J316" s="26">
        <v>27291</v>
      </c>
      <c r="K316" s="25">
        <v>9021</v>
      </c>
      <c r="L316" s="25">
        <v>8745</v>
      </c>
      <c r="M316" s="25">
        <v>7227</v>
      </c>
      <c r="N316" s="25">
        <v>6849</v>
      </c>
      <c r="O316" s="25">
        <v>33377</v>
      </c>
      <c r="P316" s="25">
        <v>28629</v>
      </c>
      <c r="Q316" s="32">
        <v>5369</v>
      </c>
      <c r="R316" s="33">
        <v>15899</v>
      </c>
      <c r="S316" s="33">
        <v>16599</v>
      </c>
      <c r="T316" s="33">
        <v>17832</v>
      </c>
      <c r="U316" s="33">
        <v>6957</v>
      </c>
      <c r="V316" s="33">
        <v>5427</v>
      </c>
      <c r="W316" s="33">
        <v>5588</v>
      </c>
      <c r="X316" s="32">
        <v>12736</v>
      </c>
      <c r="Y316" s="33">
        <v>7343</v>
      </c>
      <c r="Z316" s="33">
        <v>29894</v>
      </c>
      <c r="AA316" s="33">
        <v>27032</v>
      </c>
      <c r="AB316" s="33">
        <v>12212</v>
      </c>
      <c r="AC316" s="33">
        <v>5358</v>
      </c>
      <c r="AD316" s="33">
        <v>16007</v>
      </c>
      <c r="AE316" s="38">
        <v>11969</v>
      </c>
      <c r="AF316" s="39">
        <v>10171</v>
      </c>
      <c r="AG316" s="39">
        <v>25269</v>
      </c>
      <c r="AH316" s="39">
        <v>7741</v>
      </c>
      <c r="AI316" s="39">
        <v>6714</v>
      </c>
      <c r="AJ316" s="39">
        <v>17928</v>
      </c>
      <c r="AK316" s="39">
        <v>17424</v>
      </c>
      <c r="AL316" s="38">
        <v>8522</v>
      </c>
      <c r="AM316" s="39">
        <v>29863</v>
      </c>
      <c r="AN316" s="39">
        <v>5854</v>
      </c>
      <c r="AO316" s="39">
        <v>11441</v>
      </c>
      <c r="AP316" s="39">
        <v>10605</v>
      </c>
      <c r="AQ316" s="39">
        <v>7502</v>
      </c>
      <c r="AR316" s="39">
        <v>112253</v>
      </c>
      <c r="AS316" s="44"/>
      <c r="AT316" s="45">
        <v>2974</v>
      </c>
      <c r="AU316" s="45">
        <v>693644</v>
      </c>
      <c r="AV316" s="49" t="s">
        <v>552</v>
      </c>
      <c r="AW316" s="4"/>
      <c r="BF316" s="24">
        <f t="shared" si="567"/>
        <v>39</v>
      </c>
      <c r="BG316" s="25">
        <f t="shared" si="568"/>
        <v>37</v>
      </c>
      <c r="BH316" s="25">
        <f t="shared" si="569"/>
        <v>44</v>
      </c>
      <c r="BI316" s="25">
        <f t="shared" si="570"/>
        <v>81</v>
      </c>
      <c r="BJ316" s="25">
        <f t="shared" si="571"/>
        <v>42</v>
      </c>
      <c r="BK316" s="25">
        <f t="shared" si="572"/>
        <v>28</v>
      </c>
      <c r="BL316" s="25">
        <f t="shared" si="573"/>
        <v>35</v>
      </c>
      <c r="BM316" s="26">
        <f t="shared" si="574"/>
        <v>100</v>
      </c>
      <c r="BN316" s="25">
        <f t="shared" si="575"/>
        <v>14</v>
      </c>
      <c r="BO316" s="25">
        <f t="shared" si="576"/>
        <v>18</v>
      </c>
      <c r="BP316" s="25">
        <f t="shared" si="577"/>
        <v>28</v>
      </c>
      <c r="BQ316" s="25">
        <f t="shared" si="578"/>
        <v>27</v>
      </c>
      <c r="BR316" s="25">
        <f t="shared" si="579"/>
        <v>46</v>
      </c>
      <c r="BS316" s="25">
        <f t="shared" si="580"/>
        <v>36</v>
      </c>
      <c r="BT316" s="32">
        <f t="shared" si="581"/>
        <v>11</v>
      </c>
      <c r="BU316" s="33">
        <f t="shared" si="582"/>
        <v>24</v>
      </c>
      <c r="BV316" s="33">
        <f t="shared" si="583"/>
        <v>31</v>
      </c>
      <c r="BW316" s="33">
        <f t="shared" si="584"/>
        <v>43</v>
      </c>
      <c r="BX316" s="33">
        <f t="shared" si="585"/>
        <v>10</v>
      </c>
      <c r="BY316" s="33">
        <f t="shared" si="586"/>
        <v>17</v>
      </c>
      <c r="BZ316" s="33">
        <f t="shared" si="587"/>
        <v>14</v>
      </c>
      <c r="CA316" s="32">
        <f t="shared" si="588"/>
        <v>24</v>
      </c>
      <c r="CB316" s="33">
        <f t="shared" si="589"/>
        <v>13</v>
      </c>
      <c r="CC316" s="33">
        <f t="shared" si="590"/>
        <v>110</v>
      </c>
      <c r="CD316" s="33">
        <f t="shared" si="591"/>
        <v>105</v>
      </c>
      <c r="CE316" s="33">
        <f t="shared" si="592"/>
        <v>68</v>
      </c>
      <c r="CF316" s="33">
        <f t="shared" si="593"/>
        <v>20</v>
      </c>
      <c r="CG316" s="33">
        <f t="shared" si="594"/>
        <v>38</v>
      </c>
      <c r="CH316" s="38">
        <f t="shared" si="595"/>
        <v>23</v>
      </c>
      <c r="CI316" s="39">
        <f t="shared" si="596"/>
        <v>34</v>
      </c>
      <c r="CJ316" s="39">
        <f t="shared" si="597"/>
        <v>68</v>
      </c>
      <c r="CK316" s="39">
        <f t="shared" si="598"/>
        <v>34</v>
      </c>
      <c r="CL316" s="39">
        <f t="shared" si="599"/>
        <v>37</v>
      </c>
      <c r="CM316" s="39">
        <f t="shared" si="600"/>
        <v>39</v>
      </c>
      <c r="CN316" s="39">
        <f t="shared" si="601"/>
        <v>80</v>
      </c>
      <c r="CO316" s="38">
        <f t="shared" si="602"/>
        <v>12</v>
      </c>
      <c r="CP316" s="39">
        <f t="shared" si="603"/>
        <v>159</v>
      </c>
      <c r="CQ316" s="39">
        <f t="shared" si="604"/>
        <v>21</v>
      </c>
      <c r="CR316" s="39">
        <f t="shared" si="605"/>
        <v>44</v>
      </c>
      <c r="CS316" s="39">
        <f t="shared" si="606"/>
        <v>84</v>
      </c>
      <c r="CT316" s="39">
        <f t="shared" si="607"/>
        <v>11</v>
      </c>
      <c r="CU316" s="39">
        <f t="shared" si="608"/>
        <v>703</v>
      </c>
      <c r="CV316" s="44">
        <f t="shared" si="609"/>
        <v>0</v>
      </c>
      <c r="CW316" s="45"/>
      <c r="CX316" s="45">
        <f t="shared" si="610"/>
        <v>2156</v>
      </c>
      <c r="DA316" s="94">
        <v>44213</v>
      </c>
      <c r="DB316" s="39">
        <f t="shared" si="525"/>
        <v>5.352482843755392</v>
      </c>
      <c r="DC316" s="24">
        <f t="shared" si="526"/>
        <v>2.421314578124635</v>
      </c>
      <c r="DD316" s="25">
        <f t="shared" si="527"/>
        <v>2.1712425312740198</v>
      </c>
      <c r="DE316" s="25">
        <f t="shared" si="528"/>
        <v>1.7748938247737296</v>
      </c>
      <c r="DF316" s="25">
        <f t="shared" si="529"/>
        <v>2.1974526427857337</v>
      </c>
      <c r="DG316" s="25">
        <f t="shared" si="530"/>
        <v>2.3687951643905611</v>
      </c>
      <c r="DH316" s="25">
        <f t="shared" si="531"/>
        <v>1.6455585640667307</v>
      </c>
      <c r="DI316" s="25">
        <f t="shared" si="532"/>
        <v>1.9266842128222652</v>
      </c>
      <c r="DJ316" s="26">
        <f t="shared" si="533"/>
        <v>3.2974216020261573</v>
      </c>
      <c r="DK316" s="25">
        <f t="shared" si="534"/>
        <v>2.1761328966539235</v>
      </c>
      <c r="DL316" s="25">
        <f t="shared" si="535"/>
        <v>0.94885704847817065</v>
      </c>
      <c r="DM316" s="25">
        <f t="shared" si="536"/>
        <v>2.5610750425436177</v>
      </c>
      <c r="DN316" s="25">
        <f t="shared" si="537"/>
        <v>1.5846568696179544</v>
      </c>
      <c r="DO316" s="25">
        <f t="shared" si="538"/>
        <v>4.7981062239367045</v>
      </c>
      <c r="DP316" s="25">
        <f t="shared" si="539"/>
        <v>3.1443598866802516</v>
      </c>
      <c r="DQ316" s="32">
        <f t="shared" si="540"/>
        <v>1.5130104626100858</v>
      </c>
      <c r="DR316" s="33">
        <f t="shared" si="541"/>
        <v>2.0221881656690668</v>
      </c>
      <c r="DS316" s="33">
        <f t="shared" si="542"/>
        <v>1.8984352291444626</v>
      </c>
      <c r="DT316" s="33">
        <f t="shared" si="543"/>
        <v>3.1147012031699082</v>
      </c>
      <c r="DU316" s="33">
        <f t="shared" si="544"/>
        <v>2.075175359424636</v>
      </c>
      <c r="DV316" s="33">
        <f t="shared" si="545"/>
        <v>0.98362383414228594</v>
      </c>
      <c r="DW316" s="33">
        <f t="shared" si="546"/>
        <v>0.79776882074970967</v>
      </c>
      <c r="DX316" s="32">
        <f t="shared" si="547"/>
        <v>2.3771696152329982</v>
      </c>
      <c r="DY316" s="33">
        <f t="shared" si="548"/>
        <v>1.7946510643885785</v>
      </c>
      <c r="DZ316" s="33">
        <f t="shared" si="549"/>
        <v>3.029722353136151</v>
      </c>
      <c r="EA316" s="33">
        <f t="shared" si="550"/>
        <v>6.7860615633151378</v>
      </c>
      <c r="EB316" s="33">
        <f t="shared" si="551"/>
        <v>3.0063155607645529</v>
      </c>
      <c r="EC316" s="33">
        <f t="shared" si="552"/>
        <v>1.1831643995629075</v>
      </c>
      <c r="ED316" s="33">
        <f t="shared" si="553"/>
        <v>1.5158501650188982</v>
      </c>
      <c r="EE316" s="38">
        <f t="shared" si="554"/>
        <v>1.801319551539406</v>
      </c>
      <c r="EF316" s="39">
        <f t="shared" si="555"/>
        <v>1.5146654445462879</v>
      </c>
      <c r="EG316" s="39">
        <f t="shared" si="556"/>
        <v>1.5677309584918324</v>
      </c>
      <c r="EH316" s="39">
        <f t="shared" si="557"/>
        <v>1.9601579742130328</v>
      </c>
      <c r="EI316" s="39">
        <f t="shared" si="558"/>
        <v>2.0411437535653167</v>
      </c>
      <c r="EJ316" s="39">
        <f t="shared" si="559"/>
        <v>2.0638172565324848</v>
      </c>
      <c r="EK316" s="39">
        <f t="shared" si="560"/>
        <v>2.4668798538145271</v>
      </c>
      <c r="EL316" s="38">
        <f t="shared" si="561"/>
        <v>1.9441075651828488</v>
      </c>
      <c r="EM316" s="39">
        <f t="shared" si="562"/>
        <v>5.2623109108464758</v>
      </c>
      <c r="EN316" s="39">
        <f t="shared" si="563"/>
        <v>1.9382118704917803</v>
      </c>
      <c r="EO316" s="39">
        <f t="shared" si="564"/>
        <v>2.5880112129217627</v>
      </c>
      <c r="EP316" s="39">
        <f t="shared" si="565"/>
        <v>1.6814201805819988</v>
      </c>
      <c r="EQ316" s="39">
        <f t="shared" si="566"/>
        <v>1.0901824806793805</v>
      </c>
      <c r="ER316" s="44"/>
      <c r="ES316" s="45"/>
      <c r="ET316" s="45"/>
    </row>
    <row r="317" spans="2:150">
      <c r="B317" s="20">
        <v>44214</v>
      </c>
      <c r="C317" s="27">
        <v>13191</v>
      </c>
      <c r="D317" s="28">
        <v>15072</v>
      </c>
      <c r="E317" s="28">
        <v>19774</v>
      </c>
      <c r="F317" s="28">
        <v>17883</v>
      </c>
      <c r="G317" s="28">
        <v>19232</v>
      </c>
      <c r="H317" s="28">
        <v>7916</v>
      </c>
      <c r="I317" s="28">
        <v>9138</v>
      </c>
      <c r="J317" s="29">
        <v>27326</v>
      </c>
      <c r="K317" s="28">
        <v>9031</v>
      </c>
      <c r="L317" s="28">
        <v>8755</v>
      </c>
      <c r="M317" s="28">
        <v>7251</v>
      </c>
      <c r="N317" s="28">
        <v>6861</v>
      </c>
      <c r="O317" s="28">
        <v>33465</v>
      </c>
      <c r="P317" s="28">
        <v>28804</v>
      </c>
      <c r="Q317" s="34">
        <v>5369</v>
      </c>
      <c r="R317" s="35">
        <v>15918</v>
      </c>
      <c r="S317" s="35">
        <v>16666</v>
      </c>
      <c r="T317" s="35">
        <v>17915</v>
      </c>
      <c r="U317" s="35">
        <v>6977</v>
      </c>
      <c r="V317" s="35">
        <v>5435</v>
      </c>
      <c r="W317" s="35">
        <v>5591</v>
      </c>
      <c r="X317" s="34">
        <v>12751</v>
      </c>
      <c r="Y317" s="35">
        <v>7354</v>
      </c>
      <c r="Z317" s="35">
        <v>29933</v>
      </c>
      <c r="AA317" s="35">
        <v>27127</v>
      </c>
      <c r="AB317" s="35">
        <v>12298</v>
      </c>
      <c r="AC317" s="35">
        <v>5365</v>
      </c>
      <c r="AD317" s="35">
        <v>16035</v>
      </c>
      <c r="AE317" s="40">
        <v>12002</v>
      </c>
      <c r="AF317" s="41">
        <v>10178</v>
      </c>
      <c r="AG317" s="41">
        <v>25282</v>
      </c>
      <c r="AH317" s="41">
        <v>7741</v>
      </c>
      <c r="AI317" s="41">
        <v>6721</v>
      </c>
      <c r="AJ317" s="41">
        <v>17949</v>
      </c>
      <c r="AK317" s="41">
        <v>17487</v>
      </c>
      <c r="AL317" s="40">
        <v>8539</v>
      </c>
      <c r="AM317" s="41">
        <v>29995</v>
      </c>
      <c r="AN317" s="41">
        <v>5865</v>
      </c>
      <c r="AO317" s="41">
        <v>11453</v>
      </c>
      <c r="AP317" s="41">
        <v>10617</v>
      </c>
      <c r="AQ317" s="41">
        <v>7508</v>
      </c>
      <c r="AR317" s="41">
        <v>113415</v>
      </c>
      <c r="AS317" s="46"/>
      <c r="AT317" s="47">
        <v>1968</v>
      </c>
      <c r="AU317" s="47">
        <v>695153</v>
      </c>
      <c r="AV317" s="50" t="s">
        <v>553</v>
      </c>
      <c r="AW317" s="4"/>
      <c r="BF317" s="27">
        <f t="shared" si="567"/>
        <v>25</v>
      </c>
      <c r="BG317" s="28">
        <f t="shared" si="568"/>
        <v>22</v>
      </c>
      <c r="BH317" s="28">
        <f t="shared" si="569"/>
        <v>18</v>
      </c>
      <c r="BI317" s="28">
        <f t="shared" si="570"/>
        <v>55</v>
      </c>
      <c r="BJ317" s="28">
        <f t="shared" si="571"/>
        <v>43</v>
      </c>
      <c r="BK317" s="28">
        <f t="shared" si="572"/>
        <v>1</v>
      </c>
      <c r="BL317" s="28">
        <f t="shared" si="573"/>
        <v>20</v>
      </c>
      <c r="BM317" s="29">
        <f t="shared" si="574"/>
        <v>35</v>
      </c>
      <c r="BN317" s="28">
        <f t="shared" si="575"/>
        <v>10</v>
      </c>
      <c r="BO317" s="28">
        <f t="shared" si="576"/>
        <v>10</v>
      </c>
      <c r="BP317" s="28">
        <f t="shared" si="577"/>
        <v>24</v>
      </c>
      <c r="BQ317" s="28">
        <f t="shared" si="578"/>
        <v>12</v>
      </c>
      <c r="BR317" s="28">
        <f t="shared" si="579"/>
        <v>88</v>
      </c>
      <c r="BS317" s="28">
        <f t="shared" si="580"/>
        <v>175</v>
      </c>
      <c r="BT317" s="34">
        <f t="shared" si="581"/>
        <v>0</v>
      </c>
      <c r="BU317" s="35">
        <f t="shared" si="582"/>
        <v>19</v>
      </c>
      <c r="BV317" s="35">
        <f t="shared" si="583"/>
        <v>67</v>
      </c>
      <c r="BW317" s="35">
        <f t="shared" si="584"/>
        <v>83</v>
      </c>
      <c r="BX317" s="35">
        <f t="shared" si="585"/>
        <v>20</v>
      </c>
      <c r="BY317" s="35">
        <f t="shared" si="586"/>
        <v>8</v>
      </c>
      <c r="BZ317" s="35">
        <f t="shared" si="587"/>
        <v>3</v>
      </c>
      <c r="CA317" s="34">
        <f t="shared" si="588"/>
        <v>15</v>
      </c>
      <c r="CB317" s="35">
        <f t="shared" si="589"/>
        <v>11</v>
      </c>
      <c r="CC317" s="35">
        <f t="shared" si="590"/>
        <v>39</v>
      </c>
      <c r="CD317" s="35">
        <f t="shared" si="591"/>
        <v>95</v>
      </c>
      <c r="CE317" s="35">
        <f t="shared" si="592"/>
        <v>86</v>
      </c>
      <c r="CF317" s="35">
        <f t="shared" si="593"/>
        <v>7</v>
      </c>
      <c r="CG317" s="35">
        <f t="shared" si="594"/>
        <v>28</v>
      </c>
      <c r="CH317" s="40">
        <f t="shared" si="595"/>
        <v>33</v>
      </c>
      <c r="CI317" s="41">
        <f t="shared" si="596"/>
        <v>7</v>
      </c>
      <c r="CJ317" s="41">
        <f t="shared" si="597"/>
        <v>13</v>
      </c>
      <c r="CK317" s="41">
        <f t="shared" si="598"/>
        <v>0</v>
      </c>
      <c r="CL317" s="41">
        <f t="shared" si="599"/>
        <v>7</v>
      </c>
      <c r="CM317" s="41">
        <f t="shared" si="600"/>
        <v>21</v>
      </c>
      <c r="CN317" s="41">
        <f t="shared" si="601"/>
        <v>63</v>
      </c>
      <c r="CO317" s="40">
        <f t="shared" si="602"/>
        <v>17</v>
      </c>
      <c r="CP317" s="41">
        <f t="shared" si="603"/>
        <v>132</v>
      </c>
      <c r="CQ317" s="41">
        <f t="shared" si="604"/>
        <v>11</v>
      </c>
      <c r="CR317" s="41">
        <f t="shared" si="605"/>
        <v>12</v>
      </c>
      <c r="CS317" s="41">
        <f t="shared" si="606"/>
        <v>12</v>
      </c>
      <c r="CT317" s="41">
        <f t="shared" si="607"/>
        <v>6</v>
      </c>
      <c r="CU317" s="41">
        <f t="shared" si="608"/>
        <v>1162</v>
      </c>
      <c r="CV317" s="46">
        <f t="shared" si="609"/>
        <v>0</v>
      </c>
      <c r="CW317" s="47"/>
      <c r="CX317" s="47">
        <f t="shared" si="610"/>
        <v>1509</v>
      </c>
      <c r="DA317" s="94">
        <v>44214</v>
      </c>
      <c r="DB317" s="41">
        <f t="shared" si="525"/>
        <v>5.6922893133520045</v>
      </c>
      <c r="DC317" s="27">
        <f t="shared" si="526"/>
        <v>2.3336916138981705</v>
      </c>
      <c r="DD317" s="28">
        <f t="shared" si="527"/>
        <v>2.1271210252909118</v>
      </c>
      <c r="DE317" s="28">
        <f t="shared" si="528"/>
        <v>1.6263056572903722</v>
      </c>
      <c r="DF317" s="28">
        <f t="shared" si="529"/>
        <v>2.1893379727606757</v>
      </c>
      <c r="DG317" s="28">
        <f t="shared" si="530"/>
        <v>2.2940642824618789</v>
      </c>
      <c r="DH317" s="28">
        <f t="shared" si="531"/>
        <v>1.6385710542405452</v>
      </c>
      <c r="DI317" s="28">
        <f t="shared" si="532"/>
        <v>1.890331680504864</v>
      </c>
      <c r="DJ317" s="29">
        <f t="shared" si="533"/>
        <v>3.2974216020261573</v>
      </c>
      <c r="DK317" s="28">
        <f t="shared" si="534"/>
        <v>2.1512272268781989</v>
      </c>
      <c r="DL317" s="28">
        <f t="shared" si="535"/>
        <v>0.9266874912707368</v>
      </c>
      <c r="DM317" s="28">
        <f t="shared" si="536"/>
        <v>2.4967944272089695</v>
      </c>
      <c r="DN317" s="28">
        <f t="shared" si="537"/>
        <v>1.5585719828752718</v>
      </c>
      <c r="DO317" s="28">
        <f t="shared" si="538"/>
        <v>4.6606454002714495</v>
      </c>
      <c r="DP317" s="28">
        <f t="shared" si="539"/>
        <v>3.1911379045202186</v>
      </c>
      <c r="DQ317" s="34">
        <f t="shared" si="540"/>
        <v>1.4892209899275373</v>
      </c>
      <c r="DR317" s="35">
        <f t="shared" si="541"/>
        <v>1.9778503889194112</v>
      </c>
      <c r="DS317" s="35">
        <f t="shared" si="542"/>
        <v>1.8863239996124406</v>
      </c>
      <c r="DT317" s="35">
        <f t="shared" si="543"/>
        <v>3.146407742363853</v>
      </c>
      <c r="DU317" s="35">
        <f t="shared" si="544"/>
        <v>1.9614671205520533</v>
      </c>
      <c r="DV317" s="35">
        <f t="shared" si="545"/>
        <v>0.96313167093098828</v>
      </c>
      <c r="DW317" s="35">
        <f t="shared" si="546"/>
        <v>0.78811839146644702</v>
      </c>
      <c r="DX317" s="34">
        <f t="shared" si="547"/>
        <v>2.3341655417915974</v>
      </c>
      <c r="DY317" s="35">
        <f t="shared" si="548"/>
        <v>1.6560398033179158</v>
      </c>
      <c r="DZ317" s="35">
        <f t="shared" si="549"/>
        <v>2.9157840766079537</v>
      </c>
      <c r="EA317" s="35">
        <f t="shared" si="550"/>
        <v>6.3796181489846635</v>
      </c>
      <c r="EB317" s="35">
        <f t="shared" si="551"/>
        <v>2.9394621223041875</v>
      </c>
      <c r="EC317" s="35">
        <f t="shared" si="552"/>
        <v>1.1266438072270997</v>
      </c>
      <c r="ED317" s="35">
        <f t="shared" si="553"/>
        <v>1.4922501025695023</v>
      </c>
      <c r="EE317" s="40">
        <f t="shared" si="554"/>
        <v>1.8310583177204809</v>
      </c>
      <c r="EF317" s="41">
        <f t="shared" si="555"/>
        <v>1.4871677360219981</v>
      </c>
      <c r="EG317" s="41">
        <f t="shared" si="556"/>
        <v>1.4943254955524155</v>
      </c>
      <c r="EH317" s="41">
        <f t="shared" si="557"/>
        <v>1.9572540364734583</v>
      </c>
      <c r="EI317" s="41">
        <f t="shared" si="558"/>
        <v>2.0678836280661725</v>
      </c>
      <c r="EJ317" s="41">
        <f t="shared" si="559"/>
        <v>2.0512330049682621</v>
      </c>
      <c r="EK317" s="41">
        <f t="shared" si="560"/>
        <v>2.4842078732219091</v>
      </c>
      <c r="EL317" s="40">
        <f t="shared" si="561"/>
        <v>1.9125388361135738</v>
      </c>
      <c r="EM317" s="41">
        <f t="shared" si="562"/>
        <v>5.186236357784475</v>
      </c>
      <c r="EN317" s="41">
        <f t="shared" si="563"/>
        <v>1.8631237592862875</v>
      </c>
      <c r="EO317" s="41">
        <f t="shared" si="564"/>
        <v>2.5476576077306747</v>
      </c>
      <c r="EP317" s="41">
        <f t="shared" si="565"/>
        <v>1.6586641179876562</v>
      </c>
      <c r="EQ317" s="41">
        <f t="shared" si="566"/>
        <v>1.063736005406835</v>
      </c>
      <c r="ER317" s="46"/>
      <c r="ES317" s="47"/>
      <c r="ET317" s="47"/>
    </row>
    <row r="318" spans="2:150">
      <c r="B318" s="19">
        <v>44215</v>
      </c>
      <c r="C318" s="24">
        <v>13263</v>
      </c>
      <c r="D318" s="25">
        <v>15119</v>
      </c>
      <c r="E318" s="25">
        <v>19804</v>
      </c>
      <c r="F318" s="25">
        <v>17956</v>
      </c>
      <c r="G318" s="25">
        <v>19318</v>
      </c>
      <c r="H318" s="25">
        <v>7943</v>
      </c>
      <c r="I318" s="25">
        <v>9200</v>
      </c>
      <c r="J318" s="26">
        <v>27407</v>
      </c>
      <c r="K318" s="25">
        <v>9060</v>
      </c>
      <c r="L318" s="25">
        <v>8767</v>
      </c>
      <c r="M318" s="25">
        <v>7272</v>
      </c>
      <c r="N318" s="25">
        <v>6878</v>
      </c>
      <c r="O318" s="25">
        <v>33702</v>
      </c>
      <c r="P318" s="25">
        <v>28897</v>
      </c>
      <c r="Q318" s="32">
        <v>5383</v>
      </c>
      <c r="R318" s="33">
        <v>15977</v>
      </c>
      <c r="S318" s="33">
        <v>16719</v>
      </c>
      <c r="T318" s="33">
        <v>17999</v>
      </c>
      <c r="U318" s="33">
        <v>6986</v>
      </c>
      <c r="V318" s="33">
        <v>5467</v>
      </c>
      <c r="W318" s="33">
        <v>5618</v>
      </c>
      <c r="X318" s="32">
        <v>12814</v>
      </c>
      <c r="Y318" s="33">
        <v>7385</v>
      </c>
      <c r="Z318" s="33">
        <v>30049</v>
      </c>
      <c r="AA318" s="33">
        <v>27211</v>
      </c>
      <c r="AB318" s="33">
        <v>12396</v>
      </c>
      <c r="AC318" s="33">
        <v>5382</v>
      </c>
      <c r="AD318" s="33">
        <v>16088</v>
      </c>
      <c r="AE318" s="38">
        <v>12034</v>
      </c>
      <c r="AF318" s="39">
        <v>10204</v>
      </c>
      <c r="AG318" s="39">
        <v>25350</v>
      </c>
      <c r="AH318" s="39">
        <v>7822</v>
      </c>
      <c r="AI318" s="39">
        <v>6749</v>
      </c>
      <c r="AJ318" s="39">
        <v>17998</v>
      </c>
      <c r="AK318" s="39">
        <v>17636</v>
      </c>
      <c r="AL318" s="38">
        <v>8585</v>
      </c>
      <c r="AM318" s="39">
        <v>30185</v>
      </c>
      <c r="AN318" s="39">
        <v>5877</v>
      </c>
      <c r="AO318" s="39">
        <v>11509</v>
      </c>
      <c r="AP318" s="39">
        <v>10660</v>
      </c>
      <c r="AQ318" s="39">
        <v>7526</v>
      </c>
      <c r="AR318" s="39">
        <v>113568</v>
      </c>
      <c r="AS318" s="44"/>
      <c r="AT318" s="45">
        <v>2135</v>
      </c>
      <c r="AU318" s="45">
        <v>697898</v>
      </c>
      <c r="AV318" s="49" t="s">
        <v>554</v>
      </c>
      <c r="AW318" s="4"/>
      <c r="BF318" s="24">
        <f t="shared" si="567"/>
        <v>72</v>
      </c>
      <c r="BG318" s="25">
        <f t="shared" si="568"/>
        <v>47</v>
      </c>
      <c r="BH318" s="25">
        <f t="shared" si="569"/>
        <v>30</v>
      </c>
      <c r="BI318" s="25">
        <f t="shared" si="570"/>
        <v>73</v>
      </c>
      <c r="BJ318" s="25">
        <f t="shared" si="571"/>
        <v>86</v>
      </c>
      <c r="BK318" s="25">
        <f t="shared" si="572"/>
        <v>27</v>
      </c>
      <c r="BL318" s="25">
        <f t="shared" si="573"/>
        <v>62</v>
      </c>
      <c r="BM318" s="26">
        <f t="shared" si="574"/>
        <v>81</v>
      </c>
      <c r="BN318" s="25">
        <f t="shared" si="575"/>
        <v>29</v>
      </c>
      <c r="BO318" s="25">
        <f t="shared" si="576"/>
        <v>12</v>
      </c>
      <c r="BP318" s="25">
        <f t="shared" si="577"/>
        <v>21</v>
      </c>
      <c r="BQ318" s="25">
        <f t="shared" si="578"/>
        <v>17</v>
      </c>
      <c r="BR318" s="25">
        <f t="shared" si="579"/>
        <v>237</v>
      </c>
      <c r="BS318" s="25">
        <f t="shared" si="580"/>
        <v>93</v>
      </c>
      <c r="BT318" s="32">
        <f t="shared" si="581"/>
        <v>14</v>
      </c>
      <c r="BU318" s="33">
        <f t="shared" si="582"/>
        <v>59</v>
      </c>
      <c r="BV318" s="33">
        <f t="shared" si="583"/>
        <v>53</v>
      </c>
      <c r="BW318" s="33">
        <f t="shared" si="584"/>
        <v>84</v>
      </c>
      <c r="BX318" s="33">
        <f t="shared" si="585"/>
        <v>9</v>
      </c>
      <c r="BY318" s="33">
        <f t="shared" si="586"/>
        <v>32</v>
      </c>
      <c r="BZ318" s="33">
        <f t="shared" si="587"/>
        <v>27</v>
      </c>
      <c r="CA318" s="32">
        <f t="shared" si="588"/>
        <v>63</v>
      </c>
      <c r="CB318" s="33">
        <f t="shared" si="589"/>
        <v>31</v>
      </c>
      <c r="CC318" s="33">
        <f t="shared" si="590"/>
        <v>116</v>
      </c>
      <c r="CD318" s="33">
        <f t="shared" si="591"/>
        <v>84</v>
      </c>
      <c r="CE318" s="33">
        <f t="shared" si="592"/>
        <v>98</v>
      </c>
      <c r="CF318" s="33">
        <f t="shared" si="593"/>
        <v>17</v>
      </c>
      <c r="CG318" s="33">
        <f t="shared" si="594"/>
        <v>53</v>
      </c>
      <c r="CH318" s="38">
        <f t="shared" si="595"/>
        <v>32</v>
      </c>
      <c r="CI318" s="39">
        <f t="shared" si="596"/>
        <v>26</v>
      </c>
      <c r="CJ318" s="39">
        <f t="shared" si="597"/>
        <v>68</v>
      </c>
      <c r="CK318" s="39">
        <f t="shared" si="598"/>
        <v>81</v>
      </c>
      <c r="CL318" s="39">
        <f t="shared" si="599"/>
        <v>28</v>
      </c>
      <c r="CM318" s="39">
        <f t="shared" si="600"/>
        <v>49</v>
      </c>
      <c r="CN318" s="39">
        <f t="shared" si="601"/>
        <v>149</v>
      </c>
      <c r="CO318" s="38">
        <f t="shared" si="602"/>
        <v>46</v>
      </c>
      <c r="CP318" s="39">
        <f t="shared" si="603"/>
        <v>190</v>
      </c>
      <c r="CQ318" s="39">
        <f t="shared" si="604"/>
        <v>12</v>
      </c>
      <c r="CR318" s="39">
        <f t="shared" si="605"/>
        <v>56</v>
      </c>
      <c r="CS318" s="39">
        <f t="shared" si="606"/>
        <v>43</v>
      </c>
      <c r="CT318" s="39">
        <f t="shared" si="607"/>
        <v>18</v>
      </c>
      <c r="CU318" s="39">
        <f t="shared" si="608"/>
        <v>153</v>
      </c>
      <c r="CV318" s="44">
        <f t="shared" si="609"/>
        <v>0</v>
      </c>
      <c r="CW318" s="45"/>
      <c r="CX318" s="45">
        <f t="shared" si="610"/>
        <v>2745</v>
      </c>
      <c r="DA318" s="94">
        <v>44215</v>
      </c>
      <c r="DB318" s="39">
        <f t="shared" si="525"/>
        <v>5.176739185260895</v>
      </c>
      <c r="DC318" s="24">
        <f t="shared" si="526"/>
        <v>2.2373063532490596</v>
      </c>
      <c r="DD318" s="25">
        <f t="shared" si="527"/>
        <v>2.0458445669009753</v>
      </c>
      <c r="DE318" s="25">
        <f t="shared" si="528"/>
        <v>1.5038428818920009</v>
      </c>
      <c r="DF318" s="25">
        <f t="shared" si="529"/>
        <v>2.1812233027356176</v>
      </c>
      <c r="DG318" s="25">
        <f t="shared" si="530"/>
        <v>2.2714712251346025</v>
      </c>
      <c r="DH318" s="25">
        <f t="shared" si="531"/>
        <v>1.4848458380644596</v>
      </c>
      <c r="DI318" s="25">
        <f t="shared" si="532"/>
        <v>1.8539791481874628</v>
      </c>
      <c r="DJ318" s="26">
        <f t="shared" si="533"/>
        <v>3.168146652416076</v>
      </c>
      <c r="DK318" s="25">
        <f t="shared" si="534"/>
        <v>2.0920762611608534</v>
      </c>
      <c r="DL318" s="25">
        <f t="shared" si="535"/>
        <v>0.88899924401809927</v>
      </c>
      <c r="DM318" s="25">
        <f t="shared" si="536"/>
        <v>2.3986819090666116</v>
      </c>
      <c r="DN318" s="25">
        <f t="shared" si="537"/>
        <v>1.4379293816903658</v>
      </c>
      <c r="DO318" s="25">
        <f t="shared" si="538"/>
        <v>4.4913515437573981</v>
      </c>
      <c r="DP318" s="25">
        <f t="shared" si="539"/>
        <v>3.0771164860352997</v>
      </c>
      <c r="DQ318" s="32">
        <f t="shared" si="540"/>
        <v>1.4844630953910276</v>
      </c>
      <c r="DR318" s="33">
        <f t="shared" si="541"/>
        <v>1.8294152232792606</v>
      </c>
      <c r="DS318" s="33">
        <f t="shared" si="542"/>
        <v>1.8287956593353356</v>
      </c>
      <c r="DT318" s="33">
        <f t="shared" si="543"/>
        <v>2.9393826923327993</v>
      </c>
      <c r="DU318" s="33">
        <f t="shared" si="544"/>
        <v>1.9330400608339078</v>
      </c>
      <c r="DV318" s="33">
        <f t="shared" si="545"/>
        <v>1.0011885454662555</v>
      </c>
      <c r="DW318" s="33">
        <f t="shared" si="546"/>
        <v>0.81385286955514735</v>
      </c>
      <c r="DX318" s="32">
        <f t="shared" si="547"/>
        <v>2.2433791645264174</v>
      </c>
      <c r="DY318" s="33">
        <f t="shared" si="548"/>
        <v>1.6706304623779857</v>
      </c>
      <c r="DZ318" s="33">
        <f t="shared" si="549"/>
        <v>2.8989522857571974</v>
      </c>
      <c r="EA318" s="33">
        <f t="shared" si="550"/>
        <v>6.0863615082652069</v>
      </c>
      <c r="EB318" s="33">
        <f t="shared" si="551"/>
        <v>2.9478188021117329</v>
      </c>
      <c r="EC318" s="33">
        <f t="shared" si="552"/>
        <v>1.0889634123365612</v>
      </c>
      <c r="ED318" s="33">
        <f t="shared" si="553"/>
        <v>1.4632038718625533</v>
      </c>
      <c r="EE318" s="38">
        <f t="shared" si="554"/>
        <v>1.7439662167616181</v>
      </c>
      <c r="EF318" s="39">
        <f t="shared" si="555"/>
        <v>1.4550870760769936</v>
      </c>
      <c r="EG318" s="39">
        <f t="shared" si="556"/>
        <v>1.4287849036422218</v>
      </c>
      <c r="EH318" s="39">
        <f t="shared" si="557"/>
        <v>1.9862934138692068</v>
      </c>
      <c r="EI318" s="39">
        <f t="shared" si="558"/>
        <v>2.0946235025670279</v>
      </c>
      <c r="EJ318" s="39">
        <f t="shared" si="559"/>
        <v>2.1368059156049752</v>
      </c>
      <c r="EK318" s="39">
        <f t="shared" si="560"/>
        <v>2.4385249129660842</v>
      </c>
      <c r="EL318" s="38">
        <f t="shared" si="561"/>
        <v>1.7915253746813531</v>
      </c>
      <c r="EM318" s="39">
        <f t="shared" si="562"/>
        <v>5.0662726394943967</v>
      </c>
      <c r="EN318" s="39">
        <f t="shared" si="563"/>
        <v>1.7457985855277052</v>
      </c>
      <c r="EO318" s="39">
        <f t="shared" si="564"/>
        <v>2.4454284745799191</v>
      </c>
      <c r="EP318" s="39">
        <f t="shared" si="565"/>
        <v>1.6536072151889132</v>
      </c>
      <c r="EQ318" s="39">
        <f t="shared" si="566"/>
        <v>1.0549205136493196</v>
      </c>
      <c r="ER318" s="44"/>
      <c r="ES318" s="45"/>
      <c r="ET318" s="45"/>
    </row>
    <row r="319" spans="2:150">
      <c r="B319" s="19">
        <v>44216</v>
      </c>
      <c r="C319" s="24">
        <v>13313</v>
      </c>
      <c r="D319" s="25">
        <v>15173</v>
      </c>
      <c r="E319" s="25">
        <v>19848</v>
      </c>
      <c r="F319" s="25">
        <v>18029</v>
      </c>
      <c r="G319" s="25">
        <v>19400</v>
      </c>
      <c r="H319" s="25">
        <v>7977</v>
      </c>
      <c r="I319" s="25">
        <v>9278</v>
      </c>
      <c r="J319" s="26">
        <v>27557</v>
      </c>
      <c r="K319" s="25">
        <v>9089</v>
      </c>
      <c r="L319" s="25">
        <v>8783</v>
      </c>
      <c r="M319" s="25">
        <v>7307</v>
      </c>
      <c r="N319" s="25">
        <v>6904</v>
      </c>
      <c r="O319" s="25">
        <v>33888</v>
      </c>
      <c r="P319" s="25">
        <v>29018</v>
      </c>
      <c r="Q319" s="32">
        <v>5408</v>
      </c>
      <c r="R319" s="33">
        <v>16021</v>
      </c>
      <c r="S319" s="33">
        <v>16767</v>
      </c>
      <c r="T319" s="33">
        <v>18066</v>
      </c>
      <c r="U319" s="33">
        <v>7060</v>
      </c>
      <c r="V319" s="33">
        <v>5495</v>
      </c>
      <c r="W319" s="33">
        <v>5650</v>
      </c>
      <c r="X319" s="32">
        <v>12877</v>
      </c>
      <c r="Y319" s="33">
        <v>7406</v>
      </c>
      <c r="Z319" s="33">
        <v>30174</v>
      </c>
      <c r="AA319" s="33">
        <v>27331</v>
      </c>
      <c r="AB319" s="33">
        <v>12460</v>
      </c>
      <c r="AC319" s="33">
        <v>5395</v>
      </c>
      <c r="AD319" s="33">
        <v>16153</v>
      </c>
      <c r="AE319" s="38">
        <v>12092</v>
      </c>
      <c r="AF319" s="39">
        <v>10250</v>
      </c>
      <c r="AG319" s="39">
        <v>25423</v>
      </c>
      <c r="AH319" s="39">
        <v>7895</v>
      </c>
      <c r="AI319" s="39">
        <v>6824</v>
      </c>
      <c r="AJ319" s="39">
        <v>18042</v>
      </c>
      <c r="AK319" s="39">
        <v>17750</v>
      </c>
      <c r="AL319" s="38">
        <v>8620</v>
      </c>
      <c r="AM319" s="39">
        <v>30379</v>
      </c>
      <c r="AN319" s="39">
        <v>5892</v>
      </c>
      <c r="AO319" s="39">
        <v>11563</v>
      </c>
      <c r="AP319" s="39">
        <v>10684</v>
      </c>
      <c r="AQ319" s="39">
        <v>7556</v>
      </c>
      <c r="AR319" s="39">
        <v>113825</v>
      </c>
      <c r="AS319" s="44"/>
      <c r="AT319" s="45">
        <v>2276</v>
      </c>
      <c r="AU319" s="45">
        <v>700898</v>
      </c>
      <c r="AV319" s="49" t="s">
        <v>555</v>
      </c>
      <c r="AW319" s="4"/>
      <c r="BF319" s="24">
        <f t="shared" si="567"/>
        <v>50</v>
      </c>
      <c r="BG319" s="25">
        <f t="shared" si="568"/>
        <v>54</v>
      </c>
      <c r="BH319" s="25">
        <f t="shared" si="569"/>
        <v>44</v>
      </c>
      <c r="BI319" s="25">
        <f t="shared" si="570"/>
        <v>73</v>
      </c>
      <c r="BJ319" s="25">
        <f t="shared" si="571"/>
        <v>82</v>
      </c>
      <c r="BK319" s="25">
        <f t="shared" si="572"/>
        <v>34</v>
      </c>
      <c r="BL319" s="25">
        <f t="shared" si="573"/>
        <v>78</v>
      </c>
      <c r="BM319" s="26">
        <f t="shared" si="574"/>
        <v>150</v>
      </c>
      <c r="BN319" s="25">
        <f t="shared" si="575"/>
        <v>29</v>
      </c>
      <c r="BO319" s="25">
        <f t="shared" si="576"/>
        <v>16</v>
      </c>
      <c r="BP319" s="25">
        <f t="shared" si="577"/>
        <v>35</v>
      </c>
      <c r="BQ319" s="25">
        <f t="shared" si="578"/>
        <v>26</v>
      </c>
      <c r="BR319" s="25">
        <f t="shared" si="579"/>
        <v>186</v>
      </c>
      <c r="BS319" s="25">
        <f t="shared" si="580"/>
        <v>121</v>
      </c>
      <c r="BT319" s="32">
        <f t="shared" si="581"/>
        <v>25</v>
      </c>
      <c r="BU319" s="33">
        <f t="shared" si="582"/>
        <v>44</v>
      </c>
      <c r="BV319" s="33">
        <f t="shared" si="583"/>
        <v>48</v>
      </c>
      <c r="BW319" s="33">
        <f t="shared" si="584"/>
        <v>67</v>
      </c>
      <c r="BX319" s="33">
        <f t="shared" si="585"/>
        <v>74</v>
      </c>
      <c r="BY319" s="33">
        <f t="shared" si="586"/>
        <v>28</v>
      </c>
      <c r="BZ319" s="33">
        <f t="shared" si="587"/>
        <v>32</v>
      </c>
      <c r="CA319" s="32">
        <f t="shared" si="588"/>
        <v>63</v>
      </c>
      <c r="CB319" s="33">
        <f t="shared" si="589"/>
        <v>21</v>
      </c>
      <c r="CC319" s="33">
        <f t="shared" si="590"/>
        <v>125</v>
      </c>
      <c r="CD319" s="33">
        <f t="shared" si="591"/>
        <v>120</v>
      </c>
      <c r="CE319" s="33">
        <f t="shared" si="592"/>
        <v>64</v>
      </c>
      <c r="CF319" s="33">
        <f t="shared" si="593"/>
        <v>13</v>
      </c>
      <c r="CG319" s="33">
        <f t="shared" si="594"/>
        <v>65</v>
      </c>
      <c r="CH319" s="38">
        <f t="shared" si="595"/>
        <v>58</v>
      </c>
      <c r="CI319" s="39">
        <f t="shared" si="596"/>
        <v>46</v>
      </c>
      <c r="CJ319" s="39">
        <f t="shared" si="597"/>
        <v>73</v>
      </c>
      <c r="CK319" s="39">
        <f t="shared" si="598"/>
        <v>73</v>
      </c>
      <c r="CL319" s="39">
        <f t="shared" si="599"/>
        <v>75</v>
      </c>
      <c r="CM319" s="39">
        <f t="shared" si="600"/>
        <v>44</v>
      </c>
      <c r="CN319" s="39">
        <f t="shared" si="601"/>
        <v>114</v>
      </c>
      <c r="CO319" s="38">
        <f t="shared" si="602"/>
        <v>35</v>
      </c>
      <c r="CP319" s="39">
        <f t="shared" si="603"/>
        <v>194</v>
      </c>
      <c r="CQ319" s="39">
        <f t="shared" si="604"/>
        <v>15</v>
      </c>
      <c r="CR319" s="39">
        <f t="shared" si="605"/>
        <v>54</v>
      </c>
      <c r="CS319" s="39">
        <f t="shared" si="606"/>
        <v>24</v>
      </c>
      <c r="CT319" s="39">
        <f t="shared" si="607"/>
        <v>30</v>
      </c>
      <c r="CU319" s="39">
        <f t="shared" si="608"/>
        <v>257</v>
      </c>
      <c r="CV319" s="44">
        <f t="shared" si="609"/>
        <v>0</v>
      </c>
      <c r="CW319" s="45"/>
      <c r="CX319" s="45">
        <f t="shared" si="610"/>
        <v>3000</v>
      </c>
      <c r="DA319" s="94">
        <v>44216</v>
      </c>
      <c r="DB319" s="39">
        <f t="shared" si="525"/>
        <v>4.8119781780532804</v>
      </c>
      <c r="DC319" s="24">
        <f t="shared" si="526"/>
        <v>2.1204757342804403</v>
      </c>
      <c r="DD319" s="25">
        <f t="shared" si="527"/>
        <v>1.9947565073415865</v>
      </c>
      <c r="DE319" s="25">
        <f t="shared" si="528"/>
        <v>1.3764815954776946</v>
      </c>
      <c r="DF319" s="25">
        <f t="shared" si="529"/>
        <v>2.1033224704950597</v>
      </c>
      <c r="DG319" s="25">
        <f t="shared" si="530"/>
        <v>2.0542302892954094</v>
      </c>
      <c r="DH319" s="25">
        <f t="shared" si="531"/>
        <v>1.4534020438466242</v>
      </c>
      <c r="DI319" s="25">
        <f t="shared" si="532"/>
        <v>1.8612496546509429</v>
      </c>
      <c r="DJ319" s="26">
        <f t="shared" si="533"/>
        <v>3.0661833118785471</v>
      </c>
      <c r="DK319" s="25">
        <f t="shared" si="534"/>
        <v>1.9488686599504377</v>
      </c>
      <c r="DL319" s="25">
        <f t="shared" si="535"/>
        <v>0.7892362365846467</v>
      </c>
      <c r="DM319" s="25">
        <f t="shared" si="536"/>
        <v>2.2227560144665217</v>
      </c>
      <c r="DN319" s="25">
        <f t="shared" si="537"/>
        <v>1.3922808298906717</v>
      </c>
      <c r="DO319" s="25">
        <f t="shared" si="538"/>
        <v>4.4291324340983875</v>
      </c>
      <c r="DP319" s="25">
        <f t="shared" si="539"/>
        <v>2.8256846401454796</v>
      </c>
      <c r="DQ319" s="32">
        <f t="shared" si="540"/>
        <v>1.4083367828068722</v>
      </c>
      <c r="DR319" s="33">
        <f t="shared" si="541"/>
        <v>1.6655582222479253</v>
      </c>
      <c r="DS319" s="33">
        <f t="shared" si="542"/>
        <v>1.7485587636856894</v>
      </c>
      <c r="DT319" s="33">
        <f t="shared" si="543"/>
        <v>2.7472783666283083</v>
      </c>
      <c r="DU319" s="33">
        <f t="shared" si="544"/>
        <v>2.0289813873826494</v>
      </c>
      <c r="DV319" s="33">
        <f t="shared" si="545"/>
        <v>1.0246081605648811</v>
      </c>
      <c r="DW319" s="33">
        <f t="shared" si="546"/>
        <v>0.84280415740493531</v>
      </c>
      <c r="DX319" s="32">
        <f t="shared" si="547"/>
        <v>2.1215342897757816</v>
      </c>
      <c r="DY319" s="33">
        <f t="shared" si="548"/>
        <v>1.3897602754716429</v>
      </c>
      <c r="DZ319" s="33">
        <f t="shared" si="549"/>
        <v>2.5972748035859485</v>
      </c>
      <c r="EA319" s="33">
        <f t="shared" si="550"/>
        <v>5.6439041205130449</v>
      </c>
      <c r="EB319" s="33">
        <f t="shared" si="551"/>
        <v>2.8391819646136396</v>
      </c>
      <c r="EC319" s="33">
        <f t="shared" si="552"/>
        <v>1.021138701533592</v>
      </c>
      <c r="ED319" s="33">
        <f t="shared" si="553"/>
        <v>1.4341576411556043</v>
      </c>
      <c r="EE319" s="38">
        <f t="shared" si="554"/>
        <v>1.7503388095147059</v>
      </c>
      <c r="EF319" s="39">
        <f t="shared" si="555"/>
        <v>1.4321723189734188</v>
      </c>
      <c r="EG319" s="39">
        <f t="shared" si="556"/>
        <v>1.3868389248196979</v>
      </c>
      <c r="EH319" s="39">
        <f t="shared" si="557"/>
        <v>2.0153327912649552</v>
      </c>
      <c r="EI319" s="39">
        <f t="shared" si="558"/>
        <v>2.219409583571021</v>
      </c>
      <c r="EJ319" s="39">
        <f t="shared" si="559"/>
        <v>2.0361319030911957</v>
      </c>
      <c r="EK319" s="39">
        <f t="shared" si="560"/>
        <v>2.4353743639829242</v>
      </c>
      <c r="EL319" s="38">
        <f t="shared" si="561"/>
        <v>1.6757733680940117</v>
      </c>
      <c r="EM319" s="39">
        <f t="shared" si="562"/>
        <v>4.7868449542089708</v>
      </c>
      <c r="EN319" s="39">
        <f t="shared" si="563"/>
        <v>1.6331664187194661</v>
      </c>
      <c r="EO319" s="39">
        <f t="shared" si="564"/>
        <v>2.270562852085205</v>
      </c>
      <c r="EP319" s="39">
        <f t="shared" si="565"/>
        <v>1.5044285826259991</v>
      </c>
      <c r="EQ319" s="39">
        <f t="shared" si="566"/>
        <v>1.0343510328817842</v>
      </c>
      <c r="ER319" s="44"/>
      <c r="ES319" s="45"/>
      <c r="ET319" s="45"/>
    </row>
    <row r="320" spans="2:150">
      <c r="B320" s="19">
        <v>44217</v>
      </c>
      <c r="C320" s="24">
        <v>13351</v>
      </c>
      <c r="D320" s="25">
        <v>15249</v>
      </c>
      <c r="E320" s="25">
        <v>19902</v>
      </c>
      <c r="F320" s="25">
        <v>18099</v>
      </c>
      <c r="G320" s="25">
        <v>19450</v>
      </c>
      <c r="H320" s="25">
        <v>8010</v>
      </c>
      <c r="I320" s="25">
        <v>9337</v>
      </c>
      <c r="J320" s="26">
        <v>27673</v>
      </c>
      <c r="K320" s="25">
        <v>9127</v>
      </c>
      <c r="L320" s="25">
        <v>8797</v>
      </c>
      <c r="M320" s="25">
        <v>7339</v>
      </c>
      <c r="N320" s="25">
        <v>6927</v>
      </c>
      <c r="O320" s="25">
        <v>34089</v>
      </c>
      <c r="P320" s="25">
        <v>29074</v>
      </c>
      <c r="Q320" s="32">
        <v>5415</v>
      </c>
      <c r="R320" s="33">
        <v>16081</v>
      </c>
      <c r="S320" s="33">
        <v>16817</v>
      </c>
      <c r="T320" s="33">
        <v>18149</v>
      </c>
      <c r="U320" s="33">
        <v>7069</v>
      </c>
      <c r="V320" s="33">
        <v>5519</v>
      </c>
      <c r="W320" s="33">
        <v>5663</v>
      </c>
      <c r="X320" s="32">
        <v>12968</v>
      </c>
      <c r="Y320" s="33">
        <v>7420</v>
      </c>
      <c r="Z320" s="33">
        <v>30278</v>
      </c>
      <c r="AA320" s="33">
        <v>27477</v>
      </c>
      <c r="AB320" s="33">
        <v>12581</v>
      </c>
      <c r="AC320" s="33">
        <v>5412</v>
      </c>
      <c r="AD320" s="33">
        <v>16201</v>
      </c>
      <c r="AE320" s="38">
        <v>12159</v>
      </c>
      <c r="AF320" s="39">
        <v>10308</v>
      </c>
      <c r="AG320" s="39">
        <v>25472</v>
      </c>
      <c r="AH320" s="39">
        <v>7944</v>
      </c>
      <c r="AI320" s="39">
        <v>6869</v>
      </c>
      <c r="AJ320" s="39">
        <v>18086</v>
      </c>
      <c r="AK320" s="39">
        <v>17862</v>
      </c>
      <c r="AL320" s="38">
        <v>8641</v>
      </c>
      <c r="AM320" s="39">
        <v>30624</v>
      </c>
      <c r="AN320" s="39">
        <v>5914</v>
      </c>
      <c r="AO320" s="39">
        <v>11597</v>
      </c>
      <c r="AP320" s="39">
        <v>10726</v>
      </c>
      <c r="AQ320" s="39">
        <v>7573</v>
      </c>
      <c r="AR320" s="39">
        <v>114272</v>
      </c>
      <c r="AS320" s="44"/>
      <c r="AT320" s="45">
        <v>2255</v>
      </c>
      <c r="AU320" s="45">
        <v>703776</v>
      </c>
      <c r="AV320" s="49" t="s">
        <v>556</v>
      </c>
      <c r="AW320" s="4"/>
      <c r="BF320" s="24">
        <f t="shared" si="567"/>
        <v>38</v>
      </c>
      <c r="BG320" s="25">
        <f t="shared" si="568"/>
        <v>76</v>
      </c>
      <c r="BH320" s="25">
        <f t="shared" si="569"/>
        <v>54</v>
      </c>
      <c r="BI320" s="25">
        <f t="shared" si="570"/>
        <v>70</v>
      </c>
      <c r="BJ320" s="25">
        <f t="shared" si="571"/>
        <v>50</v>
      </c>
      <c r="BK320" s="25">
        <f t="shared" si="572"/>
        <v>33</v>
      </c>
      <c r="BL320" s="25">
        <f t="shared" si="573"/>
        <v>59</v>
      </c>
      <c r="BM320" s="26">
        <f t="shared" si="574"/>
        <v>116</v>
      </c>
      <c r="BN320" s="25">
        <f t="shared" si="575"/>
        <v>38</v>
      </c>
      <c r="BO320" s="25">
        <f t="shared" si="576"/>
        <v>14</v>
      </c>
      <c r="BP320" s="25">
        <f t="shared" si="577"/>
        <v>32</v>
      </c>
      <c r="BQ320" s="25">
        <f t="shared" si="578"/>
        <v>23</v>
      </c>
      <c r="BR320" s="25">
        <f t="shared" si="579"/>
        <v>201</v>
      </c>
      <c r="BS320" s="25">
        <f t="shared" si="580"/>
        <v>56</v>
      </c>
      <c r="BT320" s="32">
        <f t="shared" si="581"/>
        <v>7</v>
      </c>
      <c r="BU320" s="33">
        <f t="shared" si="582"/>
        <v>60</v>
      </c>
      <c r="BV320" s="33">
        <f t="shared" si="583"/>
        <v>50</v>
      </c>
      <c r="BW320" s="33">
        <f t="shared" si="584"/>
        <v>83</v>
      </c>
      <c r="BX320" s="33">
        <f t="shared" si="585"/>
        <v>9</v>
      </c>
      <c r="BY320" s="33">
        <f t="shared" si="586"/>
        <v>24</v>
      </c>
      <c r="BZ320" s="33">
        <f t="shared" si="587"/>
        <v>13</v>
      </c>
      <c r="CA320" s="32">
        <f t="shared" si="588"/>
        <v>91</v>
      </c>
      <c r="CB320" s="33">
        <f t="shared" si="589"/>
        <v>14</v>
      </c>
      <c r="CC320" s="33">
        <f t="shared" si="590"/>
        <v>104</v>
      </c>
      <c r="CD320" s="33">
        <f t="shared" si="591"/>
        <v>146</v>
      </c>
      <c r="CE320" s="33">
        <f t="shared" si="592"/>
        <v>121</v>
      </c>
      <c r="CF320" s="33">
        <f t="shared" si="593"/>
        <v>17</v>
      </c>
      <c r="CG320" s="33">
        <f t="shared" si="594"/>
        <v>48</v>
      </c>
      <c r="CH320" s="38">
        <f t="shared" si="595"/>
        <v>67</v>
      </c>
      <c r="CI320" s="39">
        <f t="shared" si="596"/>
        <v>58</v>
      </c>
      <c r="CJ320" s="39">
        <f t="shared" si="597"/>
        <v>49</v>
      </c>
      <c r="CK320" s="39">
        <f t="shared" si="598"/>
        <v>49</v>
      </c>
      <c r="CL320" s="39">
        <f t="shared" si="599"/>
        <v>45</v>
      </c>
      <c r="CM320" s="39">
        <f t="shared" si="600"/>
        <v>44</v>
      </c>
      <c r="CN320" s="39">
        <f t="shared" si="601"/>
        <v>112</v>
      </c>
      <c r="CO320" s="38">
        <f t="shared" si="602"/>
        <v>21</v>
      </c>
      <c r="CP320" s="39">
        <f t="shared" si="603"/>
        <v>245</v>
      </c>
      <c r="CQ320" s="39">
        <f t="shared" si="604"/>
        <v>22</v>
      </c>
      <c r="CR320" s="39">
        <f t="shared" si="605"/>
        <v>34</v>
      </c>
      <c r="CS320" s="39">
        <f t="shared" si="606"/>
        <v>42</v>
      </c>
      <c r="CT320" s="39">
        <f t="shared" si="607"/>
        <v>17</v>
      </c>
      <c r="CU320" s="39">
        <f t="shared" si="608"/>
        <v>447</v>
      </c>
      <c r="CV320" s="44">
        <f t="shared" si="609"/>
        <v>0</v>
      </c>
      <c r="CW320" s="45"/>
      <c r="CX320" s="45">
        <f t="shared" si="610"/>
        <v>2878</v>
      </c>
      <c r="DA320" s="94">
        <v>44217</v>
      </c>
      <c r="DB320" s="39">
        <f t="shared" si="525"/>
        <v>4.5502210069421398</v>
      </c>
      <c r="DC320" s="24">
        <f t="shared" si="526"/>
        <v>2.0795850176414237</v>
      </c>
      <c r="DD320" s="25">
        <f t="shared" si="527"/>
        <v>1.8972247572736625</v>
      </c>
      <c r="DE320" s="25">
        <f t="shared" si="528"/>
        <v>1.2997382562280484</v>
      </c>
      <c r="DF320" s="25">
        <f t="shared" si="529"/>
        <v>1.9605042780540374</v>
      </c>
      <c r="DG320" s="25">
        <f t="shared" si="530"/>
        <v>1.9169340178450394</v>
      </c>
      <c r="DH320" s="25">
        <f t="shared" si="531"/>
        <v>1.3800331906716743</v>
      </c>
      <c r="DI320" s="25">
        <f t="shared" si="532"/>
        <v>1.8345911309515155</v>
      </c>
      <c r="DJ320" s="26">
        <f t="shared" si="533"/>
        <v>2.8768228223088506</v>
      </c>
      <c r="DK320" s="25">
        <f t="shared" si="534"/>
        <v>1.945755451228472</v>
      </c>
      <c r="DL320" s="25">
        <f t="shared" si="535"/>
        <v>0.72716147640383177</v>
      </c>
      <c r="DM320" s="25">
        <f t="shared" si="536"/>
        <v>2.1381762574472476</v>
      </c>
      <c r="DN320" s="25">
        <f t="shared" si="537"/>
        <v>1.3531534997766481</v>
      </c>
      <c r="DO320" s="25">
        <f t="shared" si="538"/>
        <v>4.135400358266315</v>
      </c>
      <c r="DP320" s="25">
        <f t="shared" si="539"/>
        <v>2.6458816340731084</v>
      </c>
      <c r="DQ320" s="32">
        <f t="shared" si="540"/>
        <v>1.2513262631020521</v>
      </c>
      <c r="DR320" s="33">
        <f t="shared" si="541"/>
        <v>1.5267617037272647</v>
      </c>
      <c r="DS320" s="33">
        <f t="shared" si="542"/>
        <v>1.6440994089719989</v>
      </c>
      <c r="DT320" s="33">
        <f t="shared" si="543"/>
        <v>2.6260474814749881</v>
      </c>
      <c r="DU320" s="33">
        <f t="shared" si="544"/>
        <v>1.9081663835805305</v>
      </c>
      <c r="DV320" s="33">
        <f t="shared" si="545"/>
        <v>1.0421728718888505</v>
      </c>
      <c r="DW320" s="33">
        <f t="shared" si="546"/>
        <v>0.85888820621037287</v>
      </c>
      <c r="DX320" s="32">
        <f t="shared" si="547"/>
        <v>2.0809193315255698</v>
      </c>
      <c r="DY320" s="33">
        <f t="shared" si="548"/>
        <v>1.3897602754716429</v>
      </c>
      <c r="DZ320" s="33">
        <f t="shared" si="549"/>
        <v>2.4341359076478479</v>
      </c>
      <c r="EA320" s="33">
        <f t="shared" si="550"/>
        <v>5.5615864669777588</v>
      </c>
      <c r="EB320" s="33">
        <f t="shared" si="551"/>
        <v>2.9958697110051205</v>
      </c>
      <c r="EC320" s="33">
        <f t="shared" si="552"/>
        <v>0.98722634613210747</v>
      </c>
      <c r="ED320" s="33">
        <f t="shared" si="553"/>
        <v>1.3742497903225221</v>
      </c>
      <c r="EE320" s="38">
        <f t="shared" si="554"/>
        <v>1.7142274505805433</v>
      </c>
      <c r="EF320" s="39">
        <f t="shared" si="555"/>
        <v>1.2992667277726855</v>
      </c>
      <c r="EG320" s="39">
        <f t="shared" si="556"/>
        <v>1.292460472469019</v>
      </c>
      <c r="EH320" s="39">
        <f t="shared" si="557"/>
        <v>2.0269485422232547</v>
      </c>
      <c r="EI320" s="39">
        <f t="shared" si="558"/>
        <v>2.219409583571021</v>
      </c>
      <c r="EJ320" s="39">
        <f t="shared" si="559"/>
        <v>1.970693794957239</v>
      </c>
      <c r="EK320" s="39">
        <f t="shared" si="560"/>
        <v>2.4133205211008018</v>
      </c>
      <c r="EL320" s="38">
        <f t="shared" si="561"/>
        <v>1.5573906340842307</v>
      </c>
      <c r="EM320" s="39">
        <f t="shared" si="562"/>
        <v>4.6478625976533925</v>
      </c>
      <c r="EN320" s="39">
        <f t="shared" si="563"/>
        <v>1.56746432141466</v>
      </c>
      <c r="EO320" s="39">
        <f t="shared" si="564"/>
        <v>2.2059970837794651</v>
      </c>
      <c r="EP320" s="39">
        <f t="shared" si="565"/>
        <v>1.420989686446742</v>
      </c>
      <c r="EQ320" s="39">
        <f t="shared" si="566"/>
        <v>0.98439657958919802</v>
      </c>
      <c r="ER320" s="44"/>
      <c r="ES320" s="45"/>
      <c r="ET320" s="45"/>
    </row>
    <row r="321" spans="2:150">
      <c r="B321" s="19">
        <v>44218</v>
      </c>
      <c r="C321" s="24">
        <v>13417</v>
      </c>
      <c r="D321" s="25">
        <v>15333</v>
      </c>
      <c r="E321" s="25">
        <v>19941</v>
      </c>
      <c r="F321" s="25">
        <v>18172</v>
      </c>
      <c r="G321" s="25">
        <v>19516</v>
      </c>
      <c r="H321" s="25">
        <v>8036</v>
      </c>
      <c r="I321" s="25">
        <v>9378</v>
      </c>
      <c r="J321" s="26">
        <v>27821</v>
      </c>
      <c r="K321" s="25">
        <v>9155</v>
      </c>
      <c r="L321" s="25">
        <v>8825</v>
      </c>
      <c r="M321" s="25">
        <v>7376</v>
      </c>
      <c r="N321" s="25">
        <v>6954</v>
      </c>
      <c r="O321" s="25">
        <v>34222</v>
      </c>
      <c r="P321" s="25">
        <v>29175</v>
      </c>
      <c r="Q321" s="32">
        <v>5433</v>
      </c>
      <c r="R321" s="33">
        <v>16118</v>
      </c>
      <c r="S321" s="33">
        <v>16886</v>
      </c>
      <c r="T321" s="33">
        <v>18205</v>
      </c>
      <c r="U321" s="33">
        <v>7105</v>
      </c>
      <c r="V321" s="33">
        <v>5545</v>
      </c>
      <c r="W321" s="33">
        <v>5674</v>
      </c>
      <c r="X321" s="32">
        <v>13036</v>
      </c>
      <c r="Y321" s="33">
        <v>7451</v>
      </c>
      <c r="Z321" s="33">
        <v>30387</v>
      </c>
      <c r="AA321" s="33">
        <v>27595</v>
      </c>
      <c r="AB321" s="33">
        <v>12654</v>
      </c>
      <c r="AC321" s="33">
        <v>5433</v>
      </c>
      <c r="AD321" s="33">
        <v>16269</v>
      </c>
      <c r="AE321" s="38">
        <v>12221</v>
      </c>
      <c r="AF321" s="39">
        <v>10328</v>
      </c>
      <c r="AG321" s="39">
        <v>25516</v>
      </c>
      <c r="AH321" s="39">
        <v>8002</v>
      </c>
      <c r="AI321" s="39">
        <v>6893</v>
      </c>
      <c r="AJ321" s="39">
        <v>18137</v>
      </c>
      <c r="AK321" s="39">
        <v>17952</v>
      </c>
      <c r="AL321" s="38">
        <v>8679</v>
      </c>
      <c r="AM321" s="39">
        <v>30790</v>
      </c>
      <c r="AN321" s="39">
        <v>5929</v>
      </c>
      <c r="AO321" s="39">
        <v>11647</v>
      </c>
      <c r="AP321" s="39">
        <v>10786</v>
      </c>
      <c r="AQ321" s="39">
        <v>7591</v>
      </c>
      <c r="AR321" s="39">
        <v>114685</v>
      </c>
      <c r="AS321" s="44"/>
      <c r="AT321" s="45">
        <v>2207</v>
      </c>
      <c r="AU321" s="45">
        <v>706475</v>
      </c>
      <c r="AV321" s="49" t="s">
        <v>557</v>
      </c>
      <c r="AW321" s="4"/>
      <c r="BF321" s="24">
        <f t="shared" si="567"/>
        <v>66</v>
      </c>
      <c r="BG321" s="25">
        <f t="shared" si="568"/>
        <v>84</v>
      </c>
      <c r="BH321" s="25">
        <f t="shared" si="569"/>
        <v>39</v>
      </c>
      <c r="BI321" s="25">
        <f t="shared" si="570"/>
        <v>73</v>
      </c>
      <c r="BJ321" s="25">
        <f t="shared" si="571"/>
        <v>66</v>
      </c>
      <c r="BK321" s="25">
        <f t="shared" si="572"/>
        <v>26</v>
      </c>
      <c r="BL321" s="25">
        <f t="shared" si="573"/>
        <v>41</v>
      </c>
      <c r="BM321" s="26">
        <f t="shared" si="574"/>
        <v>148</v>
      </c>
      <c r="BN321" s="25">
        <f t="shared" si="575"/>
        <v>28</v>
      </c>
      <c r="BO321" s="25">
        <f t="shared" si="576"/>
        <v>28</v>
      </c>
      <c r="BP321" s="25">
        <f t="shared" si="577"/>
        <v>37</v>
      </c>
      <c r="BQ321" s="25">
        <f t="shared" si="578"/>
        <v>27</v>
      </c>
      <c r="BR321" s="25">
        <f t="shared" si="579"/>
        <v>133</v>
      </c>
      <c r="BS321" s="25">
        <f t="shared" si="580"/>
        <v>101</v>
      </c>
      <c r="BT321" s="32">
        <f t="shared" si="581"/>
        <v>18</v>
      </c>
      <c r="BU321" s="33">
        <f t="shared" si="582"/>
        <v>37</v>
      </c>
      <c r="BV321" s="33">
        <f t="shared" si="583"/>
        <v>69</v>
      </c>
      <c r="BW321" s="33">
        <f t="shared" si="584"/>
        <v>56</v>
      </c>
      <c r="BX321" s="33">
        <f t="shared" si="585"/>
        <v>36</v>
      </c>
      <c r="BY321" s="33">
        <f t="shared" si="586"/>
        <v>26</v>
      </c>
      <c r="BZ321" s="33">
        <f t="shared" si="587"/>
        <v>11</v>
      </c>
      <c r="CA321" s="32">
        <f t="shared" si="588"/>
        <v>68</v>
      </c>
      <c r="CB321" s="33">
        <f t="shared" si="589"/>
        <v>31</v>
      </c>
      <c r="CC321" s="33">
        <f t="shared" si="590"/>
        <v>109</v>
      </c>
      <c r="CD321" s="33">
        <f t="shared" si="591"/>
        <v>118</v>
      </c>
      <c r="CE321" s="33">
        <f t="shared" si="592"/>
        <v>73</v>
      </c>
      <c r="CF321" s="33">
        <f t="shared" si="593"/>
        <v>21</v>
      </c>
      <c r="CG321" s="33">
        <f t="shared" si="594"/>
        <v>68</v>
      </c>
      <c r="CH321" s="38">
        <f t="shared" si="595"/>
        <v>62</v>
      </c>
      <c r="CI321" s="39">
        <f t="shared" si="596"/>
        <v>20</v>
      </c>
      <c r="CJ321" s="39">
        <f t="shared" si="597"/>
        <v>44</v>
      </c>
      <c r="CK321" s="39">
        <f t="shared" si="598"/>
        <v>58</v>
      </c>
      <c r="CL321" s="39">
        <f t="shared" si="599"/>
        <v>24</v>
      </c>
      <c r="CM321" s="39">
        <f t="shared" si="600"/>
        <v>51</v>
      </c>
      <c r="CN321" s="39">
        <f t="shared" si="601"/>
        <v>90</v>
      </c>
      <c r="CO321" s="38">
        <f t="shared" si="602"/>
        <v>38</v>
      </c>
      <c r="CP321" s="39">
        <f t="shared" si="603"/>
        <v>166</v>
      </c>
      <c r="CQ321" s="39">
        <f t="shared" si="604"/>
        <v>15</v>
      </c>
      <c r="CR321" s="39">
        <f t="shared" si="605"/>
        <v>50</v>
      </c>
      <c r="CS321" s="39">
        <f t="shared" si="606"/>
        <v>60</v>
      </c>
      <c r="CT321" s="39">
        <f t="shared" si="607"/>
        <v>18</v>
      </c>
      <c r="CU321" s="39">
        <f t="shared" si="608"/>
        <v>413</v>
      </c>
      <c r="CV321" s="44">
        <f t="shared" si="609"/>
        <v>0</v>
      </c>
      <c r="CW321" s="45"/>
      <c r="CX321" s="45">
        <f t="shared" si="610"/>
        <v>2699</v>
      </c>
      <c r="DA321" s="94">
        <v>44218</v>
      </c>
      <c r="DB321" s="39">
        <f t="shared" si="525"/>
        <v>4.3102326877895329</v>
      </c>
      <c r="DC321" s="24">
        <f t="shared" si="526"/>
        <v>2.1117134378577935</v>
      </c>
      <c r="DD321" s="25">
        <f t="shared" si="527"/>
        <v>1.911157864426223</v>
      </c>
      <c r="DE321" s="25">
        <f t="shared" si="528"/>
        <v>1.2605501681005697</v>
      </c>
      <c r="DF321" s="25">
        <f t="shared" si="529"/>
        <v>1.9053245218836421</v>
      </c>
      <c r="DG321" s="25">
        <f t="shared" si="530"/>
        <v>1.8595824107834926</v>
      </c>
      <c r="DH321" s="25">
        <f t="shared" si="531"/>
        <v>1.345095641540746</v>
      </c>
      <c r="DI321" s="25">
        <f t="shared" si="532"/>
        <v>1.7497685555442459</v>
      </c>
      <c r="DJ321" s="26">
        <f t="shared" si="533"/>
        <v>2.8804643701851909</v>
      </c>
      <c r="DK321" s="25">
        <f t="shared" si="534"/>
        <v>1.7589629279105388</v>
      </c>
      <c r="DL321" s="25">
        <f t="shared" si="535"/>
        <v>0.70942583063788467</v>
      </c>
      <c r="DM321" s="25">
        <f t="shared" si="536"/>
        <v>2.0603628809895151</v>
      </c>
      <c r="DN321" s="25">
        <f t="shared" si="537"/>
        <v>1.2390321202774128</v>
      </c>
      <c r="DO321" s="25">
        <f t="shared" si="538"/>
        <v>3.9096752162475803</v>
      </c>
      <c r="DP321" s="25">
        <f t="shared" si="539"/>
        <v>2.5464783461631795</v>
      </c>
      <c r="DQ321" s="32">
        <f t="shared" si="540"/>
        <v>1.1181052160797804</v>
      </c>
      <c r="DR321" s="33">
        <f t="shared" si="541"/>
        <v>1.4477247973474443</v>
      </c>
      <c r="DS321" s="33">
        <f t="shared" si="542"/>
        <v>1.5456956690243193</v>
      </c>
      <c r="DT321" s="33">
        <f t="shared" si="543"/>
        <v>2.4469987895562393</v>
      </c>
      <c r="DU321" s="33">
        <f t="shared" si="544"/>
        <v>1.4106928385129804</v>
      </c>
      <c r="DV321" s="33">
        <f t="shared" si="545"/>
        <v>1.0304630643395376</v>
      </c>
      <c r="DW321" s="33">
        <f t="shared" si="546"/>
        <v>0.77203434266100934</v>
      </c>
      <c r="DX321" s="32">
        <f t="shared" si="547"/>
        <v>2.0833084467167584</v>
      </c>
      <c r="DY321" s="33">
        <f t="shared" si="548"/>
        <v>1.287625662051155</v>
      </c>
      <c r="DZ321" s="33">
        <f t="shared" si="549"/>
        <v>2.3007763339841625</v>
      </c>
      <c r="EA321" s="33">
        <f t="shared" si="550"/>
        <v>5.1191290792255968</v>
      </c>
      <c r="EB321" s="33">
        <f t="shared" si="551"/>
        <v>2.8746978537957086</v>
      </c>
      <c r="EC321" s="33">
        <f t="shared" si="552"/>
        <v>0.97215418817589205</v>
      </c>
      <c r="ED321" s="33">
        <f t="shared" si="553"/>
        <v>1.3488343384539416</v>
      </c>
      <c r="EE321" s="38">
        <f t="shared" si="554"/>
        <v>1.6441289302965805</v>
      </c>
      <c r="EF321" s="39">
        <f t="shared" si="555"/>
        <v>1.237396883593034</v>
      </c>
      <c r="EG321" s="39">
        <f t="shared" si="556"/>
        <v>1.2138117621767865</v>
      </c>
      <c r="EH321" s="39">
        <f t="shared" si="557"/>
        <v>2.0385642931815542</v>
      </c>
      <c r="EI321" s="39">
        <f t="shared" si="558"/>
        <v>2.1035367940673133</v>
      </c>
      <c r="EJ321" s="39">
        <f t="shared" si="559"/>
        <v>1.8649860818177699</v>
      </c>
      <c r="EK321" s="39">
        <f t="shared" si="560"/>
        <v>2.4054441486429008</v>
      </c>
      <c r="EL321" s="38">
        <f t="shared" si="561"/>
        <v>1.5442369969720326</v>
      </c>
      <c r="EM321" s="39">
        <f t="shared" si="562"/>
        <v>4.4430464932556983</v>
      </c>
      <c r="EN321" s="39">
        <f t="shared" si="563"/>
        <v>1.4642181685071076</v>
      </c>
      <c r="EO321" s="39">
        <f t="shared" si="564"/>
        <v>2.1225996330512165</v>
      </c>
      <c r="EP321" s="39">
        <f t="shared" si="565"/>
        <v>1.4462742004404563</v>
      </c>
      <c r="EQ321" s="39">
        <f t="shared" si="566"/>
        <v>0.94619611530663217</v>
      </c>
      <c r="ER321" s="44"/>
      <c r="ES321" s="45"/>
      <c r="ET321" s="45"/>
    </row>
    <row r="322" spans="2:150">
      <c r="B322" s="19">
        <v>44219</v>
      </c>
      <c r="C322" s="24">
        <v>13462</v>
      </c>
      <c r="D322" s="25">
        <v>15386</v>
      </c>
      <c r="E322" s="25">
        <v>19973</v>
      </c>
      <c r="F322" s="25">
        <v>18232</v>
      </c>
      <c r="G322" s="25">
        <v>19586</v>
      </c>
      <c r="H322" s="25">
        <v>8061</v>
      </c>
      <c r="I322" s="25">
        <v>9446</v>
      </c>
      <c r="J322" s="26">
        <v>27907</v>
      </c>
      <c r="K322" s="25">
        <v>9177</v>
      </c>
      <c r="L322" s="25">
        <v>8836</v>
      </c>
      <c r="M322" s="25">
        <v>7456</v>
      </c>
      <c r="N322" s="25">
        <v>6972</v>
      </c>
      <c r="O322" s="25">
        <v>34388</v>
      </c>
      <c r="P322" s="25">
        <v>29240</v>
      </c>
      <c r="Q322" s="32">
        <v>5442</v>
      </c>
      <c r="R322" s="33">
        <v>16172</v>
      </c>
      <c r="S322" s="33">
        <v>16955</v>
      </c>
      <c r="T322" s="33">
        <v>18326</v>
      </c>
      <c r="U322" s="33">
        <v>7122</v>
      </c>
      <c r="V322" s="33">
        <v>5564</v>
      </c>
      <c r="W322" s="33">
        <v>5687</v>
      </c>
      <c r="X322" s="32">
        <v>13098</v>
      </c>
      <c r="Y322" s="33">
        <v>7463</v>
      </c>
      <c r="Z322" s="33">
        <v>30490</v>
      </c>
      <c r="AA322" s="33">
        <v>27736</v>
      </c>
      <c r="AB322" s="33">
        <v>12779</v>
      </c>
      <c r="AC322" s="33">
        <v>5443</v>
      </c>
      <c r="AD322" s="33">
        <v>16321</v>
      </c>
      <c r="AE322" s="38">
        <v>12307</v>
      </c>
      <c r="AF322" s="39">
        <v>10352</v>
      </c>
      <c r="AG322" s="39">
        <v>25582</v>
      </c>
      <c r="AH322" s="39">
        <v>8042</v>
      </c>
      <c r="AI322" s="39">
        <v>6938</v>
      </c>
      <c r="AJ322" s="39">
        <v>18186</v>
      </c>
      <c r="AK322" s="39">
        <v>18098</v>
      </c>
      <c r="AL322" s="38">
        <v>8712</v>
      </c>
      <c r="AM322" s="39">
        <v>30959</v>
      </c>
      <c r="AN322" s="39">
        <v>5955</v>
      </c>
      <c r="AO322" s="39">
        <v>11696</v>
      </c>
      <c r="AP322" s="39">
        <v>10791</v>
      </c>
      <c r="AQ322" s="39">
        <v>7614</v>
      </c>
      <c r="AR322" s="39">
        <v>115190</v>
      </c>
      <c r="AS322" s="44"/>
      <c r="AT322" s="45">
        <v>2052</v>
      </c>
      <c r="AU322" s="45">
        <v>709194</v>
      </c>
      <c r="AV322" s="49" t="s">
        <v>558</v>
      </c>
      <c r="AW322" s="4"/>
      <c r="BF322" s="24">
        <f t="shared" si="567"/>
        <v>45</v>
      </c>
      <c r="BG322" s="25">
        <f t="shared" si="568"/>
        <v>53</v>
      </c>
      <c r="BH322" s="25">
        <f t="shared" si="569"/>
        <v>32</v>
      </c>
      <c r="BI322" s="25">
        <f t="shared" si="570"/>
        <v>60</v>
      </c>
      <c r="BJ322" s="25">
        <f t="shared" si="571"/>
        <v>70</v>
      </c>
      <c r="BK322" s="25">
        <f t="shared" si="572"/>
        <v>25</v>
      </c>
      <c r="BL322" s="25">
        <f t="shared" si="573"/>
        <v>68</v>
      </c>
      <c r="BM322" s="26">
        <f t="shared" si="574"/>
        <v>86</v>
      </c>
      <c r="BN322" s="25">
        <f t="shared" si="575"/>
        <v>22</v>
      </c>
      <c r="BO322" s="25">
        <f t="shared" si="576"/>
        <v>11</v>
      </c>
      <c r="BP322" s="25">
        <f t="shared" si="577"/>
        <v>80</v>
      </c>
      <c r="BQ322" s="25">
        <f t="shared" si="578"/>
        <v>18</v>
      </c>
      <c r="BR322" s="25">
        <f t="shared" si="579"/>
        <v>166</v>
      </c>
      <c r="BS322" s="25">
        <f t="shared" si="580"/>
        <v>65</v>
      </c>
      <c r="BT322" s="32">
        <f t="shared" si="581"/>
        <v>9</v>
      </c>
      <c r="BU322" s="33">
        <f t="shared" si="582"/>
        <v>54</v>
      </c>
      <c r="BV322" s="33">
        <f t="shared" si="583"/>
        <v>69</v>
      </c>
      <c r="BW322" s="33">
        <f t="shared" si="584"/>
        <v>121</v>
      </c>
      <c r="BX322" s="33">
        <f t="shared" si="585"/>
        <v>17</v>
      </c>
      <c r="BY322" s="33">
        <f t="shared" si="586"/>
        <v>19</v>
      </c>
      <c r="BZ322" s="33">
        <f t="shared" si="587"/>
        <v>13</v>
      </c>
      <c r="CA322" s="32">
        <f t="shared" si="588"/>
        <v>62</v>
      </c>
      <c r="CB322" s="33">
        <f t="shared" si="589"/>
        <v>12</v>
      </c>
      <c r="CC322" s="33">
        <f t="shared" si="590"/>
        <v>103</v>
      </c>
      <c r="CD322" s="33">
        <f t="shared" si="591"/>
        <v>141</v>
      </c>
      <c r="CE322" s="33">
        <f t="shared" si="592"/>
        <v>125</v>
      </c>
      <c r="CF322" s="33">
        <f t="shared" si="593"/>
        <v>10</v>
      </c>
      <c r="CG322" s="33">
        <f t="shared" si="594"/>
        <v>52</v>
      </c>
      <c r="CH322" s="38">
        <f t="shared" si="595"/>
        <v>86</v>
      </c>
      <c r="CI322" s="39">
        <f t="shared" si="596"/>
        <v>24</v>
      </c>
      <c r="CJ322" s="39">
        <f t="shared" si="597"/>
        <v>66</v>
      </c>
      <c r="CK322" s="39">
        <f t="shared" si="598"/>
        <v>40</v>
      </c>
      <c r="CL322" s="39">
        <f t="shared" si="599"/>
        <v>45</v>
      </c>
      <c r="CM322" s="39">
        <f t="shared" si="600"/>
        <v>49</v>
      </c>
      <c r="CN322" s="39">
        <f t="shared" si="601"/>
        <v>146</v>
      </c>
      <c r="CO322" s="38">
        <f t="shared" si="602"/>
        <v>33</v>
      </c>
      <c r="CP322" s="39">
        <f t="shared" si="603"/>
        <v>169</v>
      </c>
      <c r="CQ322" s="39">
        <f t="shared" si="604"/>
        <v>26</v>
      </c>
      <c r="CR322" s="39">
        <f t="shared" si="605"/>
        <v>49</v>
      </c>
      <c r="CS322" s="39">
        <f t="shared" si="606"/>
        <v>5</v>
      </c>
      <c r="CT322" s="39">
        <f t="shared" si="607"/>
        <v>23</v>
      </c>
      <c r="CU322" s="39">
        <f t="shared" si="608"/>
        <v>505</v>
      </c>
      <c r="CV322" s="44">
        <f t="shared" si="609"/>
        <v>0</v>
      </c>
      <c r="CW322" s="45"/>
      <c r="CX322" s="45">
        <f t="shared" si="610"/>
        <v>2719</v>
      </c>
      <c r="DA322" s="94">
        <v>44219</v>
      </c>
      <c r="DB322" s="39">
        <f t="shared" si="525"/>
        <v>4.2247501227816349</v>
      </c>
      <c r="DC322" s="24">
        <f t="shared" si="526"/>
        <v>2.1029511414351476</v>
      </c>
      <c r="DD322" s="25">
        <f t="shared" si="527"/>
        <v>1.8949025727482358</v>
      </c>
      <c r="DE322" s="25">
        <f t="shared" si="528"/>
        <v>1.1838068288509236</v>
      </c>
      <c r="DF322" s="25">
        <f t="shared" si="529"/>
        <v>1.8615053037483285</v>
      </c>
      <c r="DG322" s="25">
        <f t="shared" si="530"/>
        <v>1.7744239639345287</v>
      </c>
      <c r="DH322" s="25">
        <f t="shared" si="531"/>
        <v>1.2891955629312604</v>
      </c>
      <c r="DI322" s="25">
        <f t="shared" si="532"/>
        <v>1.7594625641622197</v>
      </c>
      <c r="DJ322" s="26">
        <f t="shared" si="533"/>
        <v>2.8658981786798297</v>
      </c>
      <c r="DK322" s="25">
        <f t="shared" si="534"/>
        <v>1.6437742051978133</v>
      </c>
      <c r="DL322" s="25">
        <f t="shared" si="535"/>
        <v>0.66508671622301685</v>
      </c>
      <c r="DM322" s="25">
        <f t="shared" si="536"/>
        <v>2.0874284032356831</v>
      </c>
      <c r="DN322" s="25">
        <f t="shared" si="537"/>
        <v>1.1770805142635421</v>
      </c>
      <c r="DO322" s="25">
        <f t="shared" si="538"/>
        <v>3.8749482713216206</v>
      </c>
      <c r="DP322" s="25">
        <f t="shared" si="539"/>
        <v>2.3242827614233379</v>
      </c>
      <c r="DQ322" s="32">
        <f t="shared" si="540"/>
        <v>1.0800420597877027</v>
      </c>
      <c r="DR322" s="33">
        <f t="shared" si="541"/>
        <v>1.4149533971411772</v>
      </c>
      <c r="DS322" s="33">
        <f t="shared" si="542"/>
        <v>1.49119513613022</v>
      </c>
      <c r="DT322" s="33">
        <f t="shared" si="543"/>
        <v>2.3835857111683487</v>
      </c>
      <c r="DU322" s="33">
        <f t="shared" si="544"/>
        <v>1.4213529859072851</v>
      </c>
      <c r="DV322" s="33">
        <f t="shared" si="545"/>
        <v>0.99240618980427053</v>
      </c>
      <c r="DW322" s="33">
        <f t="shared" si="546"/>
        <v>0.7623839133777468</v>
      </c>
      <c r="DX322" s="32">
        <f t="shared" si="547"/>
        <v>2.1263125201581596</v>
      </c>
      <c r="DY322" s="33">
        <f t="shared" si="548"/>
        <v>1.2292630258108759</v>
      </c>
      <c r="DZ322" s="33">
        <f t="shared" si="549"/>
        <v>2.2619337397131862</v>
      </c>
      <c r="EA322" s="33">
        <f t="shared" si="550"/>
        <v>4.903045238695471</v>
      </c>
      <c r="EB322" s="33">
        <f t="shared" si="551"/>
        <v>2.8705195138919355</v>
      </c>
      <c r="EC322" s="33">
        <f t="shared" si="552"/>
        <v>0.88925731941670749</v>
      </c>
      <c r="ED322" s="33">
        <f t="shared" si="553"/>
        <v>1.3016342135551497</v>
      </c>
      <c r="EE322" s="38">
        <f t="shared" si="554"/>
        <v>1.6802402892307431</v>
      </c>
      <c r="EF322" s="39">
        <f t="shared" si="555"/>
        <v>1.1594867094408798</v>
      </c>
      <c r="EG322" s="39">
        <f t="shared" si="556"/>
        <v>1.2020144556329517</v>
      </c>
      <c r="EH322" s="39">
        <f t="shared" si="557"/>
        <v>2.01823672900453</v>
      </c>
      <c r="EI322" s="39">
        <f t="shared" si="558"/>
        <v>2.1347333143183116</v>
      </c>
      <c r="EJ322" s="39">
        <f t="shared" si="559"/>
        <v>1.8020648239966577</v>
      </c>
      <c r="EK322" s="39">
        <f t="shared" si="560"/>
        <v>2.4274979915250232</v>
      </c>
      <c r="EL322" s="38">
        <f t="shared" si="561"/>
        <v>1.4390079000744496</v>
      </c>
      <c r="EM322" s="39">
        <f t="shared" si="562"/>
        <v>4.2908973871316967</v>
      </c>
      <c r="EN322" s="39">
        <f t="shared" si="563"/>
        <v>1.4642181685071076</v>
      </c>
      <c r="EO322" s="39">
        <f t="shared" si="564"/>
        <v>2.0069192981700987</v>
      </c>
      <c r="EP322" s="39">
        <f t="shared" si="565"/>
        <v>1.2692826024844563</v>
      </c>
      <c r="EQ322" s="39">
        <f t="shared" si="566"/>
        <v>0.90505715377156126</v>
      </c>
      <c r="ER322" s="44"/>
      <c r="ES322" s="45"/>
      <c r="ET322" s="45"/>
    </row>
    <row r="323" spans="2:150">
      <c r="B323" s="19">
        <v>44220</v>
      </c>
      <c r="C323" s="24">
        <v>13498</v>
      </c>
      <c r="D323" s="25">
        <v>15413</v>
      </c>
      <c r="E323" s="25">
        <v>19996</v>
      </c>
      <c r="F323" s="25">
        <v>18295</v>
      </c>
      <c r="G323" s="25">
        <v>19659</v>
      </c>
      <c r="H323" s="25">
        <v>8079</v>
      </c>
      <c r="I323" s="25">
        <v>9477</v>
      </c>
      <c r="J323" s="26">
        <v>28023</v>
      </c>
      <c r="K323" s="25">
        <v>9191</v>
      </c>
      <c r="L323" s="25">
        <v>8850</v>
      </c>
      <c r="M323" s="25">
        <v>7483</v>
      </c>
      <c r="N323" s="25">
        <v>6981</v>
      </c>
      <c r="O323" s="25">
        <v>34476</v>
      </c>
      <c r="P323" s="25">
        <v>29284</v>
      </c>
      <c r="Q323" s="32">
        <v>5457</v>
      </c>
      <c r="R323" s="33">
        <v>16214</v>
      </c>
      <c r="S323" s="33">
        <v>17034</v>
      </c>
      <c r="T323" s="33">
        <v>18366</v>
      </c>
      <c r="U323" s="33">
        <v>7173</v>
      </c>
      <c r="V323" s="33">
        <v>5574</v>
      </c>
      <c r="W323" s="33">
        <v>5693</v>
      </c>
      <c r="X323" s="32">
        <v>13156</v>
      </c>
      <c r="Y323" s="33">
        <v>7481</v>
      </c>
      <c r="Z323" s="33">
        <v>30584</v>
      </c>
      <c r="AA323" s="33">
        <v>27788</v>
      </c>
      <c r="AB323" s="33">
        <v>12845</v>
      </c>
      <c r="AC323" s="33">
        <v>5457</v>
      </c>
      <c r="AD323" s="33">
        <v>16354</v>
      </c>
      <c r="AE323" s="38">
        <v>12343</v>
      </c>
      <c r="AF323" s="39">
        <v>10376</v>
      </c>
      <c r="AG323" s="39">
        <v>25607</v>
      </c>
      <c r="AH323" s="39">
        <v>8068</v>
      </c>
      <c r="AI323" s="39">
        <v>6971</v>
      </c>
      <c r="AJ323" s="39">
        <v>18213</v>
      </c>
      <c r="AK323" s="39">
        <v>18181</v>
      </c>
      <c r="AL323" s="38">
        <v>8715</v>
      </c>
      <c r="AM323" s="39">
        <v>31086</v>
      </c>
      <c r="AN323" s="39">
        <v>5974</v>
      </c>
      <c r="AO323" s="39">
        <v>11721</v>
      </c>
      <c r="AP323" s="39">
        <v>10834</v>
      </c>
      <c r="AQ323" s="39">
        <v>7631</v>
      </c>
      <c r="AR323" s="39">
        <v>115532</v>
      </c>
      <c r="AS323" s="44"/>
      <c r="AT323" s="45">
        <v>1877</v>
      </c>
      <c r="AU323" s="45">
        <v>711010</v>
      </c>
      <c r="AV323" s="49" t="s">
        <v>559</v>
      </c>
      <c r="AW323" s="4"/>
      <c r="BF323" s="24">
        <f t="shared" si="567"/>
        <v>36</v>
      </c>
      <c r="BG323" s="25">
        <f t="shared" si="568"/>
        <v>27</v>
      </c>
      <c r="BH323" s="25">
        <f t="shared" si="569"/>
        <v>23</v>
      </c>
      <c r="BI323" s="25">
        <f t="shared" si="570"/>
        <v>63</v>
      </c>
      <c r="BJ323" s="25">
        <f t="shared" si="571"/>
        <v>73</v>
      </c>
      <c r="BK323" s="25">
        <f t="shared" si="572"/>
        <v>18</v>
      </c>
      <c r="BL323" s="25">
        <f t="shared" si="573"/>
        <v>31</v>
      </c>
      <c r="BM323" s="26">
        <f t="shared" si="574"/>
        <v>116</v>
      </c>
      <c r="BN323" s="25">
        <f t="shared" si="575"/>
        <v>14</v>
      </c>
      <c r="BO323" s="25">
        <f t="shared" si="576"/>
        <v>14</v>
      </c>
      <c r="BP323" s="25">
        <f t="shared" si="577"/>
        <v>27</v>
      </c>
      <c r="BQ323" s="25">
        <f t="shared" si="578"/>
        <v>9</v>
      </c>
      <c r="BR323" s="25">
        <f t="shared" si="579"/>
        <v>88</v>
      </c>
      <c r="BS323" s="25">
        <f t="shared" si="580"/>
        <v>44</v>
      </c>
      <c r="BT323" s="32">
        <f t="shared" si="581"/>
        <v>15</v>
      </c>
      <c r="BU323" s="33">
        <f t="shared" si="582"/>
        <v>42</v>
      </c>
      <c r="BV323" s="33">
        <f t="shared" si="583"/>
        <v>79</v>
      </c>
      <c r="BW323" s="33">
        <f t="shared" si="584"/>
        <v>40</v>
      </c>
      <c r="BX323" s="33">
        <f t="shared" si="585"/>
        <v>51</v>
      </c>
      <c r="BY323" s="33">
        <f t="shared" si="586"/>
        <v>10</v>
      </c>
      <c r="BZ323" s="33">
        <f t="shared" si="587"/>
        <v>6</v>
      </c>
      <c r="CA323" s="32">
        <f t="shared" si="588"/>
        <v>58</v>
      </c>
      <c r="CB323" s="33">
        <f t="shared" si="589"/>
        <v>18</v>
      </c>
      <c r="CC323" s="33">
        <f t="shared" si="590"/>
        <v>94</v>
      </c>
      <c r="CD323" s="33">
        <f t="shared" si="591"/>
        <v>52</v>
      </c>
      <c r="CE323" s="33">
        <f t="shared" si="592"/>
        <v>66</v>
      </c>
      <c r="CF323" s="33">
        <f t="shared" si="593"/>
        <v>14</v>
      </c>
      <c r="CG323" s="33">
        <f t="shared" si="594"/>
        <v>33</v>
      </c>
      <c r="CH323" s="38">
        <f t="shared" si="595"/>
        <v>36</v>
      </c>
      <c r="CI323" s="39">
        <f t="shared" si="596"/>
        <v>24</v>
      </c>
      <c r="CJ323" s="39">
        <f t="shared" si="597"/>
        <v>25</v>
      </c>
      <c r="CK323" s="39">
        <f t="shared" si="598"/>
        <v>26</v>
      </c>
      <c r="CL323" s="39">
        <f t="shared" si="599"/>
        <v>33</v>
      </c>
      <c r="CM323" s="39">
        <f t="shared" si="600"/>
        <v>27</v>
      </c>
      <c r="CN323" s="39">
        <f t="shared" si="601"/>
        <v>83</v>
      </c>
      <c r="CO323" s="38">
        <f t="shared" si="602"/>
        <v>3</v>
      </c>
      <c r="CP323" s="39">
        <f t="shared" si="603"/>
        <v>127</v>
      </c>
      <c r="CQ323" s="39">
        <f t="shared" si="604"/>
        <v>19</v>
      </c>
      <c r="CR323" s="39">
        <f t="shared" si="605"/>
        <v>25</v>
      </c>
      <c r="CS323" s="39">
        <f t="shared" si="606"/>
        <v>43</v>
      </c>
      <c r="CT323" s="39">
        <f t="shared" si="607"/>
        <v>17</v>
      </c>
      <c r="CU323" s="39">
        <f t="shared" si="608"/>
        <v>342</v>
      </c>
      <c r="CV323" s="44">
        <f t="shared" si="609"/>
        <v>0</v>
      </c>
      <c r="CW323" s="45"/>
      <c r="CX323" s="45">
        <f t="shared" si="610"/>
        <v>1816</v>
      </c>
      <c r="DA323" s="94">
        <v>44220</v>
      </c>
      <c r="DB323" s="39">
        <f t="shared" si="525"/>
        <v>3.9683024277579411</v>
      </c>
      <c r="DC323" s="24">
        <f t="shared" si="526"/>
        <v>2.0065658807860363</v>
      </c>
      <c r="DD323" s="25">
        <f t="shared" si="527"/>
        <v>1.8159482988837259</v>
      </c>
      <c r="DE323" s="25">
        <f t="shared" si="528"/>
        <v>1.0531798684259941</v>
      </c>
      <c r="DF323" s="25">
        <f t="shared" si="529"/>
        <v>1.8176860856130148</v>
      </c>
      <c r="DG323" s="25">
        <f t="shared" si="530"/>
        <v>1.7535688340939664</v>
      </c>
      <c r="DH323" s="25">
        <f t="shared" si="531"/>
        <v>1.2542580138003319</v>
      </c>
      <c r="DI323" s="25">
        <f t="shared" si="532"/>
        <v>1.7376510447717788</v>
      </c>
      <c r="DJ323" s="26">
        <f t="shared" si="533"/>
        <v>2.8549735350508088</v>
      </c>
      <c r="DK323" s="25">
        <f t="shared" si="534"/>
        <v>1.6126421179781576</v>
      </c>
      <c r="DL323" s="25">
        <f t="shared" si="535"/>
        <v>0.58527631027625482</v>
      </c>
      <c r="DM323" s="25">
        <f t="shared" si="536"/>
        <v>2.1144939254818507</v>
      </c>
      <c r="DN323" s="25">
        <f t="shared" si="537"/>
        <v>1.0531773022358009</v>
      </c>
      <c r="DO323" s="25">
        <f t="shared" si="538"/>
        <v>3.841668282434243</v>
      </c>
      <c r="DP323" s="25">
        <f t="shared" si="539"/>
        <v>2.2131849690534176</v>
      </c>
      <c r="DQ323" s="32">
        <f t="shared" si="540"/>
        <v>1.0562525871051542</v>
      </c>
      <c r="DR323" s="33">
        <f t="shared" si="541"/>
        <v>1.4110979382933813</v>
      </c>
      <c r="DS323" s="33">
        <f t="shared" si="542"/>
        <v>1.4457780253851371</v>
      </c>
      <c r="DT323" s="33">
        <f t="shared" si="543"/>
        <v>2.256759554392568</v>
      </c>
      <c r="DU323" s="33">
        <f t="shared" si="544"/>
        <v>1.4391198982311262</v>
      </c>
      <c r="DV323" s="33">
        <f t="shared" si="545"/>
        <v>0.93385715205770592</v>
      </c>
      <c r="DW323" s="33">
        <f t="shared" si="546"/>
        <v>0.72056538648360868</v>
      </c>
      <c r="DX323" s="32">
        <f t="shared" si="547"/>
        <v>2.1478145568788598</v>
      </c>
      <c r="DY323" s="33">
        <f t="shared" si="548"/>
        <v>1.1891387133956841</v>
      </c>
      <c r="DZ323" s="33">
        <f t="shared" si="549"/>
        <v>2.1518797226120867</v>
      </c>
      <c r="EA323" s="33">
        <f t="shared" si="550"/>
        <v>4.6072161713030368</v>
      </c>
      <c r="EB323" s="33">
        <f t="shared" si="551"/>
        <v>2.893500383362686</v>
      </c>
      <c r="EC323" s="33">
        <f t="shared" si="552"/>
        <v>0.87795320094954599</v>
      </c>
      <c r="ED323" s="33">
        <f t="shared" si="553"/>
        <v>1.2798495405249379</v>
      </c>
      <c r="EE323" s="38">
        <f t="shared" si="554"/>
        <v>1.5421674462471802</v>
      </c>
      <c r="EF323" s="39">
        <f t="shared" si="555"/>
        <v>1.0701191567369386</v>
      </c>
      <c r="EG323" s="39">
        <f t="shared" si="556"/>
        <v>1.1836630898980975</v>
      </c>
      <c r="EH323" s="39">
        <f t="shared" si="557"/>
        <v>2.0095249157858057</v>
      </c>
      <c r="EI323" s="39">
        <f t="shared" si="558"/>
        <v>2.0767969195664575</v>
      </c>
      <c r="EJ323" s="39">
        <f t="shared" si="559"/>
        <v>1.7441772668012343</v>
      </c>
      <c r="EK323" s="39">
        <f t="shared" si="560"/>
        <v>2.4369496384745042</v>
      </c>
      <c r="EL323" s="38">
        <f t="shared" si="561"/>
        <v>1.3942855338929767</v>
      </c>
      <c r="EM323" s="39">
        <f t="shared" si="562"/>
        <v>4.1665447523188108</v>
      </c>
      <c r="EN323" s="39">
        <f t="shared" si="563"/>
        <v>1.3891300573016148</v>
      </c>
      <c r="EO323" s="39">
        <f t="shared" si="564"/>
        <v>1.8697170405204</v>
      </c>
      <c r="EP323" s="39">
        <f t="shared" si="565"/>
        <v>1.2819248594813135</v>
      </c>
      <c r="EQ323" s="39">
        <f t="shared" si="566"/>
        <v>0.91681114278158149</v>
      </c>
      <c r="ER323" s="44"/>
      <c r="ES323" s="45"/>
      <c r="ET323" s="45"/>
    </row>
    <row r="324" spans="2:150">
      <c r="B324" s="20">
        <v>44221</v>
      </c>
      <c r="C324" s="27">
        <v>13532</v>
      </c>
      <c r="D324" s="28">
        <v>15431</v>
      </c>
      <c r="E324" s="28">
        <v>20016</v>
      </c>
      <c r="F324" s="28">
        <v>18332</v>
      </c>
      <c r="G324" s="28">
        <v>19695</v>
      </c>
      <c r="H324" s="28">
        <v>8089</v>
      </c>
      <c r="I324" s="28">
        <v>9512</v>
      </c>
      <c r="J324" s="29">
        <v>28064</v>
      </c>
      <c r="K324" s="28">
        <v>9197</v>
      </c>
      <c r="L324" s="28">
        <v>8874</v>
      </c>
      <c r="M324" s="28">
        <v>7505</v>
      </c>
      <c r="N324" s="28">
        <v>7002</v>
      </c>
      <c r="O324" s="28">
        <v>34710</v>
      </c>
      <c r="P324" s="28">
        <v>29409</v>
      </c>
      <c r="Q324" s="34">
        <v>5464</v>
      </c>
      <c r="R324" s="35">
        <v>16256</v>
      </c>
      <c r="S324" s="35">
        <v>17054</v>
      </c>
      <c r="T324" s="35">
        <v>18410</v>
      </c>
      <c r="U324" s="35">
        <v>7176</v>
      </c>
      <c r="V324" s="35">
        <v>5583</v>
      </c>
      <c r="W324" s="35">
        <v>5712</v>
      </c>
      <c r="X324" s="34">
        <v>13173</v>
      </c>
      <c r="Y324" s="35">
        <v>7497</v>
      </c>
      <c r="Z324" s="35">
        <v>30642</v>
      </c>
      <c r="AA324" s="35">
        <v>27938</v>
      </c>
      <c r="AB324" s="35">
        <v>12916</v>
      </c>
      <c r="AC324" s="35">
        <v>5475</v>
      </c>
      <c r="AD324" s="35">
        <v>16377</v>
      </c>
      <c r="AE324" s="40">
        <v>12380</v>
      </c>
      <c r="AF324" s="41">
        <v>10391</v>
      </c>
      <c r="AG324" s="41">
        <v>25651</v>
      </c>
      <c r="AH324" s="41">
        <v>8098</v>
      </c>
      <c r="AI324" s="41">
        <v>6982</v>
      </c>
      <c r="AJ324" s="41">
        <v>18266</v>
      </c>
      <c r="AK324" s="41">
        <v>18203</v>
      </c>
      <c r="AL324" s="40">
        <v>8731</v>
      </c>
      <c r="AM324" s="41">
        <v>31212</v>
      </c>
      <c r="AN324" s="41">
        <v>5991</v>
      </c>
      <c r="AO324" s="41">
        <v>11759</v>
      </c>
      <c r="AP324" s="41">
        <v>10850</v>
      </c>
      <c r="AQ324" s="41">
        <v>7640</v>
      </c>
      <c r="AR324" s="41">
        <v>115932</v>
      </c>
      <c r="AS324" s="46"/>
      <c r="AT324" s="47">
        <v>1434</v>
      </c>
      <c r="AU324" s="47">
        <v>712561</v>
      </c>
      <c r="AV324" s="50" t="s">
        <v>560</v>
      </c>
      <c r="AW324" s="4"/>
      <c r="BF324" s="27">
        <f t="shared" si="567"/>
        <v>34</v>
      </c>
      <c r="BG324" s="28">
        <f t="shared" si="568"/>
        <v>18</v>
      </c>
      <c r="BH324" s="28">
        <f t="shared" si="569"/>
        <v>20</v>
      </c>
      <c r="BI324" s="28">
        <f t="shared" si="570"/>
        <v>37</v>
      </c>
      <c r="BJ324" s="28">
        <f t="shared" si="571"/>
        <v>36</v>
      </c>
      <c r="BK324" s="28">
        <f t="shared" si="572"/>
        <v>10</v>
      </c>
      <c r="BL324" s="28">
        <f t="shared" si="573"/>
        <v>35</v>
      </c>
      <c r="BM324" s="29">
        <f t="shared" si="574"/>
        <v>41</v>
      </c>
      <c r="BN324" s="28">
        <f t="shared" si="575"/>
        <v>6</v>
      </c>
      <c r="BO324" s="28">
        <f t="shared" si="576"/>
        <v>24</v>
      </c>
      <c r="BP324" s="28">
        <f t="shared" si="577"/>
        <v>22</v>
      </c>
      <c r="BQ324" s="28">
        <f t="shared" si="578"/>
        <v>21</v>
      </c>
      <c r="BR324" s="28">
        <f t="shared" si="579"/>
        <v>234</v>
      </c>
      <c r="BS324" s="28">
        <f t="shared" si="580"/>
        <v>125</v>
      </c>
      <c r="BT324" s="34">
        <f t="shared" si="581"/>
        <v>7</v>
      </c>
      <c r="BU324" s="35">
        <f t="shared" si="582"/>
        <v>42</v>
      </c>
      <c r="BV324" s="35">
        <f t="shared" si="583"/>
        <v>20</v>
      </c>
      <c r="BW324" s="35">
        <f t="shared" si="584"/>
        <v>44</v>
      </c>
      <c r="BX324" s="35">
        <f t="shared" si="585"/>
        <v>3</v>
      </c>
      <c r="BY324" s="35">
        <f t="shared" si="586"/>
        <v>9</v>
      </c>
      <c r="BZ324" s="35">
        <f t="shared" si="587"/>
        <v>19</v>
      </c>
      <c r="CA324" s="34">
        <f t="shared" si="588"/>
        <v>17</v>
      </c>
      <c r="CB324" s="35">
        <f t="shared" si="589"/>
        <v>16</v>
      </c>
      <c r="CC324" s="35">
        <f t="shared" si="590"/>
        <v>58</v>
      </c>
      <c r="CD324" s="35">
        <f t="shared" si="591"/>
        <v>150</v>
      </c>
      <c r="CE324" s="35">
        <f t="shared" si="592"/>
        <v>71</v>
      </c>
      <c r="CF324" s="35">
        <f t="shared" si="593"/>
        <v>18</v>
      </c>
      <c r="CG324" s="35">
        <f t="shared" si="594"/>
        <v>23</v>
      </c>
      <c r="CH324" s="40">
        <f t="shared" si="595"/>
        <v>37</v>
      </c>
      <c r="CI324" s="41">
        <f t="shared" si="596"/>
        <v>15</v>
      </c>
      <c r="CJ324" s="41">
        <f t="shared" si="597"/>
        <v>44</v>
      </c>
      <c r="CK324" s="41">
        <f t="shared" si="598"/>
        <v>30</v>
      </c>
      <c r="CL324" s="41">
        <f t="shared" si="599"/>
        <v>11</v>
      </c>
      <c r="CM324" s="41">
        <f t="shared" si="600"/>
        <v>53</v>
      </c>
      <c r="CN324" s="41">
        <f t="shared" si="601"/>
        <v>22</v>
      </c>
      <c r="CO324" s="40">
        <f t="shared" si="602"/>
        <v>16</v>
      </c>
      <c r="CP324" s="41">
        <f t="shared" si="603"/>
        <v>126</v>
      </c>
      <c r="CQ324" s="41">
        <f t="shared" si="604"/>
        <v>17</v>
      </c>
      <c r="CR324" s="41">
        <f t="shared" si="605"/>
        <v>38</v>
      </c>
      <c r="CS324" s="41">
        <f t="shared" si="606"/>
        <v>16</v>
      </c>
      <c r="CT324" s="41">
        <f t="shared" si="607"/>
        <v>9</v>
      </c>
      <c r="CU324" s="41">
        <f t="shared" si="608"/>
        <v>400</v>
      </c>
      <c r="CV324" s="46">
        <f t="shared" si="609"/>
        <v>0</v>
      </c>
      <c r="CW324" s="47"/>
      <c r="CX324" s="47">
        <f t="shared" si="610"/>
        <v>1551</v>
      </c>
      <c r="DA324" s="94">
        <v>44221</v>
      </c>
      <c r="DB324" s="41">
        <f t="shared" si="525"/>
        <v>3.829194154266828</v>
      </c>
      <c r="DC324" s="27">
        <f t="shared" si="526"/>
        <v>2.0416150664766222</v>
      </c>
      <c r="DD324" s="28">
        <f t="shared" si="527"/>
        <v>1.7950486381548851</v>
      </c>
      <c r="DE324" s="28">
        <f t="shared" si="528"/>
        <v>0.95684248511260861</v>
      </c>
      <c r="DF324" s="28">
        <f t="shared" si="529"/>
        <v>1.7738668674777007</v>
      </c>
      <c r="DG324" s="28">
        <f t="shared" si="530"/>
        <v>1.7153344293862682</v>
      </c>
      <c r="DH324" s="28">
        <f t="shared" si="531"/>
        <v>1.2682330334527032</v>
      </c>
      <c r="DI324" s="28">
        <f t="shared" si="532"/>
        <v>1.7788505813981668</v>
      </c>
      <c r="DJ324" s="29">
        <f t="shared" si="533"/>
        <v>2.7639348381423008</v>
      </c>
      <c r="DK324" s="28">
        <f t="shared" si="534"/>
        <v>1.4974533952654321</v>
      </c>
      <c r="DL324" s="28">
        <f t="shared" si="535"/>
        <v>0.58971022171774168</v>
      </c>
      <c r="DM324" s="28">
        <f t="shared" si="536"/>
        <v>2.0468301198664318</v>
      </c>
      <c r="DN324" s="28">
        <f t="shared" si="537"/>
        <v>1.0173105829646125</v>
      </c>
      <c r="DO324" s="28">
        <f t="shared" si="538"/>
        <v>3.961765633636519</v>
      </c>
      <c r="DP324" s="28">
        <f t="shared" si="539"/>
        <v>2.2073377168234214</v>
      </c>
      <c r="DQ324" s="34">
        <f t="shared" si="540"/>
        <v>1.0419789034956251</v>
      </c>
      <c r="DR324" s="35">
        <f t="shared" si="541"/>
        <v>1.4168811265650754</v>
      </c>
      <c r="DS324" s="35">
        <f t="shared" si="542"/>
        <v>1.389763588799535</v>
      </c>
      <c r="DT324" s="35">
        <f t="shared" si="543"/>
        <v>2.2008068381679586</v>
      </c>
      <c r="DU324" s="35">
        <f t="shared" si="544"/>
        <v>1.3431785716823843</v>
      </c>
      <c r="DV324" s="35">
        <f t="shared" si="545"/>
        <v>0.91043753695908014</v>
      </c>
      <c r="DW324" s="35">
        <f t="shared" si="546"/>
        <v>0.77525115242209686</v>
      </c>
      <c r="DX324" s="34">
        <f t="shared" si="547"/>
        <v>2.097643137863892</v>
      </c>
      <c r="DY324" s="35">
        <f t="shared" si="548"/>
        <v>1.1672527248055795</v>
      </c>
      <c r="DZ324" s="35">
        <f t="shared" si="549"/>
        <v>2.1389321911884278</v>
      </c>
      <c r="EA324" s="35">
        <f t="shared" si="550"/>
        <v>4.5969264646111263</v>
      </c>
      <c r="EB324" s="35">
        <f t="shared" si="551"/>
        <v>2.7409909768749778</v>
      </c>
      <c r="EC324" s="35">
        <f t="shared" si="552"/>
        <v>0.88548927992765369</v>
      </c>
      <c r="ED324" s="35">
        <f t="shared" si="553"/>
        <v>1.268957204009832</v>
      </c>
      <c r="EE324" s="40">
        <f t="shared" si="554"/>
        <v>1.5655336196751677</v>
      </c>
      <c r="EF324" s="41">
        <f t="shared" si="555"/>
        <v>1.0563703024747937</v>
      </c>
      <c r="EG324" s="41">
        <f t="shared" si="556"/>
        <v>1.1115684387968845</v>
      </c>
      <c r="EH324" s="41">
        <f t="shared" si="557"/>
        <v>2.0937391102334768</v>
      </c>
      <c r="EI324" s="41">
        <f t="shared" si="558"/>
        <v>2.0857102110667429</v>
      </c>
      <c r="EJ324" s="41">
        <f t="shared" si="559"/>
        <v>1.7416604164883898</v>
      </c>
      <c r="EK324" s="41">
        <f t="shared" si="560"/>
        <v>2.4542776578818861</v>
      </c>
      <c r="EL324" s="40">
        <f t="shared" si="561"/>
        <v>1.3469324402890641</v>
      </c>
      <c r="EM324" s="41">
        <f t="shared" si="562"/>
        <v>4.119729642742195</v>
      </c>
      <c r="EN324" s="41">
        <f t="shared" si="563"/>
        <v>1.4172880990036747</v>
      </c>
      <c r="EO324" s="41">
        <f t="shared" si="564"/>
        <v>1.926212087787923</v>
      </c>
      <c r="EP324" s="41">
        <f t="shared" si="565"/>
        <v>1.3122662762737707</v>
      </c>
      <c r="EQ324" s="41">
        <f t="shared" si="566"/>
        <v>0.89036466750903587</v>
      </c>
      <c r="ER324" s="46"/>
      <c r="ES324" s="47"/>
      <c r="ET324" s="47"/>
    </row>
    <row r="325" spans="2:150">
      <c r="B325" s="19">
        <v>44222</v>
      </c>
      <c r="C325" s="24">
        <v>13567</v>
      </c>
      <c r="D325" s="25">
        <v>15478</v>
      </c>
      <c r="E325" s="25">
        <v>20049</v>
      </c>
      <c r="F325" s="25">
        <v>18399</v>
      </c>
      <c r="G325" s="25">
        <v>19760</v>
      </c>
      <c r="H325" s="25">
        <v>8109</v>
      </c>
      <c r="I325" s="25">
        <v>9583</v>
      </c>
      <c r="J325" s="26">
        <v>28196</v>
      </c>
      <c r="K325" s="25">
        <v>9213</v>
      </c>
      <c r="L325" s="25">
        <v>8888</v>
      </c>
      <c r="M325" s="25">
        <v>7514</v>
      </c>
      <c r="N325" s="25">
        <v>7017</v>
      </c>
      <c r="O325" s="25">
        <v>34786</v>
      </c>
      <c r="P325" s="25">
        <v>29485</v>
      </c>
      <c r="Q325" s="32">
        <v>5475</v>
      </c>
      <c r="R325" s="33">
        <v>16315</v>
      </c>
      <c r="S325" s="33">
        <v>17117</v>
      </c>
      <c r="T325" s="33">
        <v>18502</v>
      </c>
      <c r="U325" s="33">
        <v>7201</v>
      </c>
      <c r="V325" s="33">
        <v>5614</v>
      </c>
      <c r="W325" s="33">
        <v>5729</v>
      </c>
      <c r="X325" s="32">
        <v>13249</v>
      </c>
      <c r="Y325" s="33">
        <v>7517</v>
      </c>
      <c r="Z325" s="33">
        <v>30751</v>
      </c>
      <c r="AA325" s="33">
        <v>28016</v>
      </c>
      <c r="AB325" s="33">
        <v>13049</v>
      </c>
      <c r="AC325" s="33">
        <v>5494</v>
      </c>
      <c r="AD325" s="33">
        <v>16420</v>
      </c>
      <c r="AE325" s="38">
        <v>12435</v>
      </c>
      <c r="AF325" s="39">
        <v>10421</v>
      </c>
      <c r="AG325" s="39">
        <v>25722</v>
      </c>
      <c r="AH325" s="39">
        <v>8157</v>
      </c>
      <c r="AI325" s="39">
        <v>7011</v>
      </c>
      <c r="AJ325" s="39">
        <v>18294</v>
      </c>
      <c r="AK325" s="39">
        <v>18315</v>
      </c>
      <c r="AL325" s="38">
        <v>8797</v>
      </c>
      <c r="AM325" s="39">
        <v>31386</v>
      </c>
      <c r="AN325" s="39">
        <v>6003</v>
      </c>
      <c r="AO325" s="39">
        <v>11791</v>
      </c>
      <c r="AP325" s="39">
        <v>10899</v>
      </c>
      <c r="AQ325" s="39">
        <v>7661</v>
      </c>
      <c r="AR325" s="39">
        <v>116242</v>
      </c>
      <c r="AS325" s="44"/>
      <c r="AT325" s="45">
        <v>1811</v>
      </c>
      <c r="AU325" s="45">
        <v>715438</v>
      </c>
      <c r="AV325" s="49" t="s">
        <v>561</v>
      </c>
      <c r="AW325" s="4"/>
      <c r="BF325" s="24">
        <f t="shared" si="567"/>
        <v>35</v>
      </c>
      <c r="BG325" s="25">
        <f t="shared" si="568"/>
        <v>47</v>
      </c>
      <c r="BH325" s="25">
        <f t="shared" si="569"/>
        <v>33</v>
      </c>
      <c r="BI325" s="25">
        <f t="shared" si="570"/>
        <v>67</v>
      </c>
      <c r="BJ325" s="25">
        <f t="shared" si="571"/>
        <v>65</v>
      </c>
      <c r="BK325" s="25">
        <f t="shared" si="572"/>
        <v>20</v>
      </c>
      <c r="BL325" s="25">
        <f t="shared" si="573"/>
        <v>71</v>
      </c>
      <c r="BM325" s="26">
        <f t="shared" si="574"/>
        <v>132</v>
      </c>
      <c r="BN325" s="25">
        <f t="shared" si="575"/>
        <v>16</v>
      </c>
      <c r="BO325" s="25">
        <f t="shared" si="576"/>
        <v>14</v>
      </c>
      <c r="BP325" s="25">
        <f t="shared" si="577"/>
        <v>9</v>
      </c>
      <c r="BQ325" s="25">
        <f t="shared" si="578"/>
        <v>15</v>
      </c>
      <c r="BR325" s="25">
        <f t="shared" si="579"/>
        <v>76</v>
      </c>
      <c r="BS325" s="25">
        <f t="shared" si="580"/>
        <v>76</v>
      </c>
      <c r="BT325" s="32">
        <f t="shared" si="581"/>
        <v>11</v>
      </c>
      <c r="BU325" s="33">
        <f t="shared" si="582"/>
        <v>59</v>
      </c>
      <c r="BV325" s="33">
        <f t="shared" si="583"/>
        <v>63</v>
      </c>
      <c r="BW325" s="33">
        <f t="shared" si="584"/>
        <v>92</v>
      </c>
      <c r="BX325" s="33">
        <f t="shared" si="585"/>
        <v>25</v>
      </c>
      <c r="BY325" s="33">
        <f t="shared" si="586"/>
        <v>31</v>
      </c>
      <c r="BZ325" s="33">
        <f t="shared" si="587"/>
        <v>17</v>
      </c>
      <c r="CA325" s="32">
        <f t="shared" si="588"/>
        <v>76</v>
      </c>
      <c r="CB325" s="33">
        <f t="shared" si="589"/>
        <v>20</v>
      </c>
      <c r="CC325" s="33">
        <f t="shared" si="590"/>
        <v>109</v>
      </c>
      <c r="CD325" s="33">
        <f t="shared" si="591"/>
        <v>78</v>
      </c>
      <c r="CE325" s="33">
        <f t="shared" si="592"/>
        <v>133</v>
      </c>
      <c r="CF325" s="33">
        <f t="shared" si="593"/>
        <v>19</v>
      </c>
      <c r="CG325" s="33">
        <f t="shared" si="594"/>
        <v>43</v>
      </c>
      <c r="CH325" s="38">
        <f t="shared" si="595"/>
        <v>55</v>
      </c>
      <c r="CI325" s="39">
        <f t="shared" si="596"/>
        <v>30</v>
      </c>
      <c r="CJ325" s="39">
        <f t="shared" si="597"/>
        <v>71</v>
      </c>
      <c r="CK325" s="39">
        <f t="shared" si="598"/>
        <v>59</v>
      </c>
      <c r="CL325" s="39">
        <f t="shared" si="599"/>
        <v>29</v>
      </c>
      <c r="CM325" s="39">
        <f t="shared" si="600"/>
        <v>28</v>
      </c>
      <c r="CN325" s="39">
        <f t="shared" si="601"/>
        <v>112</v>
      </c>
      <c r="CO325" s="38">
        <f t="shared" si="602"/>
        <v>66</v>
      </c>
      <c r="CP325" s="39">
        <f t="shared" si="603"/>
        <v>174</v>
      </c>
      <c r="CQ325" s="39">
        <f t="shared" si="604"/>
        <v>12</v>
      </c>
      <c r="CR325" s="39">
        <f t="shared" si="605"/>
        <v>32</v>
      </c>
      <c r="CS325" s="39">
        <f t="shared" si="606"/>
        <v>49</v>
      </c>
      <c r="CT325" s="39">
        <f t="shared" si="607"/>
        <v>21</v>
      </c>
      <c r="CU325" s="39">
        <f t="shared" si="608"/>
        <v>310</v>
      </c>
      <c r="CV325" s="44">
        <f t="shared" si="609"/>
        <v>0</v>
      </c>
      <c r="CW325" s="45"/>
      <c r="CX325" s="45">
        <f t="shared" si="610"/>
        <v>2877</v>
      </c>
      <c r="DA325" s="94">
        <v>44222</v>
      </c>
      <c r="DB325" s="39">
        <f t="shared" si="525"/>
        <v>3.6619456575122449</v>
      </c>
      <c r="DC325" s="24">
        <f t="shared" si="526"/>
        <v>2.0182489426828982</v>
      </c>
      <c r="DD325" s="25">
        <f t="shared" si="527"/>
        <v>1.7857599000531781</v>
      </c>
      <c r="DE325" s="25">
        <f t="shared" si="528"/>
        <v>0.9111230489638833</v>
      </c>
      <c r="DF325" s="25">
        <f t="shared" si="529"/>
        <v>1.7365393853624336</v>
      </c>
      <c r="DG325" s="25">
        <f t="shared" si="530"/>
        <v>1.6527690398645807</v>
      </c>
      <c r="DH325" s="25">
        <f t="shared" si="531"/>
        <v>1.1878766704515678</v>
      </c>
      <c r="DI325" s="25">
        <f t="shared" si="532"/>
        <v>1.8297441266425287</v>
      </c>
      <c r="DJ325" s="26">
        <f t="shared" si="533"/>
        <v>2.7639348381423008</v>
      </c>
      <c r="DK325" s="25">
        <f t="shared" si="534"/>
        <v>1.2141514015665666</v>
      </c>
      <c r="DL325" s="25">
        <f t="shared" si="535"/>
        <v>0.59414413315922843</v>
      </c>
      <c r="DM325" s="25">
        <f t="shared" si="536"/>
        <v>1.8776706058278836</v>
      </c>
      <c r="DN325" s="25">
        <f t="shared" si="537"/>
        <v>0.99122569622193024</v>
      </c>
      <c r="DO325" s="25">
        <f t="shared" si="538"/>
        <v>3.6463292172257225</v>
      </c>
      <c r="DP325" s="25">
        <f t="shared" si="539"/>
        <v>2.1327852508909748</v>
      </c>
      <c r="DQ325" s="32">
        <f t="shared" si="540"/>
        <v>0.97536837998448933</v>
      </c>
      <c r="DR325" s="33">
        <f t="shared" si="541"/>
        <v>1.3667601615437257</v>
      </c>
      <c r="DS325" s="33">
        <f t="shared" si="542"/>
        <v>1.401874818331557</v>
      </c>
      <c r="DT325" s="33">
        <f t="shared" si="543"/>
        <v>2.1411239408617093</v>
      </c>
      <c r="DU325" s="33">
        <f t="shared" si="544"/>
        <v>1.318304894429007</v>
      </c>
      <c r="DV325" s="33">
        <f t="shared" si="545"/>
        <v>0.93678460394503416</v>
      </c>
      <c r="DW325" s="33">
        <f t="shared" si="546"/>
        <v>0.7656007231388342</v>
      </c>
      <c r="DX325" s="32">
        <f t="shared" si="547"/>
        <v>2.1263125201581596</v>
      </c>
      <c r="DY325" s="33">
        <f t="shared" si="548"/>
        <v>1.0833564352101783</v>
      </c>
      <c r="DZ325" s="33">
        <f t="shared" si="549"/>
        <v>2.034057186656792</v>
      </c>
      <c r="EA325" s="33">
        <f t="shared" si="550"/>
        <v>4.5506227844975271</v>
      </c>
      <c r="EB325" s="33">
        <f t="shared" si="551"/>
        <v>2.7827743759127057</v>
      </c>
      <c r="EC325" s="33">
        <f t="shared" si="552"/>
        <v>0.88172124043859978</v>
      </c>
      <c r="ED325" s="33">
        <f t="shared" si="553"/>
        <v>1.2508033098179889</v>
      </c>
      <c r="EE325" s="38">
        <f t="shared" si="554"/>
        <v>1.5697820148438926</v>
      </c>
      <c r="EF325" s="39">
        <f t="shared" si="555"/>
        <v>1.0678276810265812</v>
      </c>
      <c r="EG325" s="39">
        <f t="shared" si="556"/>
        <v>1.0905954493856225</v>
      </c>
      <c r="EH325" s="39">
        <f t="shared" si="557"/>
        <v>2.1082587989313506</v>
      </c>
      <c r="EI325" s="39">
        <f t="shared" si="558"/>
        <v>2.0990801483171708</v>
      </c>
      <c r="EJ325" s="39">
        <f t="shared" si="559"/>
        <v>1.5604471939635862</v>
      </c>
      <c r="EK325" s="39">
        <f t="shared" si="560"/>
        <v>2.3928419527102598</v>
      </c>
      <c r="EL325" s="38">
        <f t="shared" si="561"/>
        <v>1.3521938951339436</v>
      </c>
      <c r="EM325" s="39">
        <f t="shared" si="562"/>
        <v>4.0451180618544633</v>
      </c>
      <c r="EN325" s="39">
        <f t="shared" si="563"/>
        <v>1.3891300573016148</v>
      </c>
      <c r="EO325" s="39">
        <f t="shared" si="564"/>
        <v>1.8374341563675298</v>
      </c>
      <c r="EP325" s="39">
        <f t="shared" si="565"/>
        <v>1.332493887468742</v>
      </c>
      <c r="EQ325" s="39">
        <f t="shared" si="566"/>
        <v>0.87273368399400542</v>
      </c>
      <c r="ER325" s="44"/>
      <c r="ES325" s="45"/>
      <c r="ET325" s="45"/>
    </row>
    <row r="326" spans="2:150">
      <c r="B326" s="19">
        <v>44223</v>
      </c>
      <c r="C326" s="24">
        <v>13621</v>
      </c>
      <c r="D326" s="25">
        <v>15520</v>
      </c>
      <c r="E326" s="25">
        <v>20097</v>
      </c>
      <c r="F326" s="25">
        <v>18447</v>
      </c>
      <c r="G326" s="25">
        <v>19836</v>
      </c>
      <c r="H326" s="25">
        <v>8144</v>
      </c>
      <c r="I326" s="25">
        <v>9637</v>
      </c>
      <c r="J326" s="26">
        <v>28363</v>
      </c>
      <c r="K326" s="25">
        <v>9242</v>
      </c>
      <c r="L326" s="25">
        <v>8903</v>
      </c>
      <c r="M326" s="25">
        <v>7553</v>
      </c>
      <c r="N326" s="25">
        <v>7074</v>
      </c>
      <c r="O326" s="25">
        <v>34984</v>
      </c>
      <c r="P326" s="25">
        <v>29623</v>
      </c>
      <c r="Q326" s="32">
        <v>5496</v>
      </c>
      <c r="R326" s="33">
        <v>16363</v>
      </c>
      <c r="S326" s="33">
        <v>17186</v>
      </c>
      <c r="T326" s="33">
        <v>18595</v>
      </c>
      <c r="U326" s="33">
        <v>7208</v>
      </c>
      <c r="V326" s="33">
        <v>5638</v>
      </c>
      <c r="W326" s="33">
        <v>5757</v>
      </c>
      <c r="X326" s="32">
        <v>13352</v>
      </c>
      <c r="Y326" s="33">
        <v>7559</v>
      </c>
      <c r="Z326" s="33">
        <v>30858</v>
      </c>
      <c r="AA326" s="33">
        <v>28095</v>
      </c>
      <c r="AB326" s="33">
        <v>13192</v>
      </c>
      <c r="AC326" s="33">
        <v>5515</v>
      </c>
      <c r="AD326" s="33">
        <v>16496</v>
      </c>
      <c r="AE326" s="38">
        <v>12502</v>
      </c>
      <c r="AF326" s="39">
        <v>10453</v>
      </c>
      <c r="AG326" s="39">
        <v>25808</v>
      </c>
      <c r="AH326" s="39">
        <v>8204</v>
      </c>
      <c r="AI326" s="39">
        <v>7064</v>
      </c>
      <c r="AJ326" s="39">
        <v>18342</v>
      </c>
      <c r="AK326" s="39">
        <v>18443</v>
      </c>
      <c r="AL326" s="38">
        <v>8847</v>
      </c>
      <c r="AM326" s="39">
        <v>31631</v>
      </c>
      <c r="AN326" s="39">
        <v>6023</v>
      </c>
      <c r="AO326" s="39">
        <v>11857</v>
      </c>
      <c r="AP326" s="39">
        <v>10922</v>
      </c>
      <c r="AQ326" s="39">
        <v>7679</v>
      </c>
      <c r="AR326" s="39">
        <v>116618</v>
      </c>
      <c r="AS326" s="44"/>
      <c r="AT326" s="45">
        <v>1865</v>
      </c>
      <c r="AU326" s="45">
        <v>718612</v>
      </c>
      <c r="AV326" s="49" t="s">
        <v>562</v>
      </c>
      <c r="AW326" s="4"/>
      <c r="BF326" s="24">
        <f t="shared" si="567"/>
        <v>54</v>
      </c>
      <c r="BG326" s="25">
        <f t="shared" si="568"/>
        <v>42</v>
      </c>
      <c r="BH326" s="25">
        <f t="shared" si="569"/>
        <v>48</v>
      </c>
      <c r="BI326" s="25">
        <f t="shared" si="570"/>
        <v>48</v>
      </c>
      <c r="BJ326" s="25">
        <f t="shared" si="571"/>
        <v>76</v>
      </c>
      <c r="BK326" s="25">
        <f t="shared" si="572"/>
        <v>35</v>
      </c>
      <c r="BL326" s="25">
        <f t="shared" si="573"/>
        <v>54</v>
      </c>
      <c r="BM326" s="26">
        <f t="shared" si="574"/>
        <v>167</v>
      </c>
      <c r="BN326" s="25">
        <f t="shared" si="575"/>
        <v>29</v>
      </c>
      <c r="BO326" s="25">
        <f t="shared" si="576"/>
        <v>15</v>
      </c>
      <c r="BP326" s="25">
        <f t="shared" si="577"/>
        <v>39</v>
      </c>
      <c r="BQ326" s="25">
        <f t="shared" si="578"/>
        <v>57</v>
      </c>
      <c r="BR326" s="25">
        <f t="shared" si="579"/>
        <v>198</v>
      </c>
      <c r="BS326" s="25">
        <f t="shared" si="580"/>
        <v>138</v>
      </c>
      <c r="BT326" s="32">
        <f t="shared" si="581"/>
        <v>21</v>
      </c>
      <c r="BU326" s="33">
        <f t="shared" si="582"/>
        <v>48</v>
      </c>
      <c r="BV326" s="33">
        <f t="shared" si="583"/>
        <v>69</v>
      </c>
      <c r="BW326" s="33">
        <f t="shared" si="584"/>
        <v>93</v>
      </c>
      <c r="BX326" s="33">
        <f t="shared" si="585"/>
        <v>7</v>
      </c>
      <c r="BY326" s="33">
        <f t="shared" si="586"/>
        <v>24</v>
      </c>
      <c r="BZ326" s="33">
        <f t="shared" si="587"/>
        <v>28</v>
      </c>
      <c r="CA326" s="32">
        <f t="shared" si="588"/>
        <v>103</v>
      </c>
      <c r="CB326" s="33">
        <f t="shared" si="589"/>
        <v>42</v>
      </c>
      <c r="CC326" s="33">
        <f t="shared" si="590"/>
        <v>107</v>
      </c>
      <c r="CD326" s="33">
        <f t="shared" si="591"/>
        <v>79</v>
      </c>
      <c r="CE326" s="33">
        <f t="shared" si="592"/>
        <v>143</v>
      </c>
      <c r="CF326" s="33">
        <f t="shared" si="593"/>
        <v>21</v>
      </c>
      <c r="CG326" s="33">
        <f t="shared" si="594"/>
        <v>76</v>
      </c>
      <c r="CH326" s="38">
        <f t="shared" si="595"/>
        <v>67</v>
      </c>
      <c r="CI326" s="39">
        <f t="shared" si="596"/>
        <v>32</v>
      </c>
      <c r="CJ326" s="39">
        <f t="shared" si="597"/>
        <v>86</v>
      </c>
      <c r="CK326" s="39">
        <f t="shared" si="598"/>
        <v>47</v>
      </c>
      <c r="CL326" s="39">
        <f t="shared" si="599"/>
        <v>53</v>
      </c>
      <c r="CM326" s="39">
        <f t="shared" si="600"/>
        <v>48</v>
      </c>
      <c r="CN326" s="39">
        <f t="shared" si="601"/>
        <v>128</v>
      </c>
      <c r="CO326" s="38">
        <f t="shared" si="602"/>
        <v>50</v>
      </c>
      <c r="CP326" s="39">
        <f t="shared" si="603"/>
        <v>245</v>
      </c>
      <c r="CQ326" s="39">
        <f t="shared" si="604"/>
        <v>20</v>
      </c>
      <c r="CR326" s="39">
        <f t="shared" si="605"/>
        <v>66</v>
      </c>
      <c r="CS326" s="39">
        <f t="shared" si="606"/>
        <v>23</v>
      </c>
      <c r="CT326" s="39">
        <f t="shared" si="607"/>
        <v>18</v>
      </c>
      <c r="CU326" s="39">
        <f t="shared" si="608"/>
        <v>376</v>
      </c>
      <c r="CV326" s="44">
        <f t="shared" si="609"/>
        <v>0</v>
      </c>
      <c r="CW326" s="45"/>
      <c r="CX326" s="45">
        <f t="shared" si="610"/>
        <v>3174</v>
      </c>
      <c r="DA326" s="94">
        <v>44223</v>
      </c>
      <c r="DB326" s="39">
        <f t="shared" si="525"/>
        <v>3.4782377848865762</v>
      </c>
      <c r="DC326" s="24">
        <f t="shared" si="526"/>
        <v>1.9685959296212352</v>
      </c>
      <c r="DD326" s="25">
        <f t="shared" si="527"/>
        <v>1.6905503345106809</v>
      </c>
      <c r="DE326" s="25">
        <f t="shared" si="528"/>
        <v>0.87030212383109284</v>
      </c>
      <c r="DF326" s="25">
        <f t="shared" si="529"/>
        <v>1.6310486750366782</v>
      </c>
      <c r="DG326" s="25">
        <f t="shared" si="530"/>
        <v>1.6058449977233149</v>
      </c>
      <c r="DH326" s="25">
        <f t="shared" si="531"/>
        <v>1.1843829155384751</v>
      </c>
      <c r="DI326" s="25">
        <f t="shared" si="532"/>
        <v>1.8248971223335417</v>
      </c>
      <c r="DJ326" s="26">
        <f t="shared" si="533"/>
        <v>2.814916508411065</v>
      </c>
      <c r="DK326" s="25">
        <f t="shared" si="534"/>
        <v>1.155000435849221</v>
      </c>
      <c r="DL326" s="25">
        <f t="shared" si="535"/>
        <v>0.53428632869915693</v>
      </c>
      <c r="DM326" s="25">
        <f t="shared" si="536"/>
        <v>1.7660253265624419</v>
      </c>
      <c r="DN326" s="25">
        <f t="shared" si="537"/>
        <v>1.079262188978483</v>
      </c>
      <c r="DO326" s="25">
        <f t="shared" si="538"/>
        <v>3.5450422945250075</v>
      </c>
      <c r="DP326" s="25">
        <f t="shared" si="539"/>
        <v>2.0830836069360106</v>
      </c>
      <c r="DQ326" s="32">
        <f t="shared" si="540"/>
        <v>0.93730522369241165</v>
      </c>
      <c r="DR326" s="33">
        <f t="shared" si="541"/>
        <v>1.3282055730657645</v>
      </c>
      <c r="DS326" s="33">
        <f t="shared" si="542"/>
        <v>1.3095266931498886</v>
      </c>
      <c r="DT326" s="33">
        <f t="shared" si="543"/>
        <v>2.1150126732902246</v>
      </c>
      <c r="DU326" s="33">
        <f t="shared" si="544"/>
        <v>1.3147515119642386</v>
      </c>
      <c r="DV326" s="33">
        <f t="shared" si="545"/>
        <v>0.92214734450839297</v>
      </c>
      <c r="DW326" s="33">
        <f t="shared" si="546"/>
        <v>0.7623839133777468</v>
      </c>
      <c r="DX326" s="32">
        <f t="shared" si="547"/>
        <v>2.1143669442022146</v>
      </c>
      <c r="DY326" s="33">
        <f t="shared" si="548"/>
        <v>1.1563097305105272</v>
      </c>
      <c r="DZ326" s="33">
        <f t="shared" si="549"/>
        <v>2.0275834209449628</v>
      </c>
      <c r="EA326" s="33">
        <f t="shared" si="550"/>
        <v>4.0824411300155887</v>
      </c>
      <c r="EB326" s="33">
        <f t="shared" si="551"/>
        <v>2.8433603045174123</v>
      </c>
      <c r="EC326" s="33">
        <f t="shared" si="552"/>
        <v>0.88172124043859978</v>
      </c>
      <c r="ED326" s="33">
        <f t="shared" si="553"/>
        <v>1.2163109108534873</v>
      </c>
      <c r="EE326" s="38">
        <f t="shared" si="554"/>
        <v>1.5379190510784551</v>
      </c>
      <c r="EF326" s="39">
        <f t="shared" si="555"/>
        <v>0.99679193400549959</v>
      </c>
      <c r="EG326" s="39">
        <f t="shared" si="556"/>
        <v>1.055203529754118</v>
      </c>
      <c r="EH326" s="39">
        <f t="shared" si="557"/>
        <v>2.0240446044836795</v>
      </c>
      <c r="EI326" s="39">
        <f t="shared" si="558"/>
        <v>2.1213633770678837</v>
      </c>
      <c r="EJ326" s="39">
        <f t="shared" si="559"/>
        <v>1.5629640442764305</v>
      </c>
      <c r="EK326" s="39">
        <f t="shared" si="560"/>
        <v>2.4448260109324051</v>
      </c>
      <c r="EL326" s="38">
        <f t="shared" si="561"/>
        <v>1.2759027998831958</v>
      </c>
      <c r="EM326" s="39">
        <f t="shared" si="562"/>
        <v>3.9602656757468475</v>
      </c>
      <c r="EN326" s="39">
        <f t="shared" si="563"/>
        <v>1.2905769113444057</v>
      </c>
      <c r="EO326" s="39">
        <f t="shared" si="564"/>
        <v>1.6840904566413963</v>
      </c>
      <c r="EP326" s="39">
        <f t="shared" si="565"/>
        <v>1.3299654360693705</v>
      </c>
      <c r="EQ326" s="39">
        <f t="shared" si="566"/>
        <v>0.85804119773148013</v>
      </c>
      <c r="ER326" s="44"/>
      <c r="ES326" s="45"/>
      <c r="ET326" s="45"/>
    </row>
    <row r="327" spans="2:150">
      <c r="B327" s="19">
        <v>44224</v>
      </c>
      <c r="C327" s="24">
        <v>13683</v>
      </c>
      <c r="D327" s="25">
        <v>15593</v>
      </c>
      <c r="E327" s="25">
        <v>20148</v>
      </c>
      <c r="F327" s="25">
        <v>18509</v>
      </c>
      <c r="G327" s="25">
        <v>19906</v>
      </c>
      <c r="H327" s="25">
        <v>8161</v>
      </c>
      <c r="I327" s="25">
        <v>9688</v>
      </c>
      <c r="J327" s="26">
        <v>28499</v>
      </c>
      <c r="K327" s="25">
        <v>9262</v>
      </c>
      <c r="L327" s="25">
        <v>8922</v>
      </c>
      <c r="M327" s="25">
        <v>7601</v>
      </c>
      <c r="N327" s="25">
        <v>7092</v>
      </c>
      <c r="O327" s="25">
        <v>35148</v>
      </c>
      <c r="P327" s="25">
        <v>29700</v>
      </c>
      <c r="Q327" s="32">
        <v>5510</v>
      </c>
      <c r="R327" s="33">
        <v>16424</v>
      </c>
      <c r="S327" s="33">
        <v>17262</v>
      </c>
      <c r="T327" s="33">
        <v>18666</v>
      </c>
      <c r="U327" s="33">
        <v>7244</v>
      </c>
      <c r="V327" s="33">
        <v>5690</v>
      </c>
      <c r="W327" s="33">
        <v>5775</v>
      </c>
      <c r="X327" s="32">
        <v>13439</v>
      </c>
      <c r="Y327" s="33">
        <v>7581</v>
      </c>
      <c r="Z327" s="33">
        <v>30964</v>
      </c>
      <c r="AA327" s="33">
        <v>28225</v>
      </c>
      <c r="AB327" s="33">
        <v>13312</v>
      </c>
      <c r="AC327" s="33">
        <v>5525</v>
      </c>
      <c r="AD327" s="33">
        <v>16530</v>
      </c>
      <c r="AE327" s="38">
        <v>12571</v>
      </c>
      <c r="AF327" s="39">
        <v>10493</v>
      </c>
      <c r="AG327" s="39">
        <v>25883</v>
      </c>
      <c r="AH327" s="39">
        <v>8259</v>
      </c>
      <c r="AI327" s="39">
        <v>7096</v>
      </c>
      <c r="AJ327" s="39">
        <v>18371</v>
      </c>
      <c r="AK327" s="39">
        <v>18592</v>
      </c>
      <c r="AL327" s="38">
        <v>8894</v>
      </c>
      <c r="AM327" s="39">
        <v>31882</v>
      </c>
      <c r="AN327" s="39">
        <v>6043</v>
      </c>
      <c r="AO327" s="39">
        <v>11889</v>
      </c>
      <c r="AP327" s="39">
        <v>10953</v>
      </c>
      <c r="AQ327" s="39">
        <v>7706</v>
      </c>
      <c r="AR327" s="39">
        <v>117106</v>
      </c>
      <c r="AS327" s="44"/>
      <c r="AT327" s="45">
        <v>1716</v>
      </c>
      <c r="AU327" s="45">
        <v>721513</v>
      </c>
      <c r="AV327" s="49" t="s">
        <v>563</v>
      </c>
      <c r="AW327" s="4"/>
      <c r="BF327" s="24">
        <f t="shared" si="567"/>
        <v>62</v>
      </c>
      <c r="BG327" s="25">
        <f t="shared" si="568"/>
        <v>73</v>
      </c>
      <c r="BH327" s="25">
        <f t="shared" si="569"/>
        <v>51</v>
      </c>
      <c r="BI327" s="25">
        <f t="shared" si="570"/>
        <v>62</v>
      </c>
      <c r="BJ327" s="25">
        <f t="shared" si="571"/>
        <v>70</v>
      </c>
      <c r="BK327" s="25">
        <f t="shared" si="572"/>
        <v>17</v>
      </c>
      <c r="BL327" s="25">
        <f t="shared" si="573"/>
        <v>51</v>
      </c>
      <c r="BM327" s="26">
        <f t="shared" si="574"/>
        <v>136</v>
      </c>
      <c r="BN327" s="25">
        <f t="shared" si="575"/>
        <v>20</v>
      </c>
      <c r="BO327" s="25">
        <f t="shared" si="576"/>
        <v>19</v>
      </c>
      <c r="BP327" s="25">
        <f t="shared" si="577"/>
        <v>48</v>
      </c>
      <c r="BQ327" s="25">
        <f t="shared" si="578"/>
        <v>18</v>
      </c>
      <c r="BR327" s="25">
        <f t="shared" si="579"/>
        <v>164</v>
      </c>
      <c r="BS327" s="25">
        <f t="shared" si="580"/>
        <v>77</v>
      </c>
      <c r="BT327" s="32">
        <f t="shared" si="581"/>
        <v>14</v>
      </c>
      <c r="BU327" s="33">
        <f t="shared" si="582"/>
        <v>61</v>
      </c>
      <c r="BV327" s="33">
        <f t="shared" si="583"/>
        <v>76</v>
      </c>
      <c r="BW327" s="33">
        <f t="shared" si="584"/>
        <v>71</v>
      </c>
      <c r="BX327" s="33">
        <f t="shared" si="585"/>
        <v>36</v>
      </c>
      <c r="BY327" s="33">
        <f t="shared" si="586"/>
        <v>52</v>
      </c>
      <c r="BZ327" s="33">
        <f t="shared" si="587"/>
        <v>18</v>
      </c>
      <c r="CA327" s="32">
        <f t="shared" si="588"/>
        <v>87</v>
      </c>
      <c r="CB327" s="33">
        <f t="shared" si="589"/>
        <v>22</v>
      </c>
      <c r="CC327" s="33">
        <f t="shared" si="590"/>
        <v>106</v>
      </c>
      <c r="CD327" s="33">
        <f t="shared" si="591"/>
        <v>130</v>
      </c>
      <c r="CE327" s="33">
        <f t="shared" si="592"/>
        <v>120</v>
      </c>
      <c r="CF327" s="33">
        <f t="shared" si="593"/>
        <v>10</v>
      </c>
      <c r="CG327" s="33">
        <f t="shared" si="594"/>
        <v>34</v>
      </c>
      <c r="CH327" s="38">
        <f t="shared" si="595"/>
        <v>69</v>
      </c>
      <c r="CI327" s="39">
        <f t="shared" si="596"/>
        <v>40</v>
      </c>
      <c r="CJ327" s="39">
        <f t="shared" si="597"/>
        <v>75</v>
      </c>
      <c r="CK327" s="39">
        <f t="shared" si="598"/>
        <v>55</v>
      </c>
      <c r="CL327" s="39">
        <f t="shared" si="599"/>
        <v>32</v>
      </c>
      <c r="CM327" s="39">
        <f t="shared" si="600"/>
        <v>29</v>
      </c>
      <c r="CN327" s="39">
        <f t="shared" si="601"/>
        <v>149</v>
      </c>
      <c r="CO327" s="38">
        <f t="shared" si="602"/>
        <v>47</v>
      </c>
      <c r="CP327" s="39">
        <f t="shared" si="603"/>
        <v>251</v>
      </c>
      <c r="CQ327" s="39">
        <f t="shared" si="604"/>
        <v>20</v>
      </c>
      <c r="CR327" s="39">
        <f t="shared" si="605"/>
        <v>32</v>
      </c>
      <c r="CS327" s="39">
        <f t="shared" si="606"/>
        <v>31</v>
      </c>
      <c r="CT327" s="39">
        <f t="shared" si="607"/>
        <v>27</v>
      </c>
      <c r="CU327" s="39">
        <f t="shared" si="608"/>
        <v>488</v>
      </c>
      <c r="CV327" s="44">
        <f t="shared" si="609"/>
        <v>0</v>
      </c>
      <c r="CW327" s="45"/>
      <c r="CX327" s="45">
        <f t="shared" si="610"/>
        <v>2901</v>
      </c>
      <c r="DA327" s="94">
        <v>44224</v>
      </c>
      <c r="DB327" s="39">
        <f t="shared" si="525"/>
        <v>3.4400095570569573</v>
      </c>
      <c r="DC327" s="24">
        <f t="shared" si="526"/>
        <v>1.9861205224665279</v>
      </c>
      <c r="DD327" s="25">
        <f t="shared" si="527"/>
        <v>1.6975168880869611</v>
      </c>
      <c r="DE327" s="25">
        <f t="shared" si="528"/>
        <v>0.86866928682578115</v>
      </c>
      <c r="DF327" s="25">
        <f t="shared" si="529"/>
        <v>1.5499019747860974</v>
      </c>
      <c r="DG327" s="25">
        <f t="shared" si="530"/>
        <v>1.5763002304491849</v>
      </c>
      <c r="DH327" s="25">
        <f t="shared" si="531"/>
        <v>1.1634203860599179</v>
      </c>
      <c r="DI327" s="25">
        <f t="shared" si="532"/>
        <v>1.8079326072520878</v>
      </c>
      <c r="DJ327" s="26">
        <f t="shared" si="533"/>
        <v>2.7821425775240023</v>
      </c>
      <c r="DK327" s="25">
        <f t="shared" si="534"/>
        <v>1.0958494701318755</v>
      </c>
      <c r="DL327" s="25">
        <f t="shared" si="535"/>
        <v>0.53650328441990036</v>
      </c>
      <c r="DM327" s="25">
        <f t="shared" si="536"/>
        <v>1.7186606626316485</v>
      </c>
      <c r="DN327" s="25">
        <f t="shared" si="537"/>
        <v>1.076001578135648</v>
      </c>
      <c r="DO327" s="25">
        <f t="shared" si="538"/>
        <v>3.3612788776251401</v>
      </c>
      <c r="DP327" s="25">
        <f t="shared" si="539"/>
        <v>1.9208223575536267</v>
      </c>
      <c r="DQ327" s="32">
        <f t="shared" si="540"/>
        <v>0.9087578564733535</v>
      </c>
      <c r="DR327" s="33">
        <f t="shared" si="541"/>
        <v>1.3108560082506819</v>
      </c>
      <c r="DS327" s="33">
        <f t="shared" si="542"/>
        <v>1.3428325743629492</v>
      </c>
      <c r="DT327" s="33">
        <f t="shared" si="543"/>
        <v>1.9956468786777255</v>
      </c>
      <c r="DU327" s="33">
        <f t="shared" si="544"/>
        <v>1.3040913645699341</v>
      </c>
      <c r="DV327" s="33">
        <f t="shared" si="545"/>
        <v>0.98362383414228594</v>
      </c>
      <c r="DW327" s="33">
        <f t="shared" si="546"/>
        <v>0.75916710361665929</v>
      </c>
      <c r="DX327" s="32">
        <f t="shared" si="547"/>
        <v>2.1215342897757816</v>
      </c>
      <c r="DY327" s="33">
        <f t="shared" si="548"/>
        <v>1.1344237419204226</v>
      </c>
      <c r="DZ327" s="33">
        <f t="shared" si="549"/>
        <v>1.9278874289827901</v>
      </c>
      <c r="EA327" s="33">
        <f t="shared" si="550"/>
        <v>4.0489995832668786</v>
      </c>
      <c r="EB327" s="33">
        <f t="shared" si="551"/>
        <v>2.8872328735070272</v>
      </c>
      <c r="EC327" s="33">
        <f t="shared" si="552"/>
        <v>0.83273672708089974</v>
      </c>
      <c r="ED327" s="33">
        <f t="shared" si="553"/>
        <v>1.1836339013081698</v>
      </c>
      <c r="EE327" s="38">
        <f t="shared" si="554"/>
        <v>1.5888997931031554</v>
      </c>
      <c r="EF327" s="39">
        <f t="shared" si="555"/>
        <v>0.95325389550870765</v>
      </c>
      <c r="EG327" s="39">
        <f t="shared" si="556"/>
        <v>1.0486494705630984</v>
      </c>
      <c r="EH327" s="39">
        <f t="shared" si="557"/>
        <v>1.9514461609943083</v>
      </c>
      <c r="EI327" s="39">
        <f t="shared" si="558"/>
        <v>2.0946235025670279</v>
      </c>
      <c r="EJ327" s="39">
        <f t="shared" si="559"/>
        <v>1.4396383789470504</v>
      </c>
      <c r="EK327" s="39">
        <f t="shared" si="560"/>
        <v>2.4542776578818861</v>
      </c>
      <c r="EL327" s="38">
        <f t="shared" si="561"/>
        <v>1.2627491627709977</v>
      </c>
      <c r="EM327" s="39">
        <f t="shared" si="562"/>
        <v>3.8900430113819233</v>
      </c>
      <c r="EN327" s="39">
        <f t="shared" si="563"/>
        <v>1.1779447445361666</v>
      </c>
      <c r="EO327" s="39">
        <f t="shared" si="564"/>
        <v>1.6383563707581636</v>
      </c>
      <c r="EP327" s="39">
        <f t="shared" si="565"/>
        <v>1.2945671164781707</v>
      </c>
      <c r="EQ327" s="39">
        <f t="shared" si="566"/>
        <v>0.81984073344891417</v>
      </c>
      <c r="ER327" s="44"/>
      <c r="ES327" s="45"/>
      <c r="ET327" s="45"/>
    </row>
    <row r="328" spans="2:150">
      <c r="B328" s="19">
        <v>44225</v>
      </c>
      <c r="C328" s="24">
        <v>13730</v>
      </c>
      <c r="D328" s="25">
        <v>15638</v>
      </c>
      <c r="E328" s="25">
        <v>20180</v>
      </c>
      <c r="F328" s="25">
        <v>18571</v>
      </c>
      <c r="G328" s="25">
        <v>19959</v>
      </c>
      <c r="H328" s="25">
        <v>8192</v>
      </c>
      <c r="I328" s="25">
        <v>9756</v>
      </c>
      <c r="J328" s="26">
        <v>28604</v>
      </c>
      <c r="K328" s="25">
        <v>9284</v>
      </c>
      <c r="L328" s="25">
        <v>8951</v>
      </c>
      <c r="M328" s="25">
        <v>7626</v>
      </c>
      <c r="N328" s="25">
        <v>7125</v>
      </c>
      <c r="O328" s="25">
        <v>35311</v>
      </c>
      <c r="P328" s="25">
        <v>29803</v>
      </c>
      <c r="Q328" s="32">
        <v>5532</v>
      </c>
      <c r="R328" s="33">
        <v>16488</v>
      </c>
      <c r="S328" s="33">
        <v>17352</v>
      </c>
      <c r="T328" s="33">
        <v>18733</v>
      </c>
      <c r="U328" s="33">
        <v>7257</v>
      </c>
      <c r="V328" s="33">
        <v>5717</v>
      </c>
      <c r="W328" s="33">
        <v>5785</v>
      </c>
      <c r="X328" s="32">
        <v>13521</v>
      </c>
      <c r="Y328" s="33">
        <v>7622</v>
      </c>
      <c r="Z328" s="33">
        <v>31121</v>
      </c>
      <c r="AA328" s="33">
        <v>28359</v>
      </c>
      <c r="AB328" s="33">
        <v>13479</v>
      </c>
      <c r="AC328" s="33">
        <v>5537</v>
      </c>
      <c r="AD328" s="33">
        <v>16595</v>
      </c>
      <c r="AE328" s="38">
        <v>12633</v>
      </c>
      <c r="AF328" s="39">
        <v>10512</v>
      </c>
      <c r="AG328" s="39">
        <v>25948</v>
      </c>
      <c r="AH328" s="39">
        <v>8323</v>
      </c>
      <c r="AI328" s="39">
        <v>7130</v>
      </c>
      <c r="AJ328" s="39">
        <v>18413</v>
      </c>
      <c r="AK328" s="39">
        <v>18732</v>
      </c>
      <c r="AL328" s="38">
        <v>8933</v>
      </c>
      <c r="AM328" s="39">
        <v>32069</v>
      </c>
      <c r="AN328" s="39">
        <v>6051</v>
      </c>
      <c r="AO328" s="39">
        <v>11946</v>
      </c>
      <c r="AP328" s="39">
        <v>10986</v>
      </c>
      <c r="AQ328" s="39">
        <v>7729</v>
      </c>
      <c r="AR328" s="39">
        <v>117748</v>
      </c>
      <c r="AS328" s="44"/>
      <c r="AT328" s="45">
        <v>1269</v>
      </c>
      <c r="AU328" s="45">
        <v>724250</v>
      </c>
      <c r="AV328" s="49" t="s">
        <v>564</v>
      </c>
      <c r="AW328" s="4"/>
      <c r="BF328" s="24">
        <f t="shared" si="567"/>
        <v>47</v>
      </c>
      <c r="BG328" s="25">
        <f t="shared" si="568"/>
        <v>45</v>
      </c>
      <c r="BH328" s="25">
        <f t="shared" si="569"/>
        <v>32</v>
      </c>
      <c r="BI328" s="25">
        <f t="shared" si="570"/>
        <v>62</v>
      </c>
      <c r="BJ328" s="25">
        <f t="shared" si="571"/>
        <v>53</v>
      </c>
      <c r="BK328" s="25">
        <f t="shared" si="572"/>
        <v>31</v>
      </c>
      <c r="BL328" s="25">
        <f t="shared" si="573"/>
        <v>68</v>
      </c>
      <c r="BM328" s="26">
        <f t="shared" si="574"/>
        <v>105</v>
      </c>
      <c r="BN328" s="25">
        <f t="shared" si="575"/>
        <v>22</v>
      </c>
      <c r="BO328" s="25">
        <f t="shared" si="576"/>
        <v>29</v>
      </c>
      <c r="BP328" s="25">
        <f t="shared" si="577"/>
        <v>25</v>
      </c>
      <c r="BQ328" s="25">
        <f t="shared" si="578"/>
        <v>33</v>
      </c>
      <c r="BR328" s="25">
        <f t="shared" si="579"/>
        <v>163</v>
      </c>
      <c r="BS328" s="25">
        <f t="shared" si="580"/>
        <v>103</v>
      </c>
      <c r="BT328" s="32">
        <f t="shared" si="581"/>
        <v>22</v>
      </c>
      <c r="BU328" s="33">
        <f t="shared" si="582"/>
        <v>64</v>
      </c>
      <c r="BV328" s="33">
        <f t="shared" si="583"/>
        <v>90</v>
      </c>
      <c r="BW328" s="33">
        <f t="shared" si="584"/>
        <v>67</v>
      </c>
      <c r="BX328" s="33">
        <f t="shared" si="585"/>
        <v>13</v>
      </c>
      <c r="BY328" s="33">
        <f t="shared" si="586"/>
        <v>27</v>
      </c>
      <c r="BZ328" s="33">
        <f t="shared" si="587"/>
        <v>10</v>
      </c>
      <c r="CA328" s="32">
        <f t="shared" si="588"/>
        <v>82</v>
      </c>
      <c r="CB328" s="33">
        <f t="shared" si="589"/>
        <v>41</v>
      </c>
      <c r="CC328" s="33">
        <f t="shared" si="590"/>
        <v>157</v>
      </c>
      <c r="CD328" s="33">
        <f t="shared" si="591"/>
        <v>134</v>
      </c>
      <c r="CE328" s="33">
        <f t="shared" si="592"/>
        <v>167</v>
      </c>
      <c r="CF328" s="33">
        <f t="shared" si="593"/>
        <v>12</v>
      </c>
      <c r="CG328" s="33">
        <f t="shared" si="594"/>
        <v>65</v>
      </c>
      <c r="CH328" s="38">
        <f t="shared" si="595"/>
        <v>62</v>
      </c>
      <c r="CI328" s="39">
        <f t="shared" si="596"/>
        <v>19</v>
      </c>
      <c r="CJ328" s="39">
        <f t="shared" si="597"/>
        <v>65</v>
      </c>
      <c r="CK328" s="39">
        <f t="shared" si="598"/>
        <v>64</v>
      </c>
      <c r="CL328" s="39">
        <f t="shared" si="599"/>
        <v>34</v>
      </c>
      <c r="CM328" s="39">
        <f t="shared" si="600"/>
        <v>42</v>
      </c>
      <c r="CN328" s="39">
        <f t="shared" si="601"/>
        <v>140</v>
      </c>
      <c r="CO328" s="38">
        <f t="shared" si="602"/>
        <v>39</v>
      </c>
      <c r="CP328" s="39">
        <f t="shared" si="603"/>
        <v>187</v>
      </c>
      <c r="CQ328" s="39">
        <f t="shared" si="604"/>
        <v>8</v>
      </c>
      <c r="CR328" s="39">
        <f t="shared" si="605"/>
        <v>57</v>
      </c>
      <c r="CS328" s="39">
        <f t="shared" si="606"/>
        <v>33</v>
      </c>
      <c r="CT328" s="39">
        <f t="shared" si="607"/>
        <v>23</v>
      </c>
      <c r="CU328" s="39">
        <f t="shared" si="608"/>
        <v>642</v>
      </c>
      <c r="CV328" s="44">
        <f t="shared" si="609"/>
        <v>0</v>
      </c>
      <c r="CW328" s="45"/>
      <c r="CX328" s="45">
        <f t="shared" si="610"/>
        <v>2737</v>
      </c>
      <c r="DA328" s="94">
        <v>44225</v>
      </c>
      <c r="DB328" s="39">
        <f t="shared" si="525"/>
        <v>3.5318634933697917</v>
      </c>
      <c r="DC328" s="24">
        <f t="shared" si="526"/>
        <v>1.9569128677243732</v>
      </c>
      <c r="DD328" s="25">
        <f t="shared" si="527"/>
        <v>1.6232069832733049</v>
      </c>
      <c r="DE328" s="25">
        <f t="shared" si="528"/>
        <v>0.84254389474079527</v>
      </c>
      <c r="DF328" s="25">
        <f t="shared" si="529"/>
        <v>1.51257449267083</v>
      </c>
      <c r="DG328" s="25">
        <f t="shared" si="530"/>
        <v>1.5554451006086223</v>
      </c>
      <c r="DH328" s="25">
        <f t="shared" si="531"/>
        <v>1.1808891606253822</v>
      </c>
      <c r="DI328" s="25">
        <f t="shared" si="532"/>
        <v>1.820050118024555</v>
      </c>
      <c r="DJ328" s="26">
        <f t="shared" si="533"/>
        <v>2.7894256732766829</v>
      </c>
      <c r="DK328" s="25">
        <f t="shared" si="534"/>
        <v>0.97443432997521884</v>
      </c>
      <c r="DL328" s="25">
        <f t="shared" si="535"/>
        <v>0.56088979734807765</v>
      </c>
      <c r="DM328" s="25">
        <f t="shared" si="536"/>
        <v>1.6476136667354582</v>
      </c>
      <c r="DN328" s="25">
        <f t="shared" si="537"/>
        <v>1.0694803564499775</v>
      </c>
      <c r="DO328" s="25">
        <f t="shared" si="538"/>
        <v>3.1717276365709459</v>
      </c>
      <c r="DP328" s="25">
        <f t="shared" si="539"/>
        <v>1.9164369183811296</v>
      </c>
      <c r="DQ328" s="32">
        <f t="shared" si="540"/>
        <v>0.89448417286382431</v>
      </c>
      <c r="DR328" s="33">
        <f t="shared" si="541"/>
        <v>1.3551937850003373</v>
      </c>
      <c r="DS328" s="33">
        <f t="shared" si="542"/>
        <v>1.3140684042243969</v>
      </c>
      <c r="DT328" s="33">
        <f t="shared" si="543"/>
        <v>1.8688207219019446</v>
      </c>
      <c r="DU328" s="33">
        <f t="shared" si="544"/>
        <v>1.2969845996403977</v>
      </c>
      <c r="DV328" s="33">
        <f t="shared" si="545"/>
        <v>0.97776893036762946</v>
      </c>
      <c r="DW328" s="33">
        <f t="shared" si="546"/>
        <v>0.75916710361665929</v>
      </c>
      <c r="DX328" s="32">
        <f t="shared" si="547"/>
        <v>2.2099315518497726</v>
      </c>
      <c r="DY328" s="33">
        <f t="shared" si="548"/>
        <v>1.1234807476253703</v>
      </c>
      <c r="DZ328" s="33">
        <f t="shared" si="549"/>
        <v>1.9524877386877417</v>
      </c>
      <c r="EA328" s="33">
        <f t="shared" si="550"/>
        <v>4.0052683298262588</v>
      </c>
      <c r="EB328" s="33">
        <f t="shared" si="551"/>
        <v>2.9081245730258911</v>
      </c>
      <c r="EC328" s="33">
        <f t="shared" si="552"/>
        <v>0.82143260861373824</v>
      </c>
      <c r="ED328" s="33">
        <f t="shared" si="553"/>
        <v>1.232649415626146</v>
      </c>
      <c r="EE328" s="38">
        <f t="shared" si="554"/>
        <v>1.5825272003500677</v>
      </c>
      <c r="EF328" s="39">
        <f t="shared" si="555"/>
        <v>0.92575618698441797</v>
      </c>
      <c r="EG328" s="39">
        <f t="shared" si="556"/>
        <v>1.0512710942395063</v>
      </c>
      <c r="EH328" s="39">
        <f t="shared" si="557"/>
        <v>1.9253107213381346</v>
      </c>
      <c r="EI328" s="39">
        <f t="shared" si="558"/>
        <v>2.1169067313177412</v>
      </c>
      <c r="EJ328" s="39">
        <f t="shared" si="559"/>
        <v>1.4421552292598949</v>
      </c>
      <c r="EK328" s="39">
        <f t="shared" si="560"/>
        <v>2.3849655802523588</v>
      </c>
      <c r="EL328" s="38">
        <f t="shared" si="561"/>
        <v>1.2469647982363603</v>
      </c>
      <c r="EM328" s="39">
        <f t="shared" si="562"/>
        <v>3.7847090148345379</v>
      </c>
      <c r="EN328" s="39">
        <f t="shared" si="563"/>
        <v>1.0934706194299875</v>
      </c>
      <c r="EO328" s="39">
        <f t="shared" si="564"/>
        <v>1.5980027655670757</v>
      </c>
      <c r="EP328" s="39">
        <f t="shared" si="565"/>
        <v>1.2465265398901135</v>
      </c>
      <c r="EQ328" s="39">
        <f t="shared" si="566"/>
        <v>0.76694778290382293</v>
      </c>
      <c r="ER328" s="44"/>
      <c r="ES328" s="45"/>
      <c r="ET328" s="45"/>
    </row>
    <row r="329" spans="2:150">
      <c r="B329" s="19">
        <v>44226</v>
      </c>
      <c r="C329" s="24">
        <v>13787</v>
      </c>
      <c r="D329" s="25">
        <v>15702</v>
      </c>
      <c r="E329" s="25">
        <v>20210</v>
      </c>
      <c r="F329" s="25">
        <v>18651</v>
      </c>
      <c r="G329" s="25">
        <v>20051</v>
      </c>
      <c r="H329" s="25">
        <v>8226</v>
      </c>
      <c r="I329" s="25">
        <v>9805</v>
      </c>
      <c r="J329" s="26">
        <v>28729</v>
      </c>
      <c r="K329" s="25">
        <v>9318</v>
      </c>
      <c r="L329" s="25">
        <v>8983</v>
      </c>
      <c r="M329" s="25">
        <v>7649</v>
      </c>
      <c r="N329" s="25">
        <v>7135</v>
      </c>
      <c r="O329" s="25">
        <v>35414</v>
      </c>
      <c r="P329" s="25">
        <v>29860</v>
      </c>
      <c r="Q329" s="32">
        <v>5549</v>
      </c>
      <c r="R329" s="33">
        <v>16536</v>
      </c>
      <c r="S329" s="33">
        <v>17387</v>
      </c>
      <c r="T329" s="33">
        <v>18797</v>
      </c>
      <c r="U329" s="33">
        <v>7291</v>
      </c>
      <c r="V329" s="33">
        <v>5741</v>
      </c>
      <c r="W329" s="33">
        <v>5800</v>
      </c>
      <c r="X329" s="32">
        <v>13589</v>
      </c>
      <c r="Y329" s="33">
        <v>7642</v>
      </c>
      <c r="Z329" s="33">
        <v>31214</v>
      </c>
      <c r="AA329" s="33">
        <v>28442</v>
      </c>
      <c r="AB329" s="33">
        <v>13571</v>
      </c>
      <c r="AC329" s="33">
        <v>5554</v>
      </c>
      <c r="AD329" s="33">
        <v>16654</v>
      </c>
      <c r="AE329" s="38">
        <v>12703</v>
      </c>
      <c r="AF329" s="39">
        <v>10550</v>
      </c>
      <c r="AG329" s="39">
        <v>26023</v>
      </c>
      <c r="AH329" s="39">
        <v>8393</v>
      </c>
      <c r="AI329" s="39">
        <v>7150</v>
      </c>
      <c r="AJ329" s="39">
        <v>18435</v>
      </c>
      <c r="AK329" s="39">
        <v>18804</v>
      </c>
      <c r="AL329" s="38">
        <v>8959</v>
      </c>
      <c r="AM329" s="39">
        <v>32293</v>
      </c>
      <c r="AN329" s="39">
        <v>6064</v>
      </c>
      <c r="AO329" s="39">
        <v>11971</v>
      </c>
      <c r="AP329" s="39">
        <v>11037</v>
      </c>
      <c r="AQ329" s="39">
        <v>7753</v>
      </c>
      <c r="AR329" s="39">
        <v>118197</v>
      </c>
      <c r="AS329" s="44"/>
      <c r="AT329" s="45">
        <v>1299</v>
      </c>
      <c r="AU329" s="45">
        <v>726918</v>
      </c>
      <c r="AV329" s="49" t="s">
        <v>565</v>
      </c>
      <c r="AW329" s="4"/>
      <c r="BF329" s="24">
        <f t="shared" si="567"/>
        <v>57</v>
      </c>
      <c r="BG329" s="25">
        <f t="shared" si="568"/>
        <v>64</v>
      </c>
      <c r="BH329" s="25">
        <f t="shared" si="569"/>
        <v>30</v>
      </c>
      <c r="BI329" s="25">
        <f t="shared" si="570"/>
        <v>80</v>
      </c>
      <c r="BJ329" s="25">
        <f t="shared" si="571"/>
        <v>92</v>
      </c>
      <c r="BK329" s="25">
        <f t="shared" si="572"/>
        <v>34</v>
      </c>
      <c r="BL329" s="25">
        <f t="shared" si="573"/>
        <v>49</v>
      </c>
      <c r="BM329" s="26">
        <f t="shared" si="574"/>
        <v>125</v>
      </c>
      <c r="BN329" s="25">
        <f t="shared" si="575"/>
        <v>34</v>
      </c>
      <c r="BO329" s="25">
        <f t="shared" si="576"/>
        <v>32</v>
      </c>
      <c r="BP329" s="25">
        <f t="shared" si="577"/>
        <v>23</v>
      </c>
      <c r="BQ329" s="25">
        <f t="shared" si="578"/>
        <v>10</v>
      </c>
      <c r="BR329" s="25">
        <f t="shared" si="579"/>
        <v>103</v>
      </c>
      <c r="BS329" s="25">
        <f t="shared" si="580"/>
        <v>57</v>
      </c>
      <c r="BT329" s="32">
        <f t="shared" si="581"/>
        <v>17</v>
      </c>
      <c r="BU329" s="33">
        <f t="shared" si="582"/>
        <v>48</v>
      </c>
      <c r="BV329" s="33">
        <f t="shared" si="583"/>
        <v>35</v>
      </c>
      <c r="BW329" s="33">
        <f t="shared" si="584"/>
        <v>64</v>
      </c>
      <c r="BX329" s="33">
        <f t="shared" si="585"/>
        <v>34</v>
      </c>
      <c r="BY329" s="33">
        <f t="shared" si="586"/>
        <v>24</v>
      </c>
      <c r="BZ329" s="33">
        <f t="shared" si="587"/>
        <v>15</v>
      </c>
      <c r="CA329" s="32">
        <f t="shared" si="588"/>
        <v>68</v>
      </c>
      <c r="CB329" s="33">
        <f t="shared" si="589"/>
        <v>20</v>
      </c>
      <c r="CC329" s="33">
        <f t="shared" si="590"/>
        <v>93</v>
      </c>
      <c r="CD329" s="33">
        <f t="shared" si="591"/>
        <v>83</v>
      </c>
      <c r="CE329" s="33">
        <f t="shared" si="592"/>
        <v>92</v>
      </c>
      <c r="CF329" s="33">
        <f t="shared" si="593"/>
        <v>17</v>
      </c>
      <c r="CG329" s="33">
        <f t="shared" si="594"/>
        <v>59</v>
      </c>
      <c r="CH329" s="38">
        <f t="shared" si="595"/>
        <v>70</v>
      </c>
      <c r="CI329" s="39">
        <f t="shared" si="596"/>
        <v>38</v>
      </c>
      <c r="CJ329" s="39">
        <f t="shared" si="597"/>
        <v>75</v>
      </c>
      <c r="CK329" s="39">
        <f t="shared" si="598"/>
        <v>70</v>
      </c>
      <c r="CL329" s="39">
        <f t="shared" si="599"/>
        <v>20</v>
      </c>
      <c r="CM329" s="39">
        <f t="shared" si="600"/>
        <v>22</v>
      </c>
      <c r="CN329" s="39">
        <f t="shared" si="601"/>
        <v>72</v>
      </c>
      <c r="CO329" s="38">
        <f t="shared" si="602"/>
        <v>26</v>
      </c>
      <c r="CP329" s="39">
        <f t="shared" si="603"/>
        <v>224</v>
      </c>
      <c r="CQ329" s="39">
        <f t="shared" si="604"/>
        <v>13</v>
      </c>
      <c r="CR329" s="39">
        <f t="shared" si="605"/>
        <v>25</v>
      </c>
      <c r="CS329" s="39">
        <f t="shared" si="606"/>
        <v>51</v>
      </c>
      <c r="CT329" s="39">
        <f t="shared" si="607"/>
        <v>24</v>
      </c>
      <c r="CU329" s="39">
        <f t="shared" si="608"/>
        <v>449</v>
      </c>
      <c r="CV329" s="44">
        <f t="shared" si="609"/>
        <v>0</v>
      </c>
      <c r="CW329" s="45"/>
      <c r="CX329" s="45">
        <f t="shared" si="610"/>
        <v>2668</v>
      </c>
      <c r="DA329" s="94">
        <v>44226</v>
      </c>
      <c r="DB329" s="39">
        <f t="shared" si="525"/>
        <v>3.529208755326068</v>
      </c>
      <c r="DC329" s="24">
        <f t="shared" si="526"/>
        <v>1.9277052129822183</v>
      </c>
      <c r="DD329" s="25">
        <f t="shared" si="527"/>
        <v>1.5999851380190373</v>
      </c>
      <c r="DE329" s="25">
        <f t="shared" si="528"/>
        <v>0.81315282864518612</v>
      </c>
      <c r="DF329" s="25">
        <f t="shared" si="529"/>
        <v>1.4671323405305048</v>
      </c>
      <c r="DG329" s="25">
        <f t="shared" si="530"/>
        <v>1.5710864479890441</v>
      </c>
      <c r="DH329" s="25">
        <f t="shared" si="531"/>
        <v>1.1843829155384751</v>
      </c>
      <c r="DI329" s="25">
        <f t="shared" si="532"/>
        <v>1.7497685555442459</v>
      </c>
      <c r="DJ329" s="26">
        <f t="shared" si="533"/>
        <v>2.8003503169057038</v>
      </c>
      <c r="DK329" s="25">
        <f t="shared" si="534"/>
        <v>0.96820791253128768</v>
      </c>
      <c r="DL329" s="25">
        <f t="shared" si="535"/>
        <v>0.56754066451030771</v>
      </c>
      <c r="DM329" s="25">
        <f t="shared" si="536"/>
        <v>1.5224356263469325</v>
      </c>
      <c r="DN329" s="25">
        <f t="shared" si="537"/>
        <v>1.0205711938074478</v>
      </c>
      <c r="DO329" s="25">
        <f t="shared" si="538"/>
        <v>3.0140094283655472</v>
      </c>
      <c r="DP329" s="25">
        <f t="shared" si="539"/>
        <v>1.8521171438511757</v>
      </c>
      <c r="DQ329" s="32">
        <f t="shared" si="540"/>
        <v>0.9087578564733535</v>
      </c>
      <c r="DR329" s="33">
        <f t="shared" si="541"/>
        <v>1.2742291491966189</v>
      </c>
      <c r="DS329" s="33">
        <f t="shared" si="542"/>
        <v>1.2398871233407616</v>
      </c>
      <c r="DT329" s="33">
        <f t="shared" si="543"/>
        <v>1.8800112651468666</v>
      </c>
      <c r="DU329" s="33">
        <f t="shared" si="544"/>
        <v>1.2223635678802651</v>
      </c>
      <c r="DV329" s="33">
        <f t="shared" si="545"/>
        <v>0.96898657470564475</v>
      </c>
      <c r="DW329" s="33">
        <f t="shared" si="546"/>
        <v>0.72699900600578382</v>
      </c>
      <c r="DX329" s="32">
        <f t="shared" si="547"/>
        <v>2.095254022672703</v>
      </c>
      <c r="DY329" s="33">
        <f t="shared" si="548"/>
        <v>1.1380714066854398</v>
      </c>
      <c r="DZ329" s="33">
        <f t="shared" si="549"/>
        <v>1.8514969935832033</v>
      </c>
      <c r="EA329" s="33">
        <f t="shared" si="550"/>
        <v>3.8972264095611955</v>
      </c>
      <c r="EB329" s="33">
        <f t="shared" si="551"/>
        <v>2.9812455213419158</v>
      </c>
      <c r="EC329" s="33">
        <f t="shared" si="552"/>
        <v>0.81389652963563053</v>
      </c>
      <c r="ED329" s="33">
        <f t="shared" si="553"/>
        <v>1.2435417521412517</v>
      </c>
      <c r="EE329" s="38">
        <f t="shared" si="554"/>
        <v>1.6080175713624179</v>
      </c>
      <c r="EF329" s="39">
        <f t="shared" si="555"/>
        <v>0.9463794683776352</v>
      </c>
      <c r="EG329" s="39">
        <f t="shared" si="556"/>
        <v>1.0774873310035837</v>
      </c>
      <c r="EH329" s="39">
        <f t="shared" si="557"/>
        <v>1.9921012893483565</v>
      </c>
      <c r="EI329" s="39">
        <f t="shared" si="558"/>
        <v>2.1079934398174558</v>
      </c>
      <c r="EJ329" s="39">
        <f t="shared" si="559"/>
        <v>1.3742002708130936</v>
      </c>
      <c r="EK329" s="39">
        <f t="shared" si="560"/>
        <v>2.2999007577070305</v>
      </c>
      <c r="EL329" s="38">
        <f t="shared" si="561"/>
        <v>1.181196612675371</v>
      </c>
      <c r="EM329" s="39">
        <f t="shared" si="562"/>
        <v>3.7876349591830767</v>
      </c>
      <c r="EN329" s="39">
        <f t="shared" si="563"/>
        <v>1.084084605529301</v>
      </c>
      <c r="EO329" s="39">
        <f t="shared" si="564"/>
        <v>1.5441979586456254</v>
      </c>
      <c r="EP329" s="39">
        <f t="shared" si="565"/>
        <v>1.3046809220756563</v>
      </c>
      <c r="EQ329" s="39">
        <f t="shared" si="566"/>
        <v>0.7698862801563281</v>
      </c>
      <c r="ER329" s="44"/>
      <c r="ES329" s="45"/>
      <c r="ET329" s="45"/>
    </row>
    <row r="330" spans="2:150">
      <c r="B330" s="19">
        <v>44227</v>
      </c>
      <c r="C330" s="24">
        <v>13823</v>
      </c>
      <c r="D330" s="25">
        <v>15734</v>
      </c>
      <c r="E330" s="25">
        <v>20232</v>
      </c>
      <c r="F330" s="25">
        <v>18693</v>
      </c>
      <c r="G330" s="25">
        <v>20079</v>
      </c>
      <c r="H330" s="25">
        <v>8245</v>
      </c>
      <c r="I330" s="25">
        <v>9852</v>
      </c>
      <c r="J330" s="26">
        <v>28804</v>
      </c>
      <c r="K330" s="25">
        <v>9328</v>
      </c>
      <c r="L330" s="25">
        <v>8996</v>
      </c>
      <c r="M330" s="25">
        <v>7685</v>
      </c>
      <c r="N330" s="25">
        <v>7172</v>
      </c>
      <c r="O330" s="25">
        <v>35451</v>
      </c>
      <c r="P330" s="25">
        <v>29927</v>
      </c>
      <c r="Q330" s="32">
        <v>5551</v>
      </c>
      <c r="R330" s="33">
        <v>16582</v>
      </c>
      <c r="S330" s="33">
        <v>17446</v>
      </c>
      <c r="T330" s="33">
        <v>18835</v>
      </c>
      <c r="U330" s="33">
        <v>7299</v>
      </c>
      <c r="V330" s="33">
        <v>5767</v>
      </c>
      <c r="W330" s="33">
        <v>5808</v>
      </c>
      <c r="X330" s="32">
        <v>13611</v>
      </c>
      <c r="Y330" s="33">
        <v>7663</v>
      </c>
      <c r="Z330" s="33">
        <v>31290</v>
      </c>
      <c r="AA330" s="33">
        <v>28562</v>
      </c>
      <c r="AB330" s="33">
        <v>13661</v>
      </c>
      <c r="AC330" s="33">
        <v>5572</v>
      </c>
      <c r="AD330" s="33">
        <v>16698</v>
      </c>
      <c r="AE330" s="38">
        <v>12749</v>
      </c>
      <c r="AF330" s="39">
        <v>10570</v>
      </c>
      <c r="AG330" s="39">
        <v>26084</v>
      </c>
      <c r="AH330" s="39">
        <v>8419</v>
      </c>
      <c r="AI330" s="39">
        <v>7184</v>
      </c>
      <c r="AJ330" s="39">
        <v>18452</v>
      </c>
      <c r="AK330" s="39">
        <v>18886</v>
      </c>
      <c r="AL330" s="38">
        <v>8972</v>
      </c>
      <c r="AM330" s="39">
        <v>32420</v>
      </c>
      <c r="AN330" s="39">
        <v>6076</v>
      </c>
      <c r="AO330" s="39">
        <v>11999</v>
      </c>
      <c r="AP330" s="39">
        <v>11064</v>
      </c>
      <c r="AQ330" s="39">
        <v>7759</v>
      </c>
      <c r="AR330" s="39">
        <v>118485</v>
      </c>
      <c r="AS330" s="44"/>
      <c r="AT330" s="45">
        <v>1258</v>
      </c>
      <c r="AU330" s="45">
        <v>728743</v>
      </c>
      <c r="AV330" s="49" t="s">
        <v>566</v>
      </c>
      <c r="AW330" s="4"/>
      <c r="BF330" s="24">
        <f t="shared" si="567"/>
        <v>36</v>
      </c>
      <c r="BG330" s="25">
        <f t="shared" si="568"/>
        <v>32</v>
      </c>
      <c r="BH330" s="25">
        <f t="shared" si="569"/>
        <v>22</v>
      </c>
      <c r="BI330" s="25">
        <f t="shared" si="570"/>
        <v>42</v>
      </c>
      <c r="BJ330" s="25">
        <f t="shared" si="571"/>
        <v>28</v>
      </c>
      <c r="BK330" s="25">
        <f t="shared" si="572"/>
        <v>19</v>
      </c>
      <c r="BL330" s="25">
        <f t="shared" si="573"/>
        <v>47</v>
      </c>
      <c r="BM330" s="26">
        <f t="shared" si="574"/>
        <v>75</v>
      </c>
      <c r="BN330" s="25">
        <f t="shared" si="575"/>
        <v>10</v>
      </c>
      <c r="BO330" s="25">
        <f t="shared" si="576"/>
        <v>13</v>
      </c>
      <c r="BP330" s="25">
        <f t="shared" si="577"/>
        <v>36</v>
      </c>
      <c r="BQ330" s="25">
        <f t="shared" si="578"/>
        <v>37</v>
      </c>
      <c r="BR330" s="25">
        <f t="shared" si="579"/>
        <v>37</v>
      </c>
      <c r="BS330" s="25">
        <f t="shared" si="580"/>
        <v>67</v>
      </c>
      <c r="BT330" s="32">
        <f t="shared" si="581"/>
        <v>2</v>
      </c>
      <c r="BU330" s="33">
        <f t="shared" si="582"/>
        <v>46</v>
      </c>
      <c r="BV330" s="33">
        <f t="shared" si="583"/>
        <v>59</v>
      </c>
      <c r="BW330" s="33">
        <f t="shared" si="584"/>
        <v>38</v>
      </c>
      <c r="BX330" s="33">
        <f t="shared" si="585"/>
        <v>8</v>
      </c>
      <c r="BY330" s="33">
        <f t="shared" si="586"/>
        <v>26</v>
      </c>
      <c r="BZ330" s="33">
        <f t="shared" si="587"/>
        <v>8</v>
      </c>
      <c r="CA330" s="32">
        <f t="shared" si="588"/>
        <v>22</v>
      </c>
      <c r="CB330" s="33">
        <f t="shared" si="589"/>
        <v>21</v>
      </c>
      <c r="CC330" s="33">
        <f t="shared" si="590"/>
        <v>76</v>
      </c>
      <c r="CD330" s="33">
        <f t="shared" si="591"/>
        <v>120</v>
      </c>
      <c r="CE330" s="33">
        <f t="shared" si="592"/>
        <v>90</v>
      </c>
      <c r="CF330" s="33">
        <f t="shared" si="593"/>
        <v>18</v>
      </c>
      <c r="CG330" s="33">
        <f t="shared" si="594"/>
        <v>44</v>
      </c>
      <c r="CH330" s="38">
        <f t="shared" si="595"/>
        <v>46</v>
      </c>
      <c r="CI330" s="39">
        <f t="shared" si="596"/>
        <v>20</v>
      </c>
      <c r="CJ330" s="39">
        <f t="shared" si="597"/>
        <v>61</v>
      </c>
      <c r="CK330" s="39">
        <f t="shared" si="598"/>
        <v>26</v>
      </c>
      <c r="CL330" s="39">
        <f t="shared" si="599"/>
        <v>34</v>
      </c>
      <c r="CM330" s="39">
        <f t="shared" si="600"/>
        <v>17</v>
      </c>
      <c r="CN330" s="39">
        <f t="shared" si="601"/>
        <v>82</v>
      </c>
      <c r="CO330" s="38">
        <f t="shared" si="602"/>
        <v>13</v>
      </c>
      <c r="CP330" s="39">
        <f t="shared" si="603"/>
        <v>127</v>
      </c>
      <c r="CQ330" s="39">
        <f t="shared" si="604"/>
        <v>12</v>
      </c>
      <c r="CR330" s="39">
        <f t="shared" si="605"/>
        <v>28</v>
      </c>
      <c r="CS330" s="39">
        <f t="shared" si="606"/>
        <v>27</v>
      </c>
      <c r="CT330" s="39">
        <f t="shared" si="607"/>
        <v>6</v>
      </c>
      <c r="CU330" s="39">
        <f t="shared" si="608"/>
        <v>288</v>
      </c>
      <c r="CV330" s="44">
        <f t="shared" si="609"/>
        <v>0</v>
      </c>
      <c r="CW330" s="45"/>
      <c r="CX330" s="45">
        <f t="shared" si="610"/>
        <v>1825</v>
      </c>
      <c r="DA330" s="94">
        <v>44227</v>
      </c>
      <c r="DB330" s="39">
        <f t="shared" si="525"/>
        <v>3.3088654976970151</v>
      </c>
      <c r="DC330" s="24">
        <f t="shared" si="526"/>
        <v>1.9189429165595719</v>
      </c>
      <c r="DD330" s="25">
        <f t="shared" si="527"/>
        <v>1.5883742153919036</v>
      </c>
      <c r="DE330" s="25">
        <f t="shared" si="528"/>
        <v>0.77723041452833053</v>
      </c>
      <c r="DF330" s="25">
        <f t="shared" si="529"/>
        <v>1.4038379143350515</v>
      </c>
      <c r="DG330" s="25">
        <f t="shared" si="530"/>
        <v>1.5467554631750544</v>
      </c>
      <c r="DH330" s="25">
        <f t="shared" si="531"/>
        <v>1.1529391213206392</v>
      </c>
      <c r="DI330" s="25">
        <f t="shared" si="532"/>
        <v>1.7788505813981668</v>
      </c>
      <c r="DJ330" s="26">
        <f t="shared" si="533"/>
        <v>2.7548309684514498</v>
      </c>
      <c r="DK330" s="25">
        <f t="shared" si="534"/>
        <v>0.95575507764342549</v>
      </c>
      <c r="DL330" s="25">
        <f t="shared" si="535"/>
        <v>0.55645588590659079</v>
      </c>
      <c r="DM330" s="25">
        <f t="shared" si="536"/>
        <v>1.5495011485931003</v>
      </c>
      <c r="DN330" s="25">
        <f t="shared" si="537"/>
        <v>1.0531773022358009</v>
      </c>
      <c r="DO330" s="25">
        <f t="shared" si="538"/>
        <v>3.0009868240183124</v>
      </c>
      <c r="DP330" s="25">
        <f t="shared" si="539"/>
        <v>1.8974333486336432</v>
      </c>
      <c r="DQ330" s="32">
        <f t="shared" si="540"/>
        <v>0.86593680564476605</v>
      </c>
      <c r="DR330" s="33">
        <f t="shared" si="541"/>
        <v>1.316639196522376</v>
      </c>
      <c r="DS330" s="33">
        <f t="shared" si="542"/>
        <v>1.2822764267028388</v>
      </c>
      <c r="DT330" s="33">
        <f t="shared" si="543"/>
        <v>1.870685812442765</v>
      </c>
      <c r="DU330" s="33">
        <f t="shared" si="544"/>
        <v>1.2152568029507287</v>
      </c>
      <c r="DV330" s="33">
        <f t="shared" si="545"/>
        <v>0.99533364169159888</v>
      </c>
      <c r="DW330" s="33">
        <f t="shared" si="546"/>
        <v>0.70769814743925863</v>
      </c>
      <c r="DX330" s="32">
        <f t="shared" si="547"/>
        <v>2.0904757922903254</v>
      </c>
      <c r="DY330" s="33">
        <f t="shared" si="548"/>
        <v>1.1672527248055795</v>
      </c>
      <c r="DZ330" s="33">
        <f t="shared" si="549"/>
        <v>1.8074753867427638</v>
      </c>
      <c r="EA330" s="33">
        <f t="shared" si="550"/>
        <v>3.9358128096558609</v>
      </c>
      <c r="EB330" s="33">
        <f t="shared" si="551"/>
        <v>3.0272072602834168</v>
      </c>
      <c r="EC330" s="33">
        <f t="shared" si="552"/>
        <v>0.80636045065752293</v>
      </c>
      <c r="ED330" s="33">
        <f t="shared" si="553"/>
        <v>1.2544340886563576</v>
      </c>
      <c r="EE330" s="38">
        <f t="shared" si="554"/>
        <v>1.6568741158027553</v>
      </c>
      <c r="EF330" s="39">
        <f t="shared" si="555"/>
        <v>0.91429880843263067</v>
      </c>
      <c r="EG330" s="39">
        <f t="shared" si="556"/>
        <v>1.0683116481361568</v>
      </c>
      <c r="EH330" s="39">
        <f t="shared" si="557"/>
        <v>1.9688697874317576</v>
      </c>
      <c r="EI330" s="39">
        <f t="shared" si="558"/>
        <v>2.0946235025670279</v>
      </c>
      <c r="EJ330" s="39">
        <f t="shared" si="559"/>
        <v>1.3188295639305148</v>
      </c>
      <c r="EK330" s="39">
        <f t="shared" si="560"/>
        <v>2.3030513066901905</v>
      </c>
      <c r="EL330" s="38">
        <f t="shared" si="561"/>
        <v>1.1838273400978105</v>
      </c>
      <c r="EM330" s="39">
        <f t="shared" si="562"/>
        <v>3.7408198496064604</v>
      </c>
      <c r="EN330" s="39">
        <f t="shared" si="563"/>
        <v>1.0418475429762111</v>
      </c>
      <c r="EO330" s="39">
        <f t="shared" si="564"/>
        <v>1.5011541131084651</v>
      </c>
      <c r="EP330" s="39">
        <f t="shared" si="565"/>
        <v>1.1605591923114849</v>
      </c>
      <c r="EQ330" s="39">
        <f t="shared" si="566"/>
        <v>0.7551937938938027</v>
      </c>
      <c r="ER330" s="44"/>
      <c r="ES330" s="45"/>
      <c r="ET330" s="45"/>
    </row>
    <row r="331" spans="2:150">
      <c r="B331" s="20">
        <v>44228</v>
      </c>
      <c r="C331" s="27">
        <v>13850</v>
      </c>
      <c r="D331" s="28">
        <v>15751</v>
      </c>
      <c r="E331" s="28">
        <v>20271</v>
      </c>
      <c r="F331" s="28">
        <v>18723</v>
      </c>
      <c r="G331" s="28">
        <v>20099</v>
      </c>
      <c r="H331" s="28">
        <v>8250</v>
      </c>
      <c r="I331" s="28">
        <v>9872</v>
      </c>
      <c r="J331" s="29">
        <v>28851</v>
      </c>
      <c r="K331" s="28">
        <v>9333</v>
      </c>
      <c r="L331" s="28">
        <v>9009</v>
      </c>
      <c r="M331" s="28">
        <v>7697</v>
      </c>
      <c r="N331" s="28">
        <v>7181</v>
      </c>
      <c r="O331" s="28">
        <v>35587</v>
      </c>
      <c r="P331" s="28">
        <v>29963</v>
      </c>
      <c r="Q331" s="34">
        <v>5558</v>
      </c>
      <c r="R331" s="35">
        <v>16601</v>
      </c>
      <c r="S331" s="35">
        <v>17494</v>
      </c>
      <c r="T331" s="35">
        <v>18891</v>
      </c>
      <c r="U331" s="35">
        <v>7316</v>
      </c>
      <c r="V331" s="35">
        <v>5784</v>
      </c>
      <c r="W331" s="35">
        <v>5813</v>
      </c>
      <c r="X331" s="34">
        <v>13635</v>
      </c>
      <c r="Y331" s="35">
        <v>7674</v>
      </c>
      <c r="Z331" s="35">
        <v>31332</v>
      </c>
      <c r="AA331" s="35">
        <v>28623</v>
      </c>
      <c r="AB331" s="35">
        <v>13751</v>
      </c>
      <c r="AC331" s="35">
        <v>5579</v>
      </c>
      <c r="AD331" s="35">
        <v>16716</v>
      </c>
      <c r="AE331" s="40">
        <v>12761</v>
      </c>
      <c r="AF331" s="41">
        <v>10584</v>
      </c>
      <c r="AG331" s="41">
        <v>26103</v>
      </c>
      <c r="AH331" s="41">
        <v>8419</v>
      </c>
      <c r="AI331" s="41">
        <v>7196</v>
      </c>
      <c r="AJ331" s="41">
        <v>18496</v>
      </c>
      <c r="AK331" s="41">
        <v>18926</v>
      </c>
      <c r="AL331" s="40">
        <v>8977</v>
      </c>
      <c r="AM331" s="41">
        <v>32530</v>
      </c>
      <c r="AN331" s="41">
        <v>6089</v>
      </c>
      <c r="AO331" s="41">
        <v>12027</v>
      </c>
      <c r="AP331" s="41">
        <v>11081</v>
      </c>
      <c r="AQ331" s="41">
        <v>7764</v>
      </c>
      <c r="AR331" s="41">
        <v>118759</v>
      </c>
      <c r="AS331" s="46"/>
      <c r="AT331" s="47">
        <v>1140</v>
      </c>
      <c r="AU331" s="47">
        <v>730056</v>
      </c>
      <c r="AV331" s="50" t="s">
        <v>567</v>
      </c>
      <c r="AW331" s="4"/>
      <c r="BF331" s="27">
        <f t="shared" si="567"/>
        <v>27</v>
      </c>
      <c r="BG331" s="28">
        <f t="shared" si="568"/>
        <v>17</v>
      </c>
      <c r="BH331" s="28">
        <f t="shared" si="569"/>
        <v>39</v>
      </c>
      <c r="BI331" s="28">
        <f t="shared" si="570"/>
        <v>30</v>
      </c>
      <c r="BJ331" s="28">
        <f t="shared" si="571"/>
        <v>20</v>
      </c>
      <c r="BK331" s="28">
        <f t="shared" si="572"/>
        <v>5</v>
      </c>
      <c r="BL331" s="28">
        <f t="shared" si="573"/>
        <v>20</v>
      </c>
      <c r="BM331" s="29">
        <f t="shared" si="574"/>
        <v>47</v>
      </c>
      <c r="BN331" s="28">
        <f t="shared" si="575"/>
        <v>5</v>
      </c>
      <c r="BO331" s="28">
        <f t="shared" si="576"/>
        <v>13</v>
      </c>
      <c r="BP331" s="28">
        <f t="shared" si="577"/>
        <v>12</v>
      </c>
      <c r="BQ331" s="28">
        <f t="shared" si="578"/>
        <v>9</v>
      </c>
      <c r="BR331" s="28">
        <f t="shared" si="579"/>
        <v>136</v>
      </c>
      <c r="BS331" s="28">
        <f t="shared" si="580"/>
        <v>36</v>
      </c>
      <c r="BT331" s="34">
        <f t="shared" si="581"/>
        <v>7</v>
      </c>
      <c r="BU331" s="35">
        <f t="shared" si="582"/>
        <v>19</v>
      </c>
      <c r="BV331" s="35">
        <f t="shared" si="583"/>
        <v>48</v>
      </c>
      <c r="BW331" s="35">
        <f t="shared" si="584"/>
        <v>56</v>
      </c>
      <c r="BX331" s="35">
        <f t="shared" si="585"/>
        <v>17</v>
      </c>
      <c r="BY331" s="35">
        <f t="shared" si="586"/>
        <v>17</v>
      </c>
      <c r="BZ331" s="35">
        <f t="shared" si="587"/>
        <v>5</v>
      </c>
      <c r="CA331" s="34">
        <f t="shared" si="588"/>
        <v>24</v>
      </c>
      <c r="CB331" s="35">
        <f t="shared" si="589"/>
        <v>11</v>
      </c>
      <c r="CC331" s="35">
        <f t="shared" si="590"/>
        <v>42</v>
      </c>
      <c r="CD331" s="35">
        <f t="shared" si="591"/>
        <v>61</v>
      </c>
      <c r="CE331" s="35">
        <f t="shared" si="592"/>
        <v>90</v>
      </c>
      <c r="CF331" s="35">
        <f t="shared" si="593"/>
        <v>7</v>
      </c>
      <c r="CG331" s="35">
        <f t="shared" si="594"/>
        <v>18</v>
      </c>
      <c r="CH331" s="40">
        <f t="shared" si="595"/>
        <v>12</v>
      </c>
      <c r="CI331" s="41">
        <f t="shared" si="596"/>
        <v>14</v>
      </c>
      <c r="CJ331" s="41">
        <f t="shared" si="597"/>
        <v>19</v>
      </c>
      <c r="CK331" s="41">
        <f t="shared" si="598"/>
        <v>0</v>
      </c>
      <c r="CL331" s="41">
        <f t="shared" si="599"/>
        <v>12</v>
      </c>
      <c r="CM331" s="41">
        <f t="shared" si="600"/>
        <v>44</v>
      </c>
      <c r="CN331" s="41">
        <f t="shared" si="601"/>
        <v>40</v>
      </c>
      <c r="CO331" s="40">
        <f t="shared" si="602"/>
        <v>5</v>
      </c>
      <c r="CP331" s="41">
        <f t="shared" si="603"/>
        <v>110</v>
      </c>
      <c r="CQ331" s="41">
        <f t="shared" si="604"/>
        <v>13</v>
      </c>
      <c r="CR331" s="41">
        <f t="shared" si="605"/>
        <v>28</v>
      </c>
      <c r="CS331" s="41">
        <f t="shared" si="606"/>
        <v>17</v>
      </c>
      <c r="CT331" s="41">
        <f t="shared" si="607"/>
        <v>5</v>
      </c>
      <c r="CU331" s="41">
        <f t="shared" si="608"/>
        <v>274</v>
      </c>
      <c r="CV331" s="46">
        <f t="shared" si="609"/>
        <v>0</v>
      </c>
      <c r="CW331" s="47"/>
      <c r="CX331" s="47">
        <f t="shared" si="610"/>
        <v>1313</v>
      </c>
      <c r="DA331" s="94">
        <v>44228</v>
      </c>
      <c r="DB331" s="41">
        <f t="shared" si="525"/>
        <v>2.8373840211317152</v>
      </c>
      <c r="DC331" s="27">
        <f t="shared" si="526"/>
        <v>1.9247844475080027</v>
      </c>
      <c r="DD331" s="28">
        <f t="shared" si="527"/>
        <v>1.5767632927647697</v>
      </c>
      <c r="DE331" s="28">
        <f t="shared" si="528"/>
        <v>0.81151999163987454</v>
      </c>
      <c r="DF331" s="28">
        <f t="shared" si="529"/>
        <v>1.3632645642097609</v>
      </c>
      <c r="DG331" s="28">
        <f t="shared" si="530"/>
        <v>1.506783130980643</v>
      </c>
      <c r="DH331" s="28">
        <f t="shared" si="531"/>
        <v>1.1669141409730108</v>
      </c>
      <c r="DI331" s="28">
        <f t="shared" si="532"/>
        <v>1.7788505813981668</v>
      </c>
      <c r="DJ331" s="29">
        <f t="shared" si="533"/>
        <v>2.7766802557094921</v>
      </c>
      <c r="DK331" s="28">
        <f t="shared" si="534"/>
        <v>0.94018903403359777</v>
      </c>
      <c r="DL331" s="28">
        <f t="shared" si="535"/>
        <v>0.56310675306882096</v>
      </c>
      <c r="DM331" s="28">
        <f t="shared" si="536"/>
        <v>1.5089028652238488</v>
      </c>
      <c r="DN331" s="28">
        <f t="shared" si="537"/>
        <v>1.0433954697072949</v>
      </c>
      <c r="DO331" s="28">
        <f t="shared" si="538"/>
        <v>3.0704407138702314</v>
      </c>
      <c r="DP331" s="28">
        <f t="shared" si="539"/>
        <v>1.6942413336412887</v>
      </c>
      <c r="DQ331" s="34">
        <f t="shared" si="540"/>
        <v>0.89924206740033397</v>
      </c>
      <c r="DR331" s="35">
        <f t="shared" si="541"/>
        <v>1.316639196522376</v>
      </c>
      <c r="DS331" s="35">
        <f t="shared" si="542"/>
        <v>1.2535122565642864</v>
      </c>
      <c r="DT331" s="35">
        <f t="shared" si="543"/>
        <v>1.8203283678406168</v>
      </c>
      <c r="DU331" s="35">
        <f t="shared" si="544"/>
        <v>1.204596655556424</v>
      </c>
      <c r="DV331" s="35">
        <f t="shared" si="545"/>
        <v>1.021680708677553</v>
      </c>
      <c r="DW331" s="35">
        <f t="shared" si="546"/>
        <v>0.71413176696143377</v>
      </c>
      <c r="DX331" s="34">
        <f t="shared" si="547"/>
        <v>2.1119778290110256</v>
      </c>
      <c r="DY331" s="35">
        <f t="shared" si="548"/>
        <v>1.1672527248055795</v>
      </c>
      <c r="DZ331" s="35">
        <f t="shared" si="549"/>
        <v>1.8113596461698613</v>
      </c>
      <c r="EA331" s="35">
        <f t="shared" si="550"/>
        <v>3.8483503027746195</v>
      </c>
      <c r="EB331" s="35">
        <f t="shared" si="551"/>
        <v>3.0355639400909622</v>
      </c>
      <c r="EC331" s="35">
        <f t="shared" si="552"/>
        <v>0.80636045065752293</v>
      </c>
      <c r="ED331" s="35">
        <f t="shared" si="553"/>
        <v>1.2362801944645145</v>
      </c>
      <c r="EE331" s="40">
        <f t="shared" si="554"/>
        <v>1.6122659665311427</v>
      </c>
      <c r="EF331" s="41">
        <f t="shared" si="555"/>
        <v>0.93033913840513294</v>
      </c>
      <c r="EG331" s="41">
        <f t="shared" si="556"/>
        <v>1.0761765191653798</v>
      </c>
      <c r="EH331" s="41">
        <f t="shared" si="557"/>
        <v>1.9688697874317576</v>
      </c>
      <c r="EI331" s="41">
        <f t="shared" si="558"/>
        <v>2.1169067313177412</v>
      </c>
      <c r="EJ331" s="41">
        <f t="shared" si="559"/>
        <v>1.3767171211259381</v>
      </c>
      <c r="EK331" s="41">
        <f t="shared" si="560"/>
        <v>2.2668199933838471</v>
      </c>
      <c r="EL331" s="40">
        <f t="shared" si="561"/>
        <v>1.1522586110285356</v>
      </c>
      <c r="EM331" s="41">
        <f t="shared" si="562"/>
        <v>3.7086344617725371</v>
      </c>
      <c r="EN331" s="41">
        <f t="shared" si="563"/>
        <v>1.0512335568768978</v>
      </c>
      <c r="EO331" s="41">
        <f t="shared" si="564"/>
        <v>1.5441979586456254</v>
      </c>
      <c r="EP331" s="41">
        <f t="shared" si="565"/>
        <v>1.173201449308342</v>
      </c>
      <c r="EQ331" s="41">
        <f t="shared" si="566"/>
        <v>0.75225529664129764</v>
      </c>
      <c r="ER331" s="46"/>
      <c r="ES331" s="47"/>
      <c r="ET331" s="47"/>
    </row>
    <row r="332" spans="2:150">
      <c r="B332" s="19">
        <v>44229</v>
      </c>
      <c r="C332" s="24">
        <v>13929</v>
      </c>
      <c r="D332" s="25">
        <v>15777</v>
      </c>
      <c r="E332" s="25">
        <v>20303</v>
      </c>
      <c r="F332" s="25">
        <v>18751</v>
      </c>
      <c r="G332" s="25">
        <v>20152</v>
      </c>
      <c r="H332" s="25">
        <v>8278</v>
      </c>
      <c r="I332" s="25">
        <v>9920</v>
      </c>
      <c r="J332" s="26">
        <v>28954</v>
      </c>
      <c r="K332" s="25">
        <v>9348</v>
      </c>
      <c r="L332" s="25">
        <v>9016</v>
      </c>
      <c r="M332" s="25">
        <v>7714</v>
      </c>
      <c r="N332" s="25">
        <v>7190</v>
      </c>
      <c r="O332" s="25">
        <v>35756</v>
      </c>
      <c r="P332" s="25">
        <v>30060</v>
      </c>
      <c r="Q332" s="32">
        <v>5582</v>
      </c>
      <c r="R332" s="33">
        <v>16659</v>
      </c>
      <c r="S332" s="33">
        <v>17531</v>
      </c>
      <c r="T332" s="33">
        <v>18972</v>
      </c>
      <c r="U332" s="33">
        <v>7335</v>
      </c>
      <c r="V332" s="33">
        <v>5822</v>
      </c>
      <c r="W332" s="33">
        <v>5826</v>
      </c>
      <c r="X332" s="32">
        <v>13713</v>
      </c>
      <c r="Y332" s="33">
        <v>7695</v>
      </c>
      <c r="Z332" s="33">
        <v>31417</v>
      </c>
      <c r="AA332" s="33">
        <v>28712</v>
      </c>
      <c r="AB332" s="33">
        <v>13878</v>
      </c>
      <c r="AC332" s="33">
        <v>5591</v>
      </c>
      <c r="AD332" s="33">
        <v>16784</v>
      </c>
      <c r="AE332" s="38">
        <v>12804</v>
      </c>
      <c r="AF332" s="39">
        <v>10593</v>
      </c>
      <c r="AG332" s="39">
        <v>26138</v>
      </c>
      <c r="AH332" s="39">
        <v>8493</v>
      </c>
      <c r="AI332" s="39">
        <v>7224</v>
      </c>
      <c r="AJ332" s="39">
        <v>18549</v>
      </c>
      <c r="AK332" s="39">
        <v>19046</v>
      </c>
      <c r="AL332" s="38">
        <v>9037</v>
      </c>
      <c r="AM332" s="39">
        <v>32720</v>
      </c>
      <c r="AN332" s="39">
        <v>6097</v>
      </c>
      <c r="AO332" s="39">
        <v>12072</v>
      </c>
      <c r="AP332" s="39">
        <v>11111</v>
      </c>
      <c r="AQ332" s="39">
        <v>7780</v>
      </c>
      <c r="AR332" s="39">
        <v>119011</v>
      </c>
      <c r="AS332" s="44"/>
      <c r="AT332" s="45">
        <v>1392</v>
      </c>
      <c r="AU332" s="45">
        <v>732732</v>
      </c>
      <c r="AV332" s="49" t="s">
        <v>568</v>
      </c>
      <c r="AW332" s="4"/>
      <c r="BF332" s="24">
        <f t="shared" si="567"/>
        <v>79</v>
      </c>
      <c r="BG332" s="25">
        <f t="shared" si="568"/>
        <v>26</v>
      </c>
      <c r="BH332" s="25">
        <f t="shared" si="569"/>
        <v>32</v>
      </c>
      <c r="BI332" s="25">
        <f t="shared" si="570"/>
        <v>28</v>
      </c>
      <c r="BJ332" s="25">
        <f t="shared" si="571"/>
        <v>53</v>
      </c>
      <c r="BK332" s="25">
        <f t="shared" si="572"/>
        <v>28</v>
      </c>
      <c r="BL332" s="25">
        <f t="shared" si="573"/>
        <v>48</v>
      </c>
      <c r="BM332" s="26">
        <f t="shared" si="574"/>
        <v>103</v>
      </c>
      <c r="BN332" s="25">
        <f t="shared" si="575"/>
        <v>15</v>
      </c>
      <c r="BO332" s="25">
        <f t="shared" si="576"/>
        <v>7</v>
      </c>
      <c r="BP332" s="25">
        <f t="shared" si="577"/>
        <v>17</v>
      </c>
      <c r="BQ332" s="25">
        <f t="shared" si="578"/>
        <v>9</v>
      </c>
      <c r="BR332" s="25">
        <f t="shared" si="579"/>
        <v>169</v>
      </c>
      <c r="BS332" s="25">
        <f t="shared" si="580"/>
        <v>97</v>
      </c>
      <c r="BT332" s="32">
        <f t="shared" si="581"/>
        <v>24</v>
      </c>
      <c r="BU332" s="33">
        <f t="shared" si="582"/>
        <v>58</v>
      </c>
      <c r="BV332" s="33">
        <f t="shared" si="583"/>
        <v>37</v>
      </c>
      <c r="BW332" s="33">
        <f t="shared" si="584"/>
        <v>81</v>
      </c>
      <c r="BX332" s="33">
        <f t="shared" si="585"/>
        <v>19</v>
      </c>
      <c r="BY332" s="33">
        <f t="shared" si="586"/>
        <v>38</v>
      </c>
      <c r="BZ332" s="33">
        <f t="shared" si="587"/>
        <v>13</v>
      </c>
      <c r="CA332" s="32">
        <f t="shared" si="588"/>
        <v>78</v>
      </c>
      <c r="CB332" s="33">
        <f t="shared" si="589"/>
        <v>21</v>
      </c>
      <c r="CC332" s="33">
        <f t="shared" si="590"/>
        <v>85</v>
      </c>
      <c r="CD332" s="33">
        <f t="shared" si="591"/>
        <v>89</v>
      </c>
      <c r="CE332" s="33">
        <f t="shared" si="592"/>
        <v>127</v>
      </c>
      <c r="CF332" s="33">
        <f t="shared" si="593"/>
        <v>12</v>
      </c>
      <c r="CG332" s="33">
        <f t="shared" si="594"/>
        <v>68</v>
      </c>
      <c r="CH332" s="38">
        <f t="shared" si="595"/>
        <v>43</v>
      </c>
      <c r="CI332" s="39">
        <f t="shared" si="596"/>
        <v>9</v>
      </c>
      <c r="CJ332" s="39">
        <f t="shared" si="597"/>
        <v>35</v>
      </c>
      <c r="CK332" s="39">
        <f t="shared" si="598"/>
        <v>74</v>
      </c>
      <c r="CL332" s="39">
        <f t="shared" si="599"/>
        <v>28</v>
      </c>
      <c r="CM332" s="39">
        <f t="shared" si="600"/>
        <v>53</v>
      </c>
      <c r="CN332" s="39">
        <f t="shared" si="601"/>
        <v>120</v>
      </c>
      <c r="CO332" s="38">
        <f t="shared" si="602"/>
        <v>60</v>
      </c>
      <c r="CP332" s="39">
        <f t="shared" si="603"/>
        <v>190</v>
      </c>
      <c r="CQ332" s="39">
        <f t="shared" si="604"/>
        <v>8</v>
      </c>
      <c r="CR332" s="39">
        <f t="shared" si="605"/>
        <v>45</v>
      </c>
      <c r="CS332" s="39">
        <f t="shared" si="606"/>
        <v>30</v>
      </c>
      <c r="CT332" s="39">
        <f t="shared" si="607"/>
        <v>16</v>
      </c>
      <c r="CU332" s="39">
        <f t="shared" si="608"/>
        <v>252</v>
      </c>
      <c r="CV332" s="44">
        <f t="shared" si="609"/>
        <v>0</v>
      </c>
      <c r="CW332" s="45"/>
      <c r="CX332" s="45">
        <f t="shared" si="610"/>
        <v>2676</v>
      </c>
      <c r="DA332" s="94">
        <v>44229</v>
      </c>
      <c r="DB332" s="39">
        <f t="shared" si="525"/>
        <v>2.8899478343974407</v>
      </c>
      <c r="DC332" s="24">
        <f t="shared" si="526"/>
        <v>1.9452298058275113</v>
      </c>
      <c r="DD332" s="25">
        <f t="shared" si="527"/>
        <v>1.5279974177308078</v>
      </c>
      <c r="DE332" s="25">
        <f t="shared" si="528"/>
        <v>0.81478566565049781</v>
      </c>
      <c r="DF332" s="25">
        <f t="shared" si="529"/>
        <v>1.290232533984238</v>
      </c>
      <c r="DG332" s="25">
        <f t="shared" si="530"/>
        <v>1.449431523919096</v>
      </c>
      <c r="DH332" s="25">
        <f t="shared" si="531"/>
        <v>1.1704078958861037</v>
      </c>
      <c r="DI332" s="25">
        <f t="shared" si="532"/>
        <v>1.7449215512352589</v>
      </c>
      <c r="DJ332" s="26">
        <f t="shared" si="533"/>
        <v>2.8167372823492354</v>
      </c>
      <c r="DK332" s="25">
        <f t="shared" si="534"/>
        <v>0.89660411192608003</v>
      </c>
      <c r="DL332" s="25">
        <f t="shared" si="535"/>
        <v>0.55202197446510393</v>
      </c>
      <c r="DM332" s="25">
        <f t="shared" si="536"/>
        <v>1.495370104100765</v>
      </c>
      <c r="DN332" s="25">
        <f t="shared" si="537"/>
        <v>1.0173105829646125</v>
      </c>
      <c r="DO332" s="25">
        <f t="shared" si="538"/>
        <v>2.9720477032466799</v>
      </c>
      <c r="DP332" s="25">
        <f t="shared" si="539"/>
        <v>1.7000885858712844</v>
      </c>
      <c r="DQ332" s="32">
        <f t="shared" si="540"/>
        <v>0.94682101276543096</v>
      </c>
      <c r="DR332" s="33">
        <f t="shared" si="541"/>
        <v>1.3147114670984781</v>
      </c>
      <c r="DS332" s="33">
        <f t="shared" si="542"/>
        <v>1.2292897975002421</v>
      </c>
      <c r="DT332" s="33">
        <f t="shared" si="543"/>
        <v>1.8147330962181558</v>
      </c>
      <c r="DU332" s="33">
        <f t="shared" si="544"/>
        <v>1.2401304802041064</v>
      </c>
      <c r="DV332" s="33">
        <f t="shared" si="545"/>
        <v>1.0392454200015224</v>
      </c>
      <c r="DW332" s="33">
        <f t="shared" si="546"/>
        <v>0.66909643030620813</v>
      </c>
      <c r="DX332" s="32">
        <f t="shared" si="547"/>
        <v>2.1478145568788598</v>
      </c>
      <c r="DY332" s="33">
        <f t="shared" si="548"/>
        <v>1.1307760771554052</v>
      </c>
      <c r="DZ332" s="33">
        <f t="shared" si="549"/>
        <v>1.7712222987565192</v>
      </c>
      <c r="EA332" s="33">
        <f t="shared" si="550"/>
        <v>3.8612124361395077</v>
      </c>
      <c r="EB332" s="33">
        <f t="shared" si="551"/>
        <v>3.0961498686956688</v>
      </c>
      <c r="EC332" s="33">
        <f t="shared" si="552"/>
        <v>0.78752025321225372</v>
      </c>
      <c r="ED332" s="33">
        <f t="shared" si="553"/>
        <v>1.2635110357522794</v>
      </c>
      <c r="EE332" s="38">
        <f t="shared" si="554"/>
        <v>1.6356321399591303</v>
      </c>
      <c r="EF332" s="39">
        <f t="shared" si="555"/>
        <v>0.89138405132905585</v>
      </c>
      <c r="EG332" s="39">
        <f t="shared" si="556"/>
        <v>1.0329197285046521</v>
      </c>
      <c r="EH332" s="39">
        <f t="shared" si="557"/>
        <v>1.9485422232547334</v>
      </c>
      <c r="EI332" s="39">
        <f t="shared" si="558"/>
        <v>2.1169067313177412</v>
      </c>
      <c r="EJ332" s="39">
        <f t="shared" si="559"/>
        <v>1.3867845223773161</v>
      </c>
      <c r="EK332" s="39">
        <f t="shared" si="560"/>
        <v>2.2211370331280227</v>
      </c>
      <c r="EL332" s="38">
        <f t="shared" si="561"/>
        <v>1.1890887949426896</v>
      </c>
      <c r="EM332" s="39">
        <f t="shared" si="562"/>
        <v>3.7086344617725371</v>
      </c>
      <c r="EN332" s="39">
        <f t="shared" si="563"/>
        <v>1.0324615290755246</v>
      </c>
      <c r="EO332" s="39">
        <f t="shared" si="564"/>
        <v>1.5146053148388279</v>
      </c>
      <c r="EP332" s="39">
        <f t="shared" si="565"/>
        <v>1.1403315811165136</v>
      </c>
      <c r="EQ332" s="39">
        <f t="shared" si="566"/>
        <v>0.74637830213628742</v>
      </c>
      <c r="ER332" s="44"/>
      <c r="ES332" s="45"/>
      <c r="ET332" s="45"/>
    </row>
    <row r="333" spans="2:150">
      <c r="B333" s="19">
        <v>44230</v>
      </c>
      <c r="C333" s="24">
        <v>14004</v>
      </c>
      <c r="D333" s="25">
        <v>15849</v>
      </c>
      <c r="E333" s="25">
        <v>20335</v>
      </c>
      <c r="F333" s="25">
        <v>18797</v>
      </c>
      <c r="G333" s="25">
        <v>20213</v>
      </c>
      <c r="H333" s="25">
        <v>8304</v>
      </c>
      <c r="I333" s="25">
        <v>9973</v>
      </c>
      <c r="J333" s="26">
        <v>29039</v>
      </c>
      <c r="K333" s="25">
        <v>9385</v>
      </c>
      <c r="L333" s="25">
        <v>9034</v>
      </c>
      <c r="M333" s="25">
        <v>7761</v>
      </c>
      <c r="N333" s="25">
        <v>7206</v>
      </c>
      <c r="O333" s="25">
        <v>35935</v>
      </c>
      <c r="P333" s="25">
        <v>30136</v>
      </c>
      <c r="Q333" s="32">
        <v>5607</v>
      </c>
      <c r="R333" s="33">
        <v>16692</v>
      </c>
      <c r="S333" s="33">
        <v>17607</v>
      </c>
      <c r="T333" s="33">
        <v>19033</v>
      </c>
      <c r="U333" s="33">
        <v>7352</v>
      </c>
      <c r="V333" s="33">
        <v>5864</v>
      </c>
      <c r="W333" s="33">
        <v>5850</v>
      </c>
      <c r="X333" s="32">
        <v>13813</v>
      </c>
      <c r="Y333" s="33">
        <v>7717</v>
      </c>
      <c r="Z333" s="33">
        <v>31588</v>
      </c>
      <c r="AA333" s="33">
        <v>28817</v>
      </c>
      <c r="AB333" s="33">
        <v>13948</v>
      </c>
      <c r="AC333" s="33">
        <v>5612</v>
      </c>
      <c r="AD333" s="33">
        <v>16890</v>
      </c>
      <c r="AE333" s="38">
        <v>12855</v>
      </c>
      <c r="AF333" s="39">
        <v>10640</v>
      </c>
      <c r="AG333" s="39">
        <v>26189</v>
      </c>
      <c r="AH333" s="39">
        <v>8549</v>
      </c>
      <c r="AI333" s="39">
        <v>7259</v>
      </c>
      <c r="AJ333" s="39">
        <v>18617</v>
      </c>
      <c r="AK333" s="39">
        <v>19165</v>
      </c>
      <c r="AL333" s="38">
        <v>9082</v>
      </c>
      <c r="AM333" s="39">
        <v>32892</v>
      </c>
      <c r="AN333" s="39">
        <v>6107</v>
      </c>
      <c r="AO333" s="39">
        <v>12118</v>
      </c>
      <c r="AP333" s="39">
        <v>11138</v>
      </c>
      <c r="AQ333" s="39">
        <v>7792</v>
      </c>
      <c r="AR333" s="39">
        <v>119353</v>
      </c>
      <c r="AS333" s="44"/>
      <c r="AT333" s="45">
        <v>1367</v>
      </c>
      <c r="AU333" s="45">
        <v>735484</v>
      </c>
      <c r="AV333" s="49" t="s">
        <v>569</v>
      </c>
      <c r="AW333" s="4"/>
      <c r="BF333" s="24">
        <f t="shared" si="567"/>
        <v>75</v>
      </c>
      <c r="BG333" s="25">
        <f t="shared" si="568"/>
        <v>72</v>
      </c>
      <c r="BH333" s="25">
        <f t="shared" si="569"/>
        <v>32</v>
      </c>
      <c r="BI333" s="25">
        <f t="shared" si="570"/>
        <v>46</v>
      </c>
      <c r="BJ333" s="25">
        <f t="shared" si="571"/>
        <v>61</v>
      </c>
      <c r="BK333" s="25">
        <f t="shared" si="572"/>
        <v>26</v>
      </c>
      <c r="BL333" s="25">
        <f t="shared" si="573"/>
        <v>53</v>
      </c>
      <c r="BM333" s="26">
        <f t="shared" si="574"/>
        <v>85</v>
      </c>
      <c r="BN333" s="25">
        <f t="shared" si="575"/>
        <v>37</v>
      </c>
      <c r="BO333" s="25">
        <f t="shared" si="576"/>
        <v>18</v>
      </c>
      <c r="BP333" s="25">
        <f t="shared" si="577"/>
        <v>47</v>
      </c>
      <c r="BQ333" s="25">
        <f t="shared" si="578"/>
        <v>16</v>
      </c>
      <c r="BR333" s="25">
        <f t="shared" si="579"/>
        <v>179</v>
      </c>
      <c r="BS333" s="25">
        <f t="shared" si="580"/>
        <v>76</v>
      </c>
      <c r="BT333" s="32">
        <f t="shared" si="581"/>
        <v>25</v>
      </c>
      <c r="BU333" s="33">
        <f t="shared" si="582"/>
        <v>33</v>
      </c>
      <c r="BV333" s="33">
        <f t="shared" si="583"/>
        <v>76</v>
      </c>
      <c r="BW333" s="33">
        <f t="shared" si="584"/>
        <v>61</v>
      </c>
      <c r="BX333" s="33">
        <f t="shared" si="585"/>
        <v>17</v>
      </c>
      <c r="BY333" s="33">
        <f t="shared" si="586"/>
        <v>42</v>
      </c>
      <c r="BZ333" s="33">
        <f t="shared" si="587"/>
        <v>24</v>
      </c>
      <c r="CA333" s="32">
        <f t="shared" si="588"/>
        <v>100</v>
      </c>
      <c r="CB333" s="33">
        <f t="shared" si="589"/>
        <v>22</v>
      </c>
      <c r="CC333" s="33">
        <f t="shared" si="590"/>
        <v>171</v>
      </c>
      <c r="CD333" s="33">
        <f t="shared" si="591"/>
        <v>105</v>
      </c>
      <c r="CE333" s="33">
        <f t="shared" si="592"/>
        <v>70</v>
      </c>
      <c r="CF333" s="33">
        <f t="shared" si="593"/>
        <v>21</v>
      </c>
      <c r="CG333" s="33">
        <f t="shared" si="594"/>
        <v>106</v>
      </c>
      <c r="CH333" s="38">
        <f t="shared" si="595"/>
        <v>51</v>
      </c>
      <c r="CI333" s="39">
        <f t="shared" si="596"/>
        <v>47</v>
      </c>
      <c r="CJ333" s="39">
        <f t="shared" si="597"/>
        <v>51</v>
      </c>
      <c r="CK333" s="39">
        <f t="shared" si="598"/>
        <v>56</v>
      </c>
      <c r="CL333" s="39">
        <f t="shared" si="599"/>
        <v>35</v>
      </c>
      <c r="CM333" s="39">
        <f t="shared" si="600"/>
        <v>68</v>
      </c>
      <c r="CN333" s="39">
        <f t="shared" si="601"/>
        <v>119</v>
      </c>
      <c r="CO333" s="38">
        <f t="shared" si="602"/>
        <v>45</v>
      </c>
      <c r="CP333" s="39">
        <f t="shared" si="603"/>
        <v>172</v>
      </c>
      <c r="CQ333" s="39">
        <f t="shared" si="604"/>
        <v>10</v>
      </c>
      <c r="CR333" s="39">
        <f t="shared" si="605"/>
        <v>46</v>
      </c>
      <c r="CS333" s="39">
        <f t="shared" si="606"/>
        <v>27</v>
      </c>
      <c r="CT333" s="39">
        <f t="shared" si="607"/>
        <v>12</v>
      </c>
      <c r="CU333" s="39">
        <f t="shared" si="608"/>
        <v>342</v>
      </c>
      <c r="CV333" s="44">
        <f t="shared" si="609"/>
        <v>0</v>
      </c>
      <c r="CW333" s="45"/>
      <c r="CX333" s="45">
        <f t="shared" si="610"/>
        <v>2752</v>
      </c>
      <c r="DA333" s="94">
        <v>44230</v>
      </c>
      <c r="DB333" s="39">
        <f t="shared" si="525"/>
        <v>2.9350783811407406</v>
      </c>
      <c r="DC333" s="24">
        <f t="shared" si="526"/>
        <v>2.0182489426828982</v>
      </c>
      <c r="DD333" s="25">
        <f t="shared" si="527"/>
        <v>1.5697967391884893</v>
      </c>
      <c r="DE333" s="25">
        <f t="shared" si="528"/>
        <v>0.79519162158675827</v>
      </c>
      <c r="DF333" s="25">
        <f t="shared" si="529"/>
        <v>1.2464133158489243</v>
      </c>
      <c r="DG333" s="25">
        <f t="shared" si="530"/>
        <v>1.4129350466981117</v>
      </c>
      <c r="DH333" s="25">
        <f t="shared" si="531"/>
        <v>1.1424578565813608</v>
      </c>
      <c r="DI333" s="25">
        <f t="shared" si="532"/>
        <v>1.6843339973729237</v>
      </c>
      <c r="DJ333" s="26">
        <f t="shared" si="533"/>
        <v>2.6983869763681754</v>
      </c>
      <c r="DK333" s="25">
        <f t="shared" si="534"/>
        <v>0.92150978170180442</v>
      </c>
      <c r="DL333" s="25">
        <f t="shared" si="535"/>
        <v>0.55645588590659079</v>
      </c>
      <c r="DM333" s="25">
        <f t="shared" si="536"/>
        <v>1.5359683874700165</v>
      </c>
      <c r="DN333" s="25">
        <f t="shared" si="537"/>
        <v>0.98470447453625953</v>
      </c>
      <c r="DO333" s="25">
        <f t="shared" si="538"/>
        <v>2.9619190109766085</v>
      </c>
      <c r="DP333" s="25">
        <f t="shared" si="539"/>
        <v>1.6343069982838316</v>
      </c>
      <c r="DQ333" s="32">
        <f t="shared" si="540"/>
        <v>0.94682101276543096</v>
      </c>
      <c r="DR333" s="33">
        <f t="shared" si="541"/>
        <v>1.2935064434355994</v>
      </c>
      <c r="DS333" s="33">
        <f t="shared" si="542"/>
        <v>1.2716791008623196</v>
      </c>
      <c r="DT333" s="33">
        <f t="shared" si="543"/>
        <v>1.8035425529732341</v>
      </c>
      <c r="DU333" s="33">
        <f t="shared" si="544"/>
        <v>1.037587679712318</v>
      </c>
      <c r="DV333" s="33">
        <f t="shared" si="545"/>
        <v>1.0802297464241175</v>
      </c>
      <c r="DW333" s="33">
        <f t="shared" si="546"/>
        <v>0.6433619522175078</v>
      </c>
      <c r="DX333" s="32">
        <f t="shared" si="547"/>
        <v>2.2362118189528508</v>
      </c>
      <c r="DY333" s="33">
        <f t="shared" si="548"/>
        <v>1.1344237419204226</v>
      </c>
      <c r="DZ333" s="33">
        <f t="shared" si="549"/>
        <v>1.8307809433053495</v>
      </c>
      <c r="EA333" s="33">
        <f t="shared" si="550"/>
        <v>3.8226260360448423</v>
      </c>
      <c r="EB333" s="33">
        <f t="shared" si="551"/>
        <v>3.1086848884069869</v>
      </c>
      <c r="EC333" s="33">
        <f t="shared" si="552"/>
        <v>0.81766456912468444</v>
      </c>
      <c r="ED333" s="33">
        <f t="shared" si="553"/>
        <v>1.3379420019388359</v>
      </c>
      <c r="EE333" s="38">
        <f t="shared" si="554"/>
        <v>1.6207627568685929</v>
      </c>
      <c r="EF333" s="39">
        <f t="shared" si="555"/>
        <v>0.89367552703941333</v>
      </c>
      <c r="EG333" s="39">
        <f t="shared" si="556"/>
        <v>1.0040818680641668</v>
      </c>
      <c r="EH333" s="39">
        <f t="shared" si="557"/>
        <v>1.8991752816819607</v>
      </c>
      <c r="EI333" s="39">
        <f t="shared" si="558"/>
        <v>1.9386409013120365</v>
      </c>
      <c r="EJ333" s="39">
        <f t="shared" si="559"/>
        <v>1.447188929885584</v>
      </c>
      <c r="EK333" s="39">
        <f t="shared" si="560"/>
        <v>2.2290134055859236</v>
      </c>
      <c r="EL333" s="38">
        <f t="shared" si="561"/>
        <v>1.2153960691670853</v>
      </c>
      <c r="EM333" s="39">
        <f t="shared" si="562"/>
        <v>3.6764490739386133</v>
      </c>
      <c r="EN333" s="39">
        <f t="shared" si="563"/>
        <v>1.0089964943238081</v>
      </c>
      <c r="EO333" s="39">
        <f t="shared" si="564"/>
        <v>1.4930833920702478</v>
      </c>
      <c r="EP333" s="39">
        <f t="shared" si="565"/>
        <v>1.1479169353146277</v>
      </c>
      <c r="EQ333" s="39">
        <f t="shared" si="566"/>
        <v>0.69348535159119629</v>
      </c>
      <c r="ER333" s="44"/>
      <c r="ES333" s="45"/>
      <c r="ET333" s="45"/>
    </row>
    <row r="334" spans="2:150">
      <c r="B334" s="19">
        <v>44231</v>
      </c>
      <c r="C334" s="24">
        <v>14063</v>
      </c>
      <c r="D334" s="25">
        <v>15893</v>
      </c>
      <c r="E334" s="25">
        <v>20362</v>
      </c>
      <c r="F334" s="25">
        <v>18855</v>
      </c>
      <c r="G334" s="25">
        <v>20266</v>
      </c>
      <c r="H334" s="25">
        <v>8322</v>
      </c>
      <c r="I334" s="25">
        <v>10024</v>
      </c>
      <c r="J334" s="26">
        <v>29145</v>
      </c>
      <c r="K334" s="25">
        <v>9407</v>
      </c>
      <c r="L334" s="25">
        <v>9059</v>
      </c>
      <c r="M334" s="25">
        <v>7789</v>
      </c>
      <c r="N334" s="25">
        <v>7225</v>
      </c>
      <c r="O334" s="25">
        <v>36106</v>
      </c>
      <c r="P334" s="25">
        <v>30213</v>
      </c>
      <c r="Q334" s="32">
        <v>5618</v>
      </c>
      <c r="R334" s="33">
        <v>16736</v>
      </c>
      <c r="S334" s="33">
        <v>17685</v>
      </c>
      <c r="T334" s="33">
        <v>19101</v>
      </c>
      <c r="U334" s="33">
        <v>7363</v>
      </c>
      <c r="V334" s="33">
        <v>5895</v>
      </c>
      <c r="W334" s="33">
        <v>5860</v>
      </c>
      <c r="X334" s="32">
        <v>13916</v>
      </c>
      <c r="Y334" s="33">
        <v>7735</v>
      </c>
      <c r="Z334" s="33">
        <v>31682</v>
      </c>
      <c r="AA334" s="33">
        <v>28897</v>
      </c>
      <c r="AB334" s="33">
        <v>14132</v>
      </c>
      <c r="AC334" s="33">
        <v>5645</v>
      </c>
      <c r="AD334" s="33">
        <v>16957</v>
      </c>
      <c r="AE334" s="38">
        <v>12913</v>
      </c>
      <c r="AF334" s="39">
        <v>10670</v>
      </c>
      <c r="AG334" s="39">
        <v>26252</v>
      </c>
      <c r="AH334" s="39">
        <v>8606</v>
      </c>
      <c r="AI334" s="39">
        <v>7300</v>
      </c>
      <c r="AJ334" s="39">
        <v>18662</v>
      </c>
      <c r="AK334" s="39">
        <v>19243</v>
      </c>
      <c r="AL334" s="38">
        <v>9100</v>
      </c>
      <c r="AM334" s="39">
        <v>33165</v>
      </c>
      <c r="AN334" s="39">
        <v>6117</v>
      </c>
      <c r="AO334" s="39">
        <v>12141</v>
      </c>
      <c r="AP334" s="39">
        <v>11159</v>
      </c>
      <c r="AQ334" s="39">
        <v>7807</v>
      </c>
      <c r="AR334" s="39">
        <v>119675</v>
      </c>
      <c r="AS334" s="44"/>
      <c r="AT334" s="45">
        <v>1391</v>
      </c>
      <c r="AU334" s="45">
        <v>738152</v>
      </c>
      <c r="AV334" s="49" t="s">
        <v>570</v>
      </c>
      <c r="AW334" s="4"/>
      <c r="BF334" s="24">
        <f t="shared" si="567"/>
        <v>59</v>
      </c>
      <c r="BG334" s="25">
        <f t="shared" si="568"/>
        <v>44</v>
      </c>
      <c r="BH334" s="25">
        <f t="shared" si="569"/>
        <v>27</v>
      </c>
      <c r="BI334" s="25">
        <f t="shared" si="570"/>
        <v>58</v>
      </c>
      <c r="BJ334" s="25">
        <f t="shared" si="571"/>
        <v>53</v>
      </c>
      <c r="BK334" s="25">
        <f t="shared" si="572"/>
        <v>18</v>
      </c>
      <c r="BL334" s="25">
        <f t="shared" si="573"/>
        <v>51</v>
      </c>
      <c r="BM334" s="26">
        <f t="shared" si="574"/>
        <v>106</v>
      </c>
      <c r="BN334" s="25">
        <f t="shared" si="575"/>
        <v>22</v>
      </c>
      <c r="BO334" s="25">
        <f t="shared" si="576"/>
        <v>25</v>
      </c>
      <c r="BP334" s="25">
        <f t="shared" si="577"/>
        <v>28</v>
      </c>
      <c r="BQ334" s="25">
        <f t="shared" si="578"/>
        <v>19</v>
      </c>
      <c r="BR334" s="25">
        <f t="shared" si="579"/>
        <v>171</v>
      </c>
      <c r="BS334" s="25">
        <f t="shared" si="580"/>
        <v>77</v>
      </c>
      <c r="BT334" s="32">
        <f t="shared" si="581"/>
        <v>11</v>
      </c>
      <c r="BU334" s="33">
        <f t="shared" si="582"/>
        <v>44</v>
      </c>
      <c r="BV334" s="33">
        <f t="shared" si="583"/>
        <v>78</v>
      </c>
      <c r="BW334" s="33">
        <f t="shared" si="584"/>
        <v>68</v>
      </c>
      <c r="BX334" s="33">
        <f t="shared" si="585"/>
        <v>11</v>
      </c>
      <c r="BY334" s="33">
        <f t="shared" si="586"/>
        <v>31</v>
      </c>
      <c r="BZ334" s="33">
        <f t="shared" si="587"/>
        <v>10</v>
      </c>
      <c r="CA334" s="32">
        <f t="shared" si="588"/>
        <v>103</v>
      </c>
      <c r="CB334" s="33">
        <f t="shared" si="589"/>
        <v>18</v>
      </c>
      <c r="CC334" s="33">
        <f t="shared" si="590"/>
        <v>94</v>
      </c>
      <c r="CD334" s="33">
        <f t="shared" si="591"/>
        <v>80</v>
      </c>
      <c r="CE334" s="33">
        <f t="shared" si="592"/>
        <v>184</v>
      </c>
      <c r="CF334" s="33">
        <f t="shared" si="593"/>
        <v>33</v>
      </c>
      <c r="CG334" s="33">
        <f t="shared" si="594"/>
        <v>67</v>
      </c>
      <c r="CH334" s="38">
        <f t="shared" si="595"/>
        <v>58</v>
      </c>
      <c r="CI334" s="39">
        <f t="shared" si="596"/>
        <v>30</v>
      </c>
      <c r="CJ334" s="39">
        <f t="shared" si="597"/>
        <v>63</v>
      </c>
      <c r="CK334" s="39">
        <f t="shared" si="598"/>
        <v>57</v>
      </c>
      <c r="CL334" s="39">
        <f t="shared" si="599"/>
        <v>41</v>
      </c>
      <c r="CM334" s="39">
        <f t="shared" si="600"/>
        <v>45</v>
      </c>
      <c r="CN334" s="39">
        <f t="shared" si="601"/>
        <v>78</v>
      </c>
      <c r="CO334" s="38">
        <f t="shared" si="602"/>
        <v>18</v>
      </c>
      <c r="CP334" s="39">
        <f t="shared" si="603"/>
        <v>273</v>
      </c>
      <c r="CQ334" s="39">
        <f t="shared" si="604"/>
        <v>10</v>
      </c>
      <c r="CR334" s="39">
        <f t="shared" si="605"/>
        <v>23</v>
      </c>
      <c r="CS334" s="39">
        <f t="shared" si="606"/>
        <v>21</v>
      </c>
      <c r="CT334" s="39">
        <f t="shared" si="607"/>
        <v>15</v>
      </c>
      <c r="CU334" s="39">
        <f t="shared" si="608"/>
        <v>322</v>
      </c>
      <c r="CV334" s="44">
        <f t="shared" si="609"/>
        <v>0</v>
      </c>
      <c r="CW334" s="45"/>
      <c r="CX334" s="45">
        <f t="shared" si="610"/>
        <v>2668</v>
      </c>
      <c r="DA334" s="94">
        <v>44231</v>
      </c>
      <c r="DB334" s="39">
        <f t="shared" si="525"/>
        <v>2.8687099300476526</v>
      </c>
      <c r="DC334" s="24">
        <f t="shared" si="526"/>
        <v>2.0795850176414237</v>
      </c>
      <c r="DD334" s="25">
        <f t="shared" si="527"/>
        <v>1.4954868343748331</v>
      </c>
      <c r="DE334" s="25">
        <f t="shared" si="528"/>
        <v>0.75110502244334465</v>
      </c>
      <c r="DF334" s="25">
        <f t="shared" si="529"/>
        <v>1.2269381077887849</v>
      </c>
      <c r="DG334" s="25">
        <f t="shared" si="530"/>
        <v>1.4181488291582522</v>
      </c>
      <c r="DH334" s="25">
        <f t="shared" si="531"/>
        <v>1.0900515328849683</v>
      </c>
      <c r="DI334" s="25">
        <f t="shared" si="532"/>
        <v>1.6649459801369764</v>
      </c>
      <c r="DJ334" s="26">
        <f t="shared" si="533"/>
        <v>2.6801792369864734</v>
      </c>
      <c r="DK334" s="25">
        <f t="shared" si="534"/>
        <v>0.87169844215035552</v>
      </c>
      <c r="DL334" s="25">
        <f t="shared" si="535"/>
        <v>0.58084239883476807</v>
      </c>
      <c r="DM334" s="25">
        <f t="shared" si="536"/>
        <v>1.5224356263469325</v>
      </c>
      <c r="DN334" s="25">
        <f t="shared" si="537"/>
        <v>0.97166203116491834</v>
      </c>
      <c r="DO334" s="25">
        <f t="shared" si="538"/>
        <v>2.9185103298191595</v>
      </c>
      <c r="DP334" s="25">
        <f t="shared" si="539"/>
        <v>1.6650050724913097</v>
      </c>
      <c r="DQ334" s="32">
        <f t="shared" si="540"/>
        <v>0.9658525909114698</v>
      </c>
      <c r="DR334" s="33">
        <f t="shared" si="541"/>
        <v>1.2626627726532305</v>
      </c>
      <c r="DS334" s="33">
        <f t="shared" si="542"/>
        <v>1.3140684042243969</v>
      </c>
      <c r="DT334" s="33">
        <f t="shared" si="543"/>
        <v>1.7755661948609296</v>
      </c>
      <c r="DU334" s="33">
        <f t="shared" si="544"/>
        <v>1.0446944446418547</v>
      </c>
      <c r="DV334" s="33">
        <f t="shared" si="545"/>
        <v>1.1007219096354153</v>
      </c>
      <c r="DW334" s="33">
        <f t="shared" si="546"/>
        <v>0.63371152293424515</v>
      </c>
      <c r="DX334" s="32">
        <f t="shared" si="547"/>
        <v>2.264881201247118</v>
      </c>
      <c r="DY334" s="33">
        <f t="shared" si="548"/>
        <v>1.1490144009804923</v>
      </c>
      <c r="DZ334" s="33">
        <f t="shared" si="549"/>
        <v>1.8178334118816908</v>
      </c>
      <c r="EA334" s="33">
        <f t="shared" si="550"/>
        <v>3.6528458756283153</v>
      </c>
      <c r="EB334" s="33">
        <f t="shared" si="551"/>
        <v>3.2403025953758311</v>
      </c>
      <c r="EC334" s="33">
        <f t="shared" si="552"/>
        <v>0.87795320094954599</v>
      </c>
      <c r="ED334" s="33">
        <f t="shared" si="553"/>
        <v>1.3724344009033378</v>
      </c>
      <c r="EE334" s="38">
        <f t="shared" si="554"/>
        <v>1.6016449786093303</v>
      </c>
      <c r="EF334" s="39">
        <f t="shared" si="555"/>
        <v>0.82951420714940427</v>
      </c>
      <c r="EG334" s="39">
        <f t="shared" si="556"/>
        <v>1.022433233799021</v>
      </c>
      <c r="EH334" s="39">
        <f t="shared" si="557"/>
        <v>1.9224067835985597</v>
      </c>
      <c r="EI334" s="39">
        <f t="shared" si="558"/>
        <v>1.9208143183114661</v>
      </c>
      <c r="EJ334" s="39">
        <f t="shared" si="559"/>
        <v>1.4497057801984286</v>
      </c>
      <c r="EK334" s="39">
        <f t="shared" si="560"/>
        <v>2.1754540728721983</v>
      </c>
      <c r="EL334" s="38">
        <f t="shared" si="561"/>
        <v>1.2075038868997667</v>
      </c>
      <c r="EM334" s="39">
        <f t="shared" si="562"/>
        <v>3.7174122948181529</v>
      </c>
      <c r="EN334" s="39">
        <f t="shared" si="563"/>
        <v>0.95268041091968858</v>
      </c>
      <c r="EO334" s="39">
        <f t="shared" si="564"/>
        <v>1.4634907482634498</v>
      </c>
      <c r="EP334" s="39">
        <f t="shared" si="565"/>
        <v>1.0948194559278279</v>
      </c>
      <c r="EQ334" s="39">
        <f t="shared" si="566"/>
        <v>0.68760835708618617</v>
      </c>
      <c r="ER334" s="44"/>
      <c r="ES334" s="45"/>
      <c r="ET334" s="45"/>
    </row>
    <row r="335" spans="2:150">
      <c r="B335" s="19">
        <v>44232</v>
      </c>
      <c r="C335" s="24">
        <v>14140</v>
      </c>
      <c r="D335" s="25">
        <v>15940</v>
      </c>
      <c r="E335" s="25">
        <v>20405</v>
      </c>
      <c r="F335" s="25">
        <v>18904</v>
      </c>
      <c r="G335" s="25">
        <v>20298</v>
      </c>
      <c r="H335" s="25">
        <v>8346</v>
      </c>
      <c r="I335" s="25">
        <v>10063</v>
      </c>
      <c r="J335" s="26">
        <v>29282</v>
      </c>
      <c r="K335" s="25">
        <v>9412</v>
      </c>
      <c r="L335" s="25">
        <v>9072</v>
      </c>
      <c r="M335" s="25">
        <v>7824</v>
      </c>
      <c r="N335" s="25">
        <v>7247</v>
      </c>
      <c r="O335" s="25">
        <v>36261</v>
      </c>
      <c r="P335" s="25">
        <v>30288</v>
      </c>
      <c r="Q335" s="32">
        <v>5625</v>
      </c>
      <c r="R335" s="33">
        <v>16760</v>
      </c>
      <c r="S335" s="33">
        <v>17753</v>
      </c>
      <c r="T335" s="33">
        <v>19163</v>
      </c>
      <c r="U335" s="33">
        <v>7380</v>
      </c>
      <c r="V335" s="33">
        <v>5934</v>
      </c>
      <c r="W335" s="33">
        <v>5888</v>
      </c>
      <c r="X335" s="32">
        <v>13984</v>
      </c>
      <c r="Y335" s="33">
        <v>7765</v>
      </c>
      <c r="Z335" s="33">
        <v>31763</v>
      </c>
      <c r="AA335" s="33">
        <v>29012</v>
      </c>
      <c r="AB335" s="33">
        <v>14258</v>
      </c>
      <c r="AC335" s="33">
        <v>5667</v>
      </c>
      <c r="AD335" s="33">
        <v>17002</v>
      </c>
      <c r="AE335" s="38">
        <v>12949</v>
      </c>
      <c r="AF335" s="39">
        <v>10702</v>
      </c>
      <c r="AG335" s="39">
        <v>26308</v>
      </c>
      <c r="AH335" s="39">
        <v>8665</v>
      </c>
      <c r="AI335" s="39">
        <v>7327</v>
      </c>
      <c r="AJ335" s="39">
        <v>18699</v>
      </c>
      <c r="AK335" s="39">
        <v>19347</v>
      </c>
      <c r="AL335" s="38">
        <v>9140</v>
      </c>
      <c r="AM335" s="39">
        <v>33383</v>
      </c>
      <c r="AN335" s="39">
        <v>6131</v>
      </c>
      <c r="AO335" s="39">
        <v>12186</v>
      </c>
      <c r="AP335" s="39">
        <v>11174</v>
      </c>
      <c r="AQ335" s="39">
        <v>7818</v>
      </c>
      <c r="AR335" s="39">
        <v>120013</v>
      </c>
      <c r="AS335" s="44"/>
      <c r="AT335" s="45">
        <v>1454</v>
      </c>
      <c r="AU335" s="45">
        <v>740732</v>
      </c>
      <c r="AV335" s="49" t="s">
        <v>571</v>
      </c>
      <c r="AW335" s="4"/>
      <c r="BF335" s="24">
        <f t="shared" si="567"/>
        <v>77</v>
      </c>
      <c r="BG335" s="25">
        <f t="shared" si="568"/>
        <v>47</v>
      </c>
      <c r="BH335" s="25">
        <f t="shared" si="569"/>
        <v>43</v>
      </c>
      <c r="BI335" s="25">
        <f t="shared" si="570"/>
        <v>49</v>
      </c>
      <c r="BJ335" s="25">
        <f t="shared" si="571"/>
        <v>32</v>
      </c>
      <c r="BK335" s="25">
        <f t="shared" si="572"/>
        <v>24</v>
      </c>
      <c r="BL335" s="25">
        <f t="shared" si="573"/>
        <v>39</v>
      </c>
      <c r="BM335" s="26">
        <f t="shared" si="574"/>
        <v>137</v>
      </c>
      <c r="BN335" s="25">
        <f t="shared" si="575"/>
        <v>5</v>
      </c>
      <c r="BO335" s="25">
        <f t="shared" si="576"/>
        <v>13</v>
      </c>
      <c r="BP335" s="25">
        <f t="shared" si="577"/>
        <v>35</v>
      </c>
      <c r="BQ335" s="25">
        <f t="shared" si="578"/>
        <v>22</v>
      </c>
      <c r="BR335" s="25">
        <f t="shared" si="579"/>
        <v>155</v>
      </c>
      <c r="BS335" s="25">
        <f t="shared" si="580"/>
        <v>75</v>
      </c>
      <c r="BT335" s="32">
        <f t="shared" si="581"/>
        <v>7</v>
      </c>
      <c r="BU335" s="33">
        <f t="shared" si="582"/>
        <v>24</v>
      </c>
      <c r="BV335" s="33">
        <f t="shared" si="583"/>
        <v>68</v>
      </c>
      <c r="BW335" s="33">
        <f t="shared" si="584"/>
        <v>62</v>
      </c>
      <c r="BX335" s="33">
        <f t="shared" si="585"/>
        <v>17</v>
      </c>
      <c r="BY335" s="33">
        <f t="shared" si="586"/>
        <v>39</v>
      </c>
      <c r="BZ335" s="33">
        <f t="shared" si="587"/>
        <v>28</v>
      </c>
      <c r="CA335" s="32">
        <f t="shared" si="588"/>
        <v>68</v>
      </c>
      <c r="CB335" s="33">
        <f t="shared" si="589"/>
        <v>30</v>
      </c>
      <c r="CC335" s="33">
        <f t="shared" si="590"/>
        <v>81</v>
      </c>
      <c r="CD335" s="33">
        <f t="shared" si="591"/>
        <v>115</v>
      </c>
      <c r="CE335" s="33">
        <f t="shared" si="592"/>
        <v>126</v>
      </c>
      <c r="CF335" s="33">
        <f t="shared" si="593"/>
        <v>22</v>
      </c>
      <c r="CG335" s="33">
        <f t="shared" si="594"/>
        <v>45</v>
      </c>
      <c r="CH335" s="38">
        <f t="shared" si="595"/>
        <v>36</v>
      </c>
      <c r="CI335" s="39">
        <f t="shared" si="596"/>
        <v>32</v>
      </c>
      <c r="CJ335" s="39">
        <f t="shared" si="597"/>
        <v>56</v>
      </c>
      <c r="CK335" s="39">
        <f t="shared" si="598"/>
        <v>59</v>
      </c>
      <c r="CL335" s="39">
        <f t="shared" si="599"/>
        <v>27</v>
      </c>
      <c r="CM335" s="39">
        <f t="shared" si="600"/>
        <v>37</v>
      </c>
      <c r="CN335" s="39">
        <f t="shared" si="601"/>
        <v>104</v>
      </c>
      <c r="CO335" s="38">
        <f t="shared" si="602"/>
        <v>40</v>
      </c>
      <c r="CP335" s="39">
        <f t="shared" si="603"/>
        <v>218</v>
      </c>
      <c r="CQ335" s="39">
        <f t="shared" si="604"/>
        <v>14</v>
      </c>
      <c r="CR335" s="39">
        <f t="shared" si="605"/>
        <v>45</v>
      </c>
      <c r="CS335" s="39">
        <f t="shared" si="606"/>
        <v>15</v>
      </c>
      <c r="CT335" s="39">
        <f t="shared" si="607"/>
        <v>11</v>
      </c>
      <c r="CU335" s="39">
        <f t="shared" si="608"/>
        <v>338</v>
      </c>
      <c r="CV335" s="44">
        <f t="shared" si="609"/>
        <v>0</v>
      </c>
      <c r="CW335" s="45"/>
      <c r="CX335" s="45">
        <f t="shared" si="610"/>
        <v>2580</v>
      </c>
      <c r="DA335" s="94">
        <v>44232</v>
      </c>
      <c r="DB335" s="39">
        <f t="shared" si="525"/>
        <v>2.8288888593917996</v>
      </c>
      <c r="DC335" s="24">
        <f t="shared" si="526"/>
        <v>2.1117134378577935</v>
      </c>
      <c r="DD335" s="25">
        <f t="shared" si="527"/>
        <v>1.409566006934043</v>
      </c>
      <c r="DE335" s="25">
        <f t="shared" si="528"/>
        <v>0.75763637046459109</v>
      </c>
      <c r="DF335" s="25">
        <f t="shared" si="529"/>
        <v>1.1879876916685062</v>
      </c>
      <c r="DG335" s="25">
        <f t="shared" si="530"/>
        <v>1.3590592946099918</v>
      </c>
      <c r="DH335" s="25">
        <f t="shared" si="531"/>
        <v>1.0830640230587825</v>
      </c>
      <c r="DI335" s="25">
        <f t="shared" si="532"/>
        <v>1.6600989758279894</v>
      </c>
      <c r="DJ335" s="26">
        <f t="shared" si="533"/>
        <v>2.660150723666602</v>
      </c>
      <c r="DK335" s="25">
        <f t="shared" si="534"/>
        <v>0.80009464154514776</v>
      </c>
      <c r="DL335" s="25">
        <f t="shared" si="535"/>
        <v>0.54758806302361729</v>
      </c>
      <c r="DM335" s="25">
        <f t="shared" si="536"/>
        <v>1.5156692457853906</v>
      </c>
      <c r="DN335" s="25">
        <f t="shared" si="537"/>
        <v>0.95535897695074201</v>
      </c>
      <c r="DO335" s="25">
        <f t="shared" si="538"/>
        <v>2.9503433626679554</v>
      </c>
      <c r="DP335" s="25">
        <f t="shared" si="539"/>
        <v>1.6269979329963367</v>
      </c>
      <c r="DQ335" s="32">
        <f t="shared" si="540"/>
        <v>0.91351575100986304</v>
      </c>
      <c r="DR335" s="33">
        <f t="shared" si="541"/>
        <v>1.2376022901425556</v>
      </c>
      <c r="DS335" s="33">
        <f t="shared" si="542"/>
        <v>1.312554500532894</v>
      </c>
      <c r="DT335" s="33">
        <f t="shared" si="543"/>
        <v>1.7867567381058513</v>
      </c>
      <c r="DU335" s="33">
        <f t="shared" si="544"/>
        <v>0.97718017781125854</v>
      </c>
      <c r="DV335" s="33">
        <f t="shared" si="545"/>
        <v>1.1387787841706822</v>
      </c>
      <c r="DW335" s="33">
        <f t="shared" si="546"/>
        <v>0.68839728887273333</v>
      </c>
      <c r="DX335" s="32">
        <f t="shared" si="547"/>
        <v>2.264881201247118</v>
      </c>
      <c r="DY335" s="33">
        <f t="shared" si="548"/>
        <v>1.1453667362154749</v>
      </c>
      <c r="DZ335" s="33">
        <f t="shared" si="549"/>
        <v>1.7815803238954462</v>
      </c>
      <c r="EA335" s="33">
        <f t="shared" si="550"/>
        <v>3.6451285956093824</v>
      </c>
      <c r="EB335" s="33">
        <f t="shared" si="551"/>
        <v>3.3510286028258114</v>
      </c>
      <c r="EC335" s="33">
        <f t="shared" si="552"/>
        <v>0.88172124043859978</v>
      </c>
      <c r="ED335" s="33">
        <f t="shared" si="553"/>
        <v>1.3306804442620985</v>
      </c>
      <c r="EE335" s="38">
        <f t="shared" si="554"/>
        <v>1.546415841415905</v>
      </c>
      <c r="EF335" s="39">
        <f t="shared" si="555"/>
        <v>0.85701191567369384</v>
      </c>
      <c r="EG335" s="39">
        <f t="shared" si="556"/>
        <v>1.0381629758574675</v>
      </c>
      <c r="EH335" s="39">
        <f t="shared" si="557"/>
        <v>1.9253107213381346</v>
      </c>
      <c r="EI335" s="39">
        <f t="shared" si="558"/>
        <v>1.934184255561894</v>
      </c>
      <c r="EJ335" s="39">
        <f t="shared" si="559"/>
        <v>1.4144698758186056</v>
      </c>
      <c r="EK335" s="39">
        <f t="shared" si="560"/>
        <v>2.1975079157543203</v>
      </c>
      <c r="EL335" s="38">
        <f t="shared" si="561"/>
        <v>1.2127653417446458</v>
      </c>
      <c r="EM335" s="39">
        <f t="shared" si="562"/>
        <v>3.7934868478801533</v>
      </c>
      <c r="EN335" s="39">
        <f t="shared" si="563"/>
        <v>0.94798740396934522</v>
      </c>
      <c r="EO335" s="39">
        <f t="shared" si="564"/>
        <v>1.4500395465330873</v>
      </c>
      <c r="EP335" s="39">
        <f t="shared" si="565"/>
        <v>0.98103914295611372</v>
      </c>
      <c r="EQ335" s="39">
        <f t="shared" si="566"/>
        <v>0.66703887631865066</v>
      </c>
      <c r="ER335" s="44"/>
      <c r="ES335" s="45"/>
      <c r="ET335" s="45"/>
    </row>
    <row r="336" spans="2:150">
      <c r="B336" s="19">
        <v>44233</v>
      </c>
      <c r="C336" s="24">
        <v>14215</v>
      </c>
      <c r="D336" s="25">
        <v>15981</v>
      </c>
      <c r="E336" s="25">
        <v>20447</v>
      </c>
      <c r="F336" s="25">
        <v>18955</v>
      </c>
      <c r="G336" s="25">
        <v>20349</v>
      </c>
      <c r="H336" s="25">
        <v>8363</v>
      </c>
      <c r="I336" s="25">
        <v>10104</v>
      </c>
      <c r="J336" s="26">
        <v>29378</v>
      </c>
      <c r="K336" s="25">
        <v>9430</v>
      </c>
      <c r="L336" s="25">
        <v>9089</v>
      </c>
      <c r="M336" s="25">
        <v>7845</v>
      </c>
      <c r="N336" s="25">
        <v>7268</v>
      </c>
      <c r="O336" s="25">
        <v>36375</v>
      </c>
      <c r="P336" s="25">
        <v>30368</v>
      </c>
      <c r="Q336" s="32">
        <v>5647</v>
      </c>
      <c r="R336" s="33">
        <v>16797</v>
      </c>
      <c r="S336" s="33">
        <v>17841</v>
      </c>
      <c r="T336" s="33">
        <v>19193</v>
      </c>
      <c r="U336" s="33">
        <v>7397</v>
      </c>
      <c r="V336" s="33">
        <v>5970</v>
      </c>
      <c r="W336" s="33">
        <v>5905</v>
      </c>
      <c r="X336" s="32">
        <v>14051</v>
      </c>
      <c r="Y336" s="33">
        <v>7790</v>
      </c>
      <c r="Z336" s="33">
        <v>31842</v>
      </c>
      <c r="AA336" s="33">
        <v>29066</v>
      </c>
      <c r="AB336" s="33">
        <v>14339</v>
      </c>
      <c r="AC336" s="33">
        <v>5679</v>
      </c>
      <c r="AD336" s="33">
        <v>17049</v>
      </c>
      <c r="AE336" s="38">
        <v>13020</v>
      </c>
      <c r="AF336" s="39">
        <v>10718</v>
      </c>
      <c r="AG336" s="39">
        <v>26352</v>
      </c>
      <c r="AH336" s="39">
        <v>8689</v>
      </c>
      <c r="AI336" s="39">
        <v>7353</v>
      </c>
      <c r="AJ336" s="39">
        <v>18769</v>
      </c>
      <c r="AK336" s="39">
        <v>19452</v>
      </c>
      <c r="AL336" s="38">
        <v>9149</v>
      </c>
      <c r="AM336" s="39">
        <v>33622</v>
      </c>
      <c r="AN336" s="39">
        <v>6144</v>
      </c>
      <c r="AO336" s="39">
        <v>12221</v>
      </c>
      <c r="AP336" s="39">
        <v>11191</v>
      </c>
      <c r="AQ336" s="39">
        <v>7835</v>
      </c>
      <c r="AR336" s="39">
        <v>120317</v>
      </c>
      <c r="AS336" s="44"/>
      <c r="AT336" s="45">
        <v>1778</v>
      </c>
      <c r="AU336" s="45">
        <v>743343</v>
      </c>
      <c r="AV336" s="49" t="s">
        <v>572</v>
      </c>
      <c r="AW336" s="4"/>
      <c r="BF336" s="24">
        <f t="shared" si="567"/>
        <v>75</v>
      </c>
      <c r="BG336" s="25">
        <f t="shared" si="568"/>
        <v>41</v>
      </c>
      <c r="BH336" s="25">
        <f t="shared" si="569"/>
        <v>42</v>
      </c>
      <c r="BI336" s="25">
        <f t="shared" si="570"/>
        <v>51</v>
      </c>
      <c r="BJ336" s="25">
        <f t="shared" si="571"/>
        <v>51</v>
      </c>
      <c r="BK336" s="25">
        <f t="shared" si="572"/>
        <v>17</v>
      </c>
      <c r="BL336" s="25">
        <f t="shared" si="573"/>
        <v>41</v>
      </c>
      <c r="BM336" s="26">
        <f t="shared" si="574"/>
        <v>96</v>
      </c>
      <c r="BN336" s="25">
        <f t="shared" si="575"/>
        <v>18</v>
      </c>
      <c r="BO336" s="25">
        <f t="shared" si="576"/>
        <v>17</v>
      </c>
      <c r="BP336" s="25">
        <f t="shared" si="577"/>
        <v>21</v>
      </c>
      <c r="BQ336" s="25">
        <f t="shared" si="578"/>
        <v>21</v>
      </c>
      <c r="BR336" s="25">
        <f t="shared" si="579"/>
        <v>114</v>
      </c>
      <c r="BS336" s="25">
        <f t="shared" si="580"/>
        <v>80</v>
      </c>
      <c r="BT336" s="32">
        <f t="shared" si="581"/>
        <v>22</v>
      </c>
      <c r="BU336" s="33">
        <f t="shared" si="582"/>
        <v>37</v>
      </c>
      <c r="BV336" s="33">
        <f t="shared" si="583"/>
        <v>88</v>
      </c>
      <c r="BW336" s="33">
        <f t="shared" si="584"/>
        <v>30</v>
      </c>
      <c r="BX336" s="33">
        <f t="shared" si="585"/>
        <v>17</v>
      </c>
      <c r="BY336" s="33">
        <f t="shared" si="586"/>
        <v>36</v>
      </c>
      <c r="BZ336" s="33">
        <f t="shared" si="587"/>
        <v>17</v>
      </c>
      <c r="CA336" s="32">
        <f t="shared" si="588"/>
        <v>67</v>
      </c>
      <c r="CB336" s="33">
        <f t="shared" si="589"/>
        <v>25</v>
      </c>
      <c r="CC336" s="33">
        <f t="shared" si="590"/>
        <v>79</v>
      </c>
      <c r="CD336" s="33">
        <f t="shared" si="591"/>
        <v>54</v>
      </c>
      <c r="CE336" s="33">
        <f t="shared" si="592"/>
        <v>81</v>
      </c>
      <c r="CF336" s="33">
        <f t="shared" si="593"/>
        <v>12</v>
      </c>
      <c r="CG336" s="33">
        <f t="shared" si="594"/>
        <v>47</v>
      </c>
      <c r="CH336" s="38">
        <f t="shared" si="595"/>
        <v>71</v>
      </c>
      <c r="CI336" s="39">
        <f t="shared" si="596"/>
        <v>16</v>
      </c>
      <c r="CJ336" s="39">
        <f t="shared" si="597"/>
        <v>44</v>
      </c>
      <c r="CK336" s="39">
        <f t="shared" si="598"/>
        <v>24</v>
      </c>
      <c r="CL336" s="39">
        <f t="shared" si="599"/>
        <v>26</v>
      </c>
      <c r="CM336" s="39">
        <f t="shared" si="600"/>
        <v>70</v>
      </c>
      <c r="CN336" s="39">
        <f t="shared" si="601"/>
        <v>105</v>
      </c>
      <c r="CO336" s="38">
        <f t="shared" si="602"/>
        <v>9</v>
      </c>
      <c r="CP336" s="39">
        <f t="shared" si="603"/>
        <v>239</v>
      </c>
      <c r="CQ336" s="39">
        <f t="shared" si="604"/>
        <v>13</v>
      </c>
      <c r="CR336" s="39">
        <f t="shared" si="605"/>
        <v>35</v>
      </c>
      <c r="CS336" s="39">
        <f t="shared" si="606"/>
        <v>17</v>
      </c>
      <c r="CT336" s="39">
        <f t="shared" si="607"/>
        <v>17</v>
      </c>
      <c r="CU336" s="39">
        <f t="shared" si="608"/>
        <v>304</v>
      </c>
      <c r="CV336" s="44">
        <f t="shared" si="609"/>
        <v>0</v>
      </c>
      <c r="CW336" s="45"/>
      <c r="CX336" s="45">
        <f t="shared" si="610"/>
        <v>2611</v>
      </c>
      <c r="DA336" s="94">
        <v>44233</v>
      </c>
      <c r="DB336" s="39">
        <f t="shared" si="525"/>
        <v>2.7221683900341134</v>
      </c>
      <c r="DC336" s="24">
        <f t="shared" si="526"/>
        <v>2.1993364020842585</v>
      </c>
      <c r="DD336" s="25">
        <f t="shared" si="527"/>
        <v>1.3816997926289218</v>
      </c>
      <c r="DE336" s="25">
        <f t="shared" si="528"/>
        <v>0.77396474051770725</v>
      </c>
      <c r="DF336" s="25">
        <f t="shared" si="529"/>
        <v>1.1733812856234014</v>
      </c>
      <c r="DG336" s="25">
        <f t="shared" si="530"/>
        <v>1.3260386723624342</v>
      </c>
      <c r="DH336" s="25">
        <f t="shared" si="531"/>
        <v>1.0551139837540398</v>
      </c>
      <c r="DI336" s="25">
        <f t="shared" si="532"/>
        <v>1.5946644176566673</v>
      </c>
      <c r="DJ336" s="26">
        <f t="shared" si="533"/>
        <v>2.6783584630483035</v>
      </c>
      <c r="DK336" s="25">
        <f t="shared" si="534"/>
        <v>0.78764180665728556</v>
      </c>
      <c r="DL336" s="25">
        <f t="shared" si="535"/>
        <v>0.56088979734807765</v>
      </c>
      <c r="DM336" s="25">
        <f t="shared" si="536"/>
        <v>1.316061019219904</v>
      </c>
      <c r="DN336" s="25">
        <f t="shared" si="537"/>
        <v>0.96514080947924785</v>
      </c>
      <c r="DO336" s="25">
        <f t="shared" si="538"/>
        <v>2.8751016486617105</v>
      </c>
      <c r="DP336" s="25">
        <f t="shared" si="539"/>
        <v>1.6489251288588211</v>
      </c>
      <c r="DQ336" s="32">
        <f t="shared" si="540"/>
        <v>0.97536837998448933</v>
      </c>
      <c r="DR336" s="33">
        <f t="shared" si="541"/>
        <v>1.2048308899362885</v>
      </c>
      <c r="DS336" s="33">
        <f t="shared" si="542"/>
        <v>1.3413186706714466</v>
      </c>
      <c r="DT336" s="33">
        <f t="shared" si="543"/>
        <v>1.6170334988912036</v>
      </c>
      <c r="DU336" s="33">
        <f t="shared" si="544"/>
        <v>0.97718017781125854</v>
      </c>
      <c r="DV336" s="33">
        <f t="shared" si="545"/>
        <v>1.1885454662552621</v>
      </c>
      <c r="DW336" s="33">
        <f t="shared" si="546"/>
        <v>0.70126452791708349</v>
      </c>
      <c r="DX336" s="32">
        <f t="shared" si="547"/>
        <v>2.2768267772030626</v>
      </c>
      <c r="DY336" s="33">
        <f t="shared" si="548"/>
        <v>1.1927863781607015</v>
      </c>
      <c r="DZ336" s="33">
        <f t="shared" si="549"/>
        <v>1.7505062484786651</v>
      </c>
      <c r="EA336" s="33">
        <f t="shared" si="550"/>
        <v>3.4213274750603238</v>
      </c>
      <c r="EB336" s="33">
        <f t="shared" si="551"/>
        <v>3.2591051249428089</v>
      </c>
      <c r="EC336" s="33">
        <f t="shared" si="552"/>
        <v>0.88925731941670749</v>
      </c>
      <c r="ED336" s="33">
        <f t="shared" si="553"/>
        <v>1.3216034971661772</v>
      </c>
      <c r="EE336" s="38">
        <f t="shared" si="554"/>
        <v>1.5145528776504675</v>
      </c>
      <c r="EF336" s="39">
        <f t="shared" si="555"/>
        <v>0.83868010999083409</v>
      </c>
      <c r="EG336" s="39">
        <f t="shared" si="556"/>
        <v>1.0093251154169822</v>
      </c>
      <c r="EH336" s="39">
        <f t="shared" si="557"/>
        <v>1.8788477175049367</v>
      </c>
      <c r="EI336" s="39">
        <f t="shared" si="558"/>
        <v>1.8495079863091843</v>
      </c>
      <c r="EJ336" s="39">
        <f t="shared" si="559"/>
        <v>1.4673237323883399</v>
      </c>
      <c r="EK336" s="39">
        <f t="shared" si="560"/>
        <v>2.1329216615995339</v>
      </c>
      <c r="EL336" s="38">
        <f t="shared" si="561"/>
        <v>1.149627883606096</v>
      </c>
      <c r="EM336" s="39">
        <f t="shared" si="562"/>
        <v>3.8958949000790004</v>
      </c>
      <c r="EN336" s="39">
        <f t="shared" si="563"/>
        <v>0.88697831361488255</v>
      </c>
      <c r="EO336" s="39">
        <f t="shared" si="564"/>
        <v>1.412376181688072</v>
      </c>
      <c r="EP336" s="39">
        <f t="shared" si="565"/>
        <v>1.0113805597485708</v>
      </c>
      <c r="EQ336" s="39">
        <f t="shared" si="566"/>
        <v>0.64940789280362032</v>
      </c>
      <c r="ER336" s="44"/>
      <c r="ES336" s="45"/>
      <c r="ET336" s="45"/>
    </row>
    <row r="337" spans="2:150">
      <c r="B337" s="19">
        <v>44234</v>
      </c>
      <c r="C337" s="24">
        <v>14251</v>
      </c>
      <c r="D337" s="25">
        <v>16022</v>
      </c>
      <c r="E337" s="25">
        <v>20469</v>
      </c>
      <c r="F337" s="25">
        <v>18978</v>
      </c>
      <c r="G337" s="25">
        <v>20376</v>
      </c>
      <c r="H337" s="25">
        <v>8376</v>
      </c>
      <c r="I337" s="25">
        <v>10141</v>
      </c>
      <c r="J337" s="26">
        <v>29471</v>
      </c>
      <c r="K337" s="25">
        <v>9435</v>
      </c>
      <c r="L337" s="25">
        <v>9116</v>
      </c>
      <c r="M337" s="25">
        <v>7865</v>
      </c>
      <c r="N337" s="25">
        <v>7280</v>
      </c>
      <c r="O337" s="25">
        <v>36432</v>
      </c>
      <c r="P337" s="25">
        <v>30444</v>
      </c>
      <c r="Q337" s="32">
        <v>5657</v>
      </c>
      <c r="R337" s="33">
        <v>16838</v>
      </c>
      <c r="S337" s="33">
        <v>17882</v>
      </c>
      <c r="T337" s="33">
        <v>19207</v>
      </c>
      <c r="U337" s="33">
        <v>7404</v>
      </c>
      <c r="V337" s="33">
        <v>6001</v>
      </c>
      <c r="W337" s="33">
        <v>5914</v>
      </c>
      <c r="X337" s="32">
        <v>14075</v>
      </c>
      <c r="Y337" s="33">
        <v>7809</v>
      </c>
      <c r="Z337" s="33">
        <v>31915</v>
      </c>
      <c r="AA337" s="33">
        <v>29177</v>
      </c>
      <c r="AB337" s="33">
        <v>14467</v>
      </c>
      <c r="AC337" s="33">
        <v>5692</v>
      </c>
      <c r="AD337" s="33">
        <v>17105</v>
      </c>
      <c r="AE337" s="38">
        <v>13066</v>
      </c>
      <c r="AF337" s="39">
        <v>10750</v>
      </c>
      <c r="AG337" s="39">
        <v>26390</v>
      </c>
      <c r="AH337" s="39">
        <v>8769</v>
      </c>
      <c r="AI337" s="39">
        <v>7387</v>
      </c>
      <c r="AJ337" s="39">
        <v>18802</v>
      </c>
      <c r="AK337" s="39">
        <v>19516</v>
      </c>
      <c r="AL337" s="38">
        <v>9174</v>
      </c>
      <c r="AM337" s="39">
        <v>33792</v>
      </c>
      <c r="AN337" s="39">
        <v>6149</v>
      </c>
      <c r="AO337" s="39">
        <v>12255</v>
      </c>
      <c r="AP337" s="39">
        <v>11209</v>
      </c>
      <c r="AQ337" s="39">
        <v>7843</v>
      </c>
      <c r="AR337" s="39">
        <v>120715</v>
      </c>
      <c r="AS337" s="44"/>
      <c r="AT337" s="45">
        <v>1702</v>
      </c>
      <c r="AU337" s="45">
        <v>745318</v>
      </c>
      <c r="AV337" s="49" t="s">
        <v>573</v>
      </c>
      <c r="AW337" s="4"/>
      <c r="BF337" s="24">
        <f t="shared" si="567"/>
        <v>36</v>
      </c>
      <c r="BG337" s="25">
        <f t="shared" si="568"/>
        <v>41</v>
      </c>
      <c r="BH337" s="25">
        <f t="shared" si="569"/>
        <v>22</v>
      </c>
      <c r="BI337" s="25">
        <f t="shared" si="570"/>
        <v>23</v>
      </c>
      <c r="BJ337" s="25">
        <f t="shared" si="571"/>
        <v>27</v>
      </c>
      <c r="BK337" s="25">
        <f t="shared" si="572"/>
        <v>13</v>
      </c>
      <c r="BL337" s="25">
        <f t="shared" si="573"/>
        <v>37</v>
      </c>
      <c r="BM337" s="26">
        <f t="shared" si="574"/>
        <v>93</v>
      </c>
      <c r="BN337" s="25">
        <f t="shared" si="575"/>
        <v>5</v>
      </c>
      <c r="BO337" s="25">
        <f t="shared" si="576"/>
        <v>27</v>
      </c>
      <c r="BP337" s="25">
        <f t="shared" si="577"/>
        <v>20</v>
      </c>
      <c r="BQ337" s="25">
        <f t="shared" si="578"/>
        <v>12</v>
      </c>
      <c r="BR337" s="25">
        <f t="shared" si="579"/>
        <v>57</v>
      </c>
      <c r="BS337" s="25">
        <f t="shared" si="580"/>
        <v>76</v>
      </c>
      <c r="BT337" s="32">
        <f t="shared" si="581"/>
        <v>10</v>
      </c>
      <c r="BU337" s="33">
        <f t="shared" si="582"/>
        <v>41</v>
      </c>
      <c r="BV337" s="33">
        <f t="shared" si="583"/>
        <v>41</v>
      </c>
      <c r="BW337" s="33">
        <f t="shared" si="584"/>
        <v>14</v>
      </c>
      <c r="BX337" s="33">
        <f t="shared" si="585"/>
        <v>7</v>
      </c>
      <c r="BY337" s="33">
        <f t="shared" si="586"/>
        <v>31</v>
      </c>
      <c r="BZ337" s="33">
        <f t="shared" si="587"/>
        <v>9</v>
      </c>
      <c r="CA337" s="32">
        <f t="shared" si="588"/>
        <v>24</v>
      </c>
      <c r="CB337" s="33">
        <f t="shared" si="589"/>
        <v>19</v>
      </c>
      <c r="CC337" s="33">
        <f t="shared" si="590"/>
        <v>73</v>
      </c>
      <c r="CD337" s="33">
        <f t="shared" si="591"/>
        <v>111</v>
      </c>
      <c r="CE337" s="33">
        <f t="shared" si="592"/>
        <v>128</v>
      </c>
      <c r="CF337" s="33">
        <f t="shared" si="593"/>
        <v>13</v>
      </c>
      <c r="CG337" s="33">
        <f t="shared" si="594"/>
        <v>56</v>
      </c>
      <c r="CH337" s="38">
        <f t="shared" si="595"/>
        <v>46</v>
      </c>
      <c r="CI337" s="39">
        <f t="shared" si="596"/>
        <v>32</v>
      </c>
      <c r="CJ337" s="39">
        <f t="shared" si="597"/>
        <v>38</v>
      </c>
      <c r="CK337" s="39">
        <f t="shared" si="598"/>
        <v>80</v>
      </c>
      <c r="CL337" s="39">
        <f t="shared" si="599"/>
        <v>34</v>
      </c>
      <c r="CM337" s="39">
        <f t="shared" si="600"/>
        <v>33</v>
      </c>
      <c r="CN337" s="39">
        <f t="shared" si="601"/>
        <v>64</v>
      </c>
      <c r="CO337" s="38">
        <f t="shared" si="602"/>
        <v>25</v>
      </c>
      <c r="CP337" s="39">
        <f t="shared" si="603"/>
        <v>170</v>
      </c>
      <c r="CQ337" s="39">
        <f t="shared" si="604"/>
        <v>5</v>
      </c>
      <c r="CR337" s="39">
        <f t="shared" si="605"/>
        <v>34</v>
      </c>
      <c r="CS337" s="39">
        <f t="shared" si="606"/>
        <v>18</v>
      </c>
      <c r="CT337" s="39">
        <f t="shared" si="607"/>
        <v>8</v>
      </c>
      <c r="CU337" s="39">
        <f t="shared" si="608"/>
        <v>398</v>
      </c>
      <c r="CV337" s="44">
        <f t="shared" si="609"/>
        <v>0</v>
      </c>
      <c r="CW337" s="45"/>
      <c r="CX337" s="45">
        <f t="shared" si="610"/>
        <v>1975</v>
      </c>
      <c r="DA337" s="94">
        <v>44234</v>
      </c>
      <c r="DB337" s="39">
        <f t="shared" si="525"/>
        <v>2.7519014561238166</v>
      </c>
      <c r="DC337" s="24">
        <f t="shared" si="526"/>
        <v>2.1993364020842585</v>
      </c>
      <c r="DD337" s="25">
        <f t="shared" si="527"/>
        <v>1.4142103759848965</v>
      </c>
      <c r="DE337" s="25">
        <f t="shared" si="528"/>
        <v>0.77233190351239567</v>
      </c>
      <c r="DF337" s="25">
        <f t="shared" si="529"/>
        <v>1.1084639254229367</v>
      </c>
      <c r="DG337" s="25">
        <f t="shared" si="530"/>
        <v>1.2460940079736111</v>
      </c>
      <c r="DH337" s="25">
        <f t="shared" si="531"/>
        <v>1.0376452091885753</v>
      </c>
      <c r="DI337" s="25">
        <f t="shared" si="532"/>
        <v>1.6092054305836279</v>
      </c>
      <c r="DJ337" s="26">
        <f t="shared" si="533"/>
        <v>2.6364806624703898</v>
      </c>
      <c r="DK337" s="25">
        <f t="shared" si="534"/>
        <v>0.75962292815959553</v>
      </c>
      <c r="DL337" s="25">
        <f t="shared" si="535"/>
        <v>0.58971022171774168</v>
      </c>
      <c r="DM337" s="25">
        <f t="shared" si="536"/>
        <v>1.2923786872545073</v>
      </c>
      <c r="DN337" s="25">
        <f t="shared" si="537"/>
        <v>0.97492264200775369</v>
      </c>
      <c r="DO337" s="25">
        <f t="shared" si="538"/>
        <v>2.8302460114656798</v>
      </c>
      <c r="DP337" s="25">
        <f t="shared" si="539"/>
        <v>1.6957031466987877</v>
      </c>
      <c r="DQ337" s="32">
        <f t="shared" si="540"/>
        <v>0.95157890730194072</v>
      </c>
      <c r="DR337" s="33">
        <f t="shared" si="541"/>
        <v>1.2029031605123905</v>
      </c>
      <c r="DS337" s="33">
        <f t="shared" si="542"/>
        <v>1.2837903303943416</v>
      </c>
      <c r="DT337" s="33">
        <f t="shared" si="543"/>
        <v>1.5685411448298758</v>
      </c>
      <c r="DU337" s="33">
        <f t="shared" si="544"/>
        <v>0.82083134936145719</v>
      </c>
      <c r="DV337" s="33">
        <f t="shared" si="545"/>
        <v>1.250021955889155</v>
      </c>
      <c r="DW337" s="33">
        <f t="shared" si="546"/>
        <v>0.71091495720034614</v>
      </c>
      <c r="DX337" s="32">
        <f t="shared" si="547"/>
        <v>2.1955968607026386</v>
      </c>
      <c r="DY337" s="33">
        <f t="shared" si="548"/>
        <v>1.196434042925719</v>
      </c>
      <c r="DZ337" s="33">
        <f t="shared" si="549"/>
        <v>1.7233164324889816</v>
      </c>
      <c r="EA337" s="33">
        <f t="shared" si="550"/>
        <v>3.5731006487660073</v>
      </c>
      <c r="EB337" s="33">
        <f t="shared" si="551"/>
        <v>3.3886336619597666</v>
      </c>
      <c r="EC337" s="33">
        <f t="shared" si="552"/>
        <v>0.88548927992765369</v>
      </c>
      <c r="ED337" s="33">
        <f t="shared" si="553"/>
        <v>1.3633574538074162</v>
      </c>
      <c r="EE337" s="38">
        <f t="shared" si="554"/>
        <v>1.5357948534940926</v>
      </c>
      <c r="EF337" s="39">
        <f t="shared" si="555"/>
        <v>0.85701191567369384</v>
      </c>
      <c r="EG337" s="39">
        <f t="shared" si="556"/>
        <v>1.0263656693136327</v>
      </c>
      <c r="EH337" s="39">
        <f t="shared" si="557"/>
        <v>2.035660355441979</v>
      </c>
      <c r="EI337" s="39">
        <f t="shared" si="558"/>
        <v>1.8539646320593268</v>
      </c>
      <c r="EJ337" s="39">
        <f t="shared" si="559"/>
        <v>1.4824248342654069</v>
      </c>
      <c r="EK337" s="39">
        <f t="shared" si="560"/>
        <v>2.102991446259511</v>
      </c>
      <c r="EL337" s="38">
        <f t="shared" si="561"/>
        <v>1.2075038868997667</v>
      </c>
      <c r="EM337" s="39">
        <f t="shared" si="562"/>
        <v>3.9588027035725779</v>
      </c>
      <c r="EN337" s="39">
        <f t="shared" si="563"/>
        <v>0.8212762163100763</v>
      </c>
      <c r="EO337" s="39">
        <f t="shared" si="564"/>
        <v>1.4365883448027248</v>
      </c>
      <c r="EP337" s="39">
        <f t="shared" si="565"/>
        <v>0.94816927476428514</v>
      </c>
      <c r="EQ337" s="39">
        <f t="shared" si="566"/>
        <v>0.62296141753107459</v>
      </c>
      <c r="ER337" s="44"/>
      <c r="ES337" s="45"/>
      <c r="ET337" s="45"/>
    </row>
    <row r="338" spans="2:150">
      <c r="B338" s="20">
        <v>44235</v>
      </c>
      <c r="C338" s="27">
        <v>14288</v>
      </c>
      <c r="D338" s="28">
        <v>16034</v>
      </c>
      <c r="E338" s="28">
        <v>20495</v>
      </c>
      <c r="F338" s="28">
        <v>19052</v>
      </c>
      <c r="G338" s="28">
        <v>20391</v>
      </c>
      <c r="H338" s="28">
        <v>8382</v>
      </c>
      <c r="I338" s="28">
        <v>10164</v>
      </c>
      <c r="J338" s="29">
        <v>29542</v>
      </c>
      <c r="K338" s="28">
        <v>9442</v>
      </c>
      <c r="L338" s="28">
        <v>9130</v>
      </c>
      <c r="M338" s="28">
        <v>7869</v>
      </c>
      <c r="N338" s="28">
        <v>7291</v>
      </c>
      <c r="O338" s="28">
        <v>36490</v>
      </c>
      <c r="P338" s="28">
        <v>30478</v>
      </c>
      <c r="Q338" s="34">
        <v>5657</v>
      </c>
      <c r="R338" s="35">
        <v>16858</v>
      </c>
      <c r="S338" s="35">
        <v>17936</v>
      </c>
      <c r="T338" s="35">
        <v>19260</v>
      </c>
      <c r="U338" s="35">
        <v>7416</v>
      </c>
      <c r="V338" s="35">
        <v>6022</v>
      </c>
      <c r="W338" s="35">
        <v>5918</v>
      </c>
      <c r="X338" s="34">
        <v>14112</v>
      </c>
      <c r="Y338" s="35">
        <v>7819</v>
      </c>
      <c r="Z338" s="35">
        <v>31943</v>
      </c>
      <c r="AA338" s="35">
        <v>29249</v>
      </c>
      <c r="AB338" s="35">
        <v>14588</v>
      </c>
      <c r="AC338" s="35">
        <v>5701</v>
      </c>
      <c r="AD338" s="35">
        <v>17112</v>
      </c>
      <c r="AE338" s="40">
        <v>13093</v>
      </c>
      <c r="AF338" s="41">
        <v>10780</v>
      </c>
      <c r="AG338" s="41">
        <v>26415</v>
      </c>
      <c r="AH338" s="41">
        <v>8783</v>
      </c>
      <c r="AI338" s="41">
        <v>7389</v>
      </c>
      <c r="AJ338" s="41">
        <v>18844</v>
      </c>
      <c r="AK338" s="41">
        <v>19557</v>
      </c>
      <c r="AL338" s="40">
        <v>9224</v>
      </c>
      <c r="AM338" s="41">
        <v>33931</v>
      </c>
      <c r="AN338" s="41">
        <v>6157</v>
      </c>
      <c r="AO338" s="41">
        <v>12270</v>
      </c>
      <c r="AP338" s="41">
        <v>11225</v>
      </c>
      <c r="AQ338" s="41">
        <v>7847</v>
      </c>
      <c r="AR338" s="41">
        <v>120974</v>
      </c>
      <c r="AS338" s="46"/>
      <c r="AT338" s="47">
        <v>1509</v>
      </c>
      <c r="AU338" s="47">
        <v>746637</v>
      </c>
      <c r="AV338" s="50" t="s">
        <v>574</v>
      </c>
      <c r="AW338" s="4"/>
      <c r="BF338" s="27">
        <f t="shared" si="567"/>
        <v>37</v>
      </c>
      <c r="BG338" s="28">
        <f t="shared" si="568"/>
        <v>12</v>
      </c>
      <c r="BH338" s="28">
        <f t="shared" si="569"/>
        <v>26</v>
      </c>
      <c r="BI338" s="28">
        <f t="shared" si="570"/>
        <v>74</v>
      </c>
      <c r="BJ338" s="28">
        <f t="shared" si="571"/>
        <v>15</v>
      </c>
      <c r="BK338" s="28">
        <f t="shared" si="572"/>
        <v>6</v>
      </c>
      <c r="BL338" s="28">
        <f t="shared" si="573"/>
        <v>23</v>
      </c>
      <c r="BM338" s="29">
        <f t="shared" si="574"/>
        <v>71</v>
      </c>
      <c r="BN338" s="28">
        <f t="shared" si="575"/>
        <v>7</v>
      </c>
      <c r="BO338" s="28">
        <f t="shared" si="576"/>
        <v>14</v>
      </c>
      <c r="BP338" s="28">
        <f t="shared" si="577"/>
        <v>4</v>
      </c>
      <c r="BQ338" s="28">
        <f t="shared" si="578"/>
        <v>11</v>
      </c>
      <c r="BR338" s="28">
        <f t="shared" si="579"/>
        <v>58</v>
      </c>
      <c r="BS338" s="28">
        <f t="shared" si="580"/>
        <v>34</v>
      </c>
      <c r="BT338" s="34">
        <f t="shared" si="581"/>
        <v>0</v>
      </c>
      <c r="BU338" s="35">
        <f t="shared" si="582"/>
        <v>20</v>
      </c>
      <c r="BV338" s="35">
        <f t="shared" si="583"/>
        <v>54</v>
      </c>
      <c r="BW338" s="35">
        <f t="shared" si="584"/>
        <v>53</v>
      </c>
      <c r="BX338" s="35">
        <f t="shared" si="585"/>
        <v>12</v>
      </c>
      <c r="BY338" s="35">
        <f t="shared" si="586"/>
        <v>21</v>
      </c>
      <c r="BZ338" s="35">
        <f t="shared" si="587"/>
        <v>4</v>
      </c>
      <c r="CA338" s="34">
        <f t="shared" si="588"/>
        <v>37</v>
      </c>
      <c r="CB338" s="35">
        <f t="shared" si="589"/>
        <v>10</v>
      </c>
      <c r="CC338" s="35">
        <f t="shared" si="590"/>
        <v>28</v>
      </c>
      <c r="CD338" s="35">
        <f t="shared" si="591"/>
        <v>72</v>
      </c>
      <c r="CE338" s="35">
        <f t="shared" si="592"/>
        <v>121</v>
      </c>
      <c r="CF338" s="35">
        <f t="shared" si="593"/>
        <v>9</v>
      </c>
      <c r="CG338" s="35">
        <f t="shared" si="594"/>
        <v>7</v>
      </c>
      <c r="CH338" s="40">
        <f t="shared" si="595"/>
        <v>27</v>
      </c>
      <c r="CI338" s="41">
        <f t="shared" si="596"/>
        <v>30</v>
      </c>
      <c r="CJ338" s="41">
        <f t="shared" si="597"/>
        <v>25</v>
      </c>
      <c r="CK338" s="41">
        <f t="shared" si="598"/>
        <v>14</v>
      </c>
      <c r="CL338" s="41">
        <f t="shared" si="599"/>
        <v>2</v>
      </c>
      <c r="CM338" s="41">
        <f t="shared" si="600"/>
        <v>42</v>
      </c>
      <c r="CN338" s="41">
        <f t="shared" si="601"/>
        <v>41</v>
      </c>
      <c r="CO338" s="40">
        <f t="shared" si="602"/>
        <v>50</v>
      </c>
      <c r="CP338" s="41">
        <f t="shared" si="603"/>
        <v>139</v>
      </c>
      <c r="CQ338" s="41">
        <f t="shared" si="604"/>
        <v>8</v>
      </c>
      <c r="CR338" s="41">
        <f t="shared" si="605"/>
        <v>15</v>
      </c>
      <c r="CS338" s="41">
        <f t="shared" si="606"/>
        <v>16</v>
      </c>
      <c r="CT338" s="41">
        <f t="shared" si="607"/>
        <v>4</v>
      </c>
      <c r="CU338" s="41">
        <f t="shared" si="608"/>
        <v>259</v>
      </c>
      <c r="CV338" s="46">
        <f t="shared" si="609"/>
        <v>0</v>
      </c>
      <c r="CW338" s="47"/>
      <c r="CX338" s="47">
        <f t="shared" si="610"/>
        <v>1319</v>
      </c>
      <c r="DA338" s="94">
        <v>44235</v>
      </c>
      <c r="DB338" s="41">
        <f t="shared" si="525"/>
        <v>2.6770378432908131</v>
      </c>
      <c r="DC338" s="27">
        <f t="shared" si="526"/>
        <v>2.2080986985069044</v>
      </c>
      <c r="DD338" s="28">
        <f t="shared" si="527"/>
        <v>1.4002772688323359</v>
      </c>
      <c r="DE338" s="28">
        <f t="shared" si="528"/>
        <v>0.78212892554426539</v>
      </c>
      <c r="DF338" s="28">
        <f t="shared" si="529"/>
        <v>1.1685124836083665</v>
      </c>
      <c r="DG338" s="28">
        <f t="shared" si="530"/>
        <v>1.209597530752627</v>
      </c>
      <c r="DH338" s="28">
        <f t="shared" si="531"/>
        <v>1.0236701895362039</v>
      </c>
      <c r="DI338" s="28">
        <f t="shared" si="532"/>
        <v>1.5801234047297068</v>
      </c>
      <c r="DJ338" s="29">
        <f t="shared" si="533"/>
        <v>2.6911038806154943</v>
      </c>
      <c r="DK338" s="28">
        <f t="shared" si="534"/>
        <v>0.76273613688156106</v>
      </c>
      <c r="DL338" s="28">
        <f t="shared" si="535"/>
        <v>0.56754066451030771</v>
      </c>
      <c r="DM338" s="28">
        <f t="shared" si="536"/>
        <v>1.2314812622006299</v>
      </c>
      <c r="DN338" s="28">
        <f t="shared" si="537"/>
        <v>0.94231653357940071</v>
      </c>
      <c r="DO338" s="28">
        <f t="shared" si="538"/>
        <v>2.5755817486753116</v>
      </c>
      <c r="DP338" s="28">
        <f t="shared" si="539"/>
        <v>1.5626781584663827</v>
      </c>
      <c r="DQ338" s="34">
        <f t="shared" si="540"/>
        <v>0.91827364554637281</v>
      </c>
      <c r="DR338" s="35">
        <f t="shared" si="541"/>
        <v>1.1604931131866332</v>
      </c>
      <c r="DS338" s="35">
        <f t="shared" si="542"/>
        <v>1.3352630559054357</v>
      </c>
      <c r="DT338" s="35">
        <f t="shared" si="543"/>
        <v>1.5853269596972586</v>
      </c>
      <c r="DU338" s="35">
        <f t="shared" si="544"/>
        <v>0.85281179154437103</v>
      </c>
      <c r="DV338" s="35">
        <f t="shared" si="545"/>
        <v>1.2851513785370938</v>
      </c>
      <c r="DW338" s="35">
        <f t="shared" si="546"/>
        <v>0.66266281078403311</v>
      </c>
      <c r="DX338" s="34">
        <f t="shared" si="547"/>
        <v>2.2433791645264174</v>
      </c>
      <c r="DY338" s="35">
        <f t="shared" si="548"/>
        <v>1.1745480543356144</v>
      </c>
      <c r="DZ338" s="35">
        <f t="shared" si="549"/>
        <v>1.6844738382180053</v>
      </c>
      <c r="EA338" s="35">
        <f t="shared" si="550"/>
        <v>3.3724513682737474</v>
      </c>
      <c r="EB338" s="35">
        <f t="shared" si="551"/>
        <v>3.4930921595540876</v>
      </c>
      <c r="EC338" s="35">
        <f t="shared" si="552"/>
        <v>0.85157692452616895</v>
      </c>
      <c r="ED338" s="35">
        <f t="shared" si="553"/>
        <v>1.3343112231004672</v>
      </c>
      <c r="EE338" s="40">
        <f t="shared" si="554"/>
        <v>1.5145528776504675</v>
      </c>
      <c r="EF338" s="41">
        <f t="shared" si="555"/>
        <v>0.89138405132905585</v>
      </c>
      <c r="EG338" s="41">
        <f t="shared" si="556"/>
        <v>1.0014602443877592</v>
      </c>
      <c r="EH338" s="41">
        <f t="shared" si="557"/>
        <v>1.9891973516087815</v>
      </c>
      <c r="EI338" s="41">
        <f t="shared" si="558"/>
        <v>1.8138548203080433</v>
      </c>
      <c r="EJ338" s="41">
        <f t="shared" si="559"/>
        <v>1.4547394808241176</v>
      </c>
      <c r="EK338" s="41">
        <f t="shared" si="560"/>
        <v>2.1329216615995339</v>
      </c>
      <c r="EL338" s="40">
        <f t="shared" si="561"/>
        <v>1.2969486192627122</v>
      </c>
      <c r="EM338" s="41">
        <f t="shared" si="562"/>
        <v>3.9778213418380783</v>
      </c>
      <c r="EN338" s="41">
        <f t="shared" si="563"/>
        <v>0.77903915375698662</v>
      </c>
      <c r="EO338" s="41">
        <f t="shared" si="564"/>
        <v>1.3747128168430567</v>
      </c>
      <c r="EP338" s="41">
        <f t="shared" si="565"/>
        <v>0.94816927476428514</v>
      </c>
      <c r="EQ338" s="41">
        <f t="shared" si="566"/>
        <v>0.60826893126854931</v>
      </c>
      <c r="ER338" s="46"/>
      <c r="ES338" s="47"/>
      <c r="ET338" s="47"/>
    </row>
    <row r="339" spans="2:150">
      <c r="B339" s="19">
        <v>44236</v>
      </c>
      <c r="C339" s="24">
        <v>14359</v>
      </c>
      <c r="D339" s="25">
        <v>16083</v>
      </c>
      <c r="E339" s="25">
        <v>20510</v>
      </c>
      <c r="F339" s="25">
        <v>19107</v>
      </c>
      <c r="G339" s="25">
        <v>20437</v>
      </c>
      <c r="H339" s="25">
        <v>8405</v>
      </c>
      <c r="I339" s="25">
        <v>10217</v>
      </c>
      <c r="J339" s="26">
        <v>29661</v>
      </c>
      <c r="K339" s="25">
        <v>9462</v>
      </c>
      <c r="L339" s="25">
        <v>9141</v>
      </c>
      <c r="M339" s="25">
        <v>7902</v>
      </c>
      <c r="N339" s="25">
        <v>7304</v>
      </c>
      <c r="O339" s="25">
        <v>36941</v>
      </c>
      <c r="P339" s="25">
        <v>30571</v>
      </c>
      <c r="Q339" s="32">
        <v>5670</v>
      </c>
      <c r="R339" s="33">
        <v>16905</v>
      </c>
      <c r="S339" s="33">
        <v>17961</v>
      </c>
      <c r="T339" s="33">
        <v>19326</v>
      </c>
      <c r="U339" s="33">
        <v>7424</v>
      </c>
      <c r="V339" s="33">
        <v>6059</v>
      </c>
      <c r="W339" s="33">
        <v>5931</v>
      </c>
      <c r="X339" s="32">
        <v>14183</v>
      </c>
      <c r="Y339" s="33">
        <v>7855</v>
      </c>
      <c r="Z339" s="33">
        <v>32019</v>
      </c>
      <c r="AA339" s="33">
        <v>29342</v>
      </c>
      <c r="AB339" s="33">
        <v>14664</v>
      </c>
      <c r="AC339" s="33">
        <v>5725</v>
      </c>
      <c r="AD339" s="33">
        <v>17131</v>
      </c>
      <c r="AE339" s="38">
        <v>13135</v>
      </c>
      <c r="AF339" s="39">
        <v>10804</v>
      </c>
      <c r="AG339" s="39">
        <v>26465</v>
      </c>
      <c r="AH339" s="39">
        <v>8858</v>
      </c>
      <c r="AI339" s="39">
        <v>7411</v>
      </c>
      <c r="AJ339" s="39">
        <v>18896</v>
      </c>
      <c r="AK339" s="39">
        <v>19655</v>
      </c>
      <c r="AL339" s="38">
        <v>9245</v>
      </c>
      <c r="AM339" s="39">
        <v>34171</v>
      </c>
      <c r="AN339" s="39">
        <v>6164</v>
      </c>
      <c r="AO339" s="39">
        <v>12305</v>
      </c>
      <c r="AP339" s="39">
        <v>11250</v>
      </c>
      <c r="AQ339" s="39">
        <v>7870</v>
      </c>
      <c r="AR339" s="39">
        <v>121309</v>
      </c>
      <c r="AS339" s="44"/>
      <c r="AT339" s="45">
        <v>1601</v>
      </c>
      <c r="AU339" s="45">
        <v>749434</v>
      </c>
      <c r="AV339" s="49" t="s">
        <v>575</v>
      </c>
      <c r="AW339" s="4"/>
      <c r="BF339" s="24">
        <f t="shared" si="567"/>
        <v>71</v>
      </c>
      <c r="BG339" s="25">
        <f t="shared" si="568"/>
        <v>49</v>
      </c>
      <c r="BH339" s="25">
        <f t="shared" si="569"/>
        <v>15</v>
      </c>
      <c r="BI339" s="25">
        <f t="shared" si="570"/>
        <v>55</v>
      </c>
      <c r="BJ339" s="25">
        <f t="shared" si="571"/>
        <v>46</v>
      </c>
      <c r="BK339" s="25">
        <f t="shared" si="572"/>
        <v>23</v>
      </c>
      <c r="BL339" s="25">
        <f t="shared" si="573"/>
        <v>53</v>
      </c>
      <c r="BM339" s="26">
        <f t="shared" si="574"/>
        <v>119</v>
      </c>
      <c r="BN339" s="25">
        <f t="shared" si="575"/>
        <v>20</v>
      </c>
      <c r="BO339" s="25">
        <f t="shared" si="576"/>
        <v>11</v>
      </c>
      <c r="BP339" s="25">
        <f t="shared" si="577"/>
        <v>33</v>
      </c>
      <c r="BQ339" s="25">
        <f t="shared" si="578"/>
        <v>13</v>
      </c>
      <c r="BR339" s="25">
        <f t="shared" si="579"/>
        <v>451</v>
      </c>
      <c r="BS339" s="25">
        <f t="shared" si="580"/>
        <v>93</v>
      </c>
      <c r="BT339" s="32">
        <f t="shared" si="581"/>
        <v>13</v>
      </c>
      <c r="BU339" s="33">
        <f t="shared" si="582"/>
        <v>47</v>
      </c>
      <c r="BV339" s="33">
        <f t="shared" si="583"/>
        <v>25</v>
      </c>
      <c r="BW339" s="33">
        <f t="shared" si="584"/>
        <v>66</v>
      </c>
      <c r="BX339" s="33">
        <f t="shared" si="585"/>
        <v>8</v>
      </c>
      <c r="BY339" s="33">
        <f t="shared" si="586"/>
        <v>37</v>
      </c>
      <c r="BZ339" s="33">
        <f t="shared" si="587"/>
        <v>13</v>
      </c>
      <c r="CA339" s="32">
        <f t="shared" si="588"/>
        <v>71</v>
      </c>
      <c r="CB339" s="33">
        <f t="shared" si="589"/>
        <v>36</v>
      </c>
      <c r="CC339" s="33">
        <f t="shared" si="590"/>
        <v>76</v>
      </c>
      <c r="CD339" s="33">
        <f t="shared" si="591"/>
        <v>93</v>
      </c>
      <c r="CE339" s="33">
        <f t="shared" si="592"/>
        <v>76</v>
      </c>
      <c r="CF339" s="33">
        <f t="shared" si="593"/>
        <v>24</v>
      </c>
      <c r="CG339" s="33">
        <f t="shared" si="594"/>
        <v>19</v>
      </c>
      <c r="CH339" s="38">
        <f t="shared" si="595"/>
        <v>42</v>
      </c>
      <c r="CI339" s="39">
        <f t="shared" si="596"/>
        <v>24</v>
      </c>
      <c r="CJ339" s="39">
        <f t="shared" si="597"/>
        <v>50</v>
      </c>
      <c r="CK339" s="39">
        <f t="shared" si="598"/>
        <v>75</v>
      </c>
      <c r="CL339" s="39">
        <f t="shared" si="599"/>
        <v>22</v>
      </c>
      <c r="CM339" s="39">
        <f t="shared" si="600"/>
        <v>52</v>
      </c>
      <c r="CN339" s="39">
        <f t="shared" si="601"/>
        <v>98</v>
      </c>
      <c r="CO339" s="38">
        <f t="shared" si="602"/>
        <v>21</v>
      </c>
      <c r="CP339" s="39">
        <f t="shared" si="603"/>
        <v>240</v>
      </c>
      <c r="CQ339" s="39">
        <f t="shared" si="604"/>
        <v>7</v>
      </c>
      <c r="CR339" s="39">
        <f t="shared" si="605"/>
        <v>35</v>
      </c>
      <c r="CS339" s="39">
        <f t="shared" si="606"/>
        <v>25</v>
      </c>
      <c r="CT339" s="39">
        <f t="shared" si="607"/>
        <v>23</v>
      </c>
      <c r="CU339" s="39">
        <f t="shared" si="608"/>
        <v>335</v>
      </c>
      <c r="CV339" s="44">
        <f t="shared" si="609"/>
        <v>0</v>
      </c>
      <c r="CW339" s="45"/>
      <c r="CX339" s="45">
        <f t="shared" si="610"/>
        <v>2797</v>
      </c>
      <c r="DA339" s="94">
        <v>44236</v>
      </c>
      <c r="DB339" s="39">
        <f t="shared" si="525"/>
        <v>2.6903115335094312</v>
      </c>
      <c r="DC339" s="24">
        <f t="shared" si="526"/>
        <v>2.3132462555786621</v>
      </c>
      <c r="DD339" s="25">
        <f t="shared" si="527"/>
        <v>1.4049216378831895</v>
      </c>
      <c r="DE339" s="25">
        <f t="shared" si="528"/>
        <v>0.75273785944865634</v>
      </c>
      <c r="DF339" s="25">
        <f t="shared" si="529"/>
        <v>1.1490372755482272</v>
      </c>
      <c r="DG339" s="25">
        <f t="shared" si="530"/>
        <v>1.1765769085050695</v>
      </c>
      <c r="DH339" s="25">
        <f t="shared" si="531"/>
        <v>1.0341514542754826</v>
      </c>
      <c r="DI339" s="25">
        <f t="shared" si="532"/>
        <v>1.5365003659488254</v>
      </c>
      <c r="DJ339" s="26">
        <f t="shared" si="533"/>
        <v>2.6674338194192821</v>
      </c>
      <c r="DK339" s="25">
        <f t="shared" si="534"/>
        <v>0.77518897176942325</v>
      </c>
      <c r="DL339" s="25">
        <f t="shared" si="535"/>
        <v>0.56088979734807765</v>
      </c>
      <c r="DM339" s="25">
        <f t="shared" si="536"/>
        <v>1.312677828939133</v>
      </c>
      <c r="DN339" s="25">
        <f t="shared" si="537"/>
        <v>0.93579531189373011</v>
      </c>
      <c r="DO339" s="25">
        <f t="shared" si="538"/>
        <v>3.1181902631434255</v>
      </c>
      <c r="DP339" s="25">
        <f t="shared" si="539"/>
        <v>1.587528980443865</v>
      </c>
      <c r="DQ339" s="32">
        <f t="shared" si="540"/>
        <v>0.92778943461939223</v>
      </c>
      <c r="DR339" s="33">
        <f t="shared" si="541"/>
        <v>1.1373603600998565</v>
      </c>
      <c r="DS339" s="33">
        <f t="shared" si="542"/>
        <v>1.2777347156283307</v>
      </c>
      <c r="DT339" s="33">
        <f t="shared" si="543"/>
        <v>1.5368346056359308</v>
      </c>
      <c r="DU339" s="33">
        <f t="shared" si="544"/>
        <v>0.79240428964331144</v>
      </c>
      <c r="DV339" s="33">
        <f t="shared" si="545"/>
        <v>1.3027160898610632</v>
      </c>
      <c r="DW339" s="33">
        <f t="shared" si="546"/>
        <v>0.64979557173968294</v>
      </c>
      <c r="DX339" s="32">
        <f t="shared" si="547"/>
        <v>2.2314335885704728</v>
      </c>
      <c r="DY339" s="33">
        <f t="shared" si="548"/>
        <v>1.2329106905758933</v>
      </c>
      <c r="DZ339" s="33">
        <f t="shared" si="549"/>
        <v>1.6417469845199315</v>
      </c>
      <c r="EA339" s="33">
        <f t="shared" si="550"/>
        <v>3.4110377683684128</v>
      </c>
      <c r="EB339" s="33">
        <f t="shared" si="551"/>
        <v>3.3740094722965619</v>
      </c>
      <c r="EC339" s="33">
        <f t="shared" si="552"/>
        <v>0.87041712197143828</v>
      </c>
      <c r="ED339" s="33">
        <f t="shared" si="553"/>
        <v>1.2907418770400438</v>
      </c>
      <c r="EE339" s="38">
        <f t="shared" si="554"/>
        <v>1.4869383090537549</v>
      </c>
      <c r="EF339" s="39">
        <f t="shared" si="555"/>
        <v>0.87763519706691107</v>
      </c>
      <c r="EG339" s="39">
        <f t="shared" si="556"/>
        <v>0.97393319578547777</v>
      </c>
      <c r="EH339" s="39">
        <f t="shared" si="557"/>
        <v>2.035660355441979</v>
      </c>
      <c r="EI339" s="39">
        <f t="shared" si="558"/>
        <v>1.7826583000570451</v>
      </c>
      <c r="EJ339" s="39">
        <f t="shared" si="559"/>
        <v>1.5151438883323853</v>
      </c>
      <c r="EK339" s="39">
        <f t="shared" si="560"/>
        <v>2.1108678187174115</v>
      </c>
      <c r="EL339" s="38">
        <f t="shared" si="561"/>
        <v>1.1785658852529313</v>
      </c>
      <c r="EM339" s="39">
        <f t="shared" si="562"/>
        <v>4.0743775053398483</v>
      </c>
      <c r="EN339" s="39">
        <f t="shared" si="563"/>
        <v>0.75557411900527027</v>
      </c>
      <c r="EO339" s="39">
        <f t="shared" si="564"/>
        <v>1.3827835378812743</v>
      </c>
      <c r="EP339" s="39">
        <f t="shared" si="565"/>
        <v>0.88748644117937081</v>
      </c>
      <c r="EQ339" s="39">
        <f t="shared" si="566"/>
        <v>0.61414592577355942</v>
      </c>
      <c r="ER339" s="44"/>
      <c r="ES339" s="45"/>
      <c r="ET339" s="45"/>
    </row>
    <row r="340" spans="2:150">
      <c r="B340" s="19">
        <v>44237</v>
      </c>
      <c r="C340" s="24">
        <v>14429</v>
      </c>
      <c r="D340" s="25">
        <v>16154</v>
      </c>
      <c r="E340" s="25">
        <v>20557</v>
      </c>
      <c r="F340" s="25">
        <v>19175</v>
      </c>
      <c r="G340" s="25">
        <v>20502</v>
      </c>
      <c r="H340" s="25">
        <v>8419</v>
      </c>
      <c r="I340" s="25">
        <v>10276</v>
      </c>
      <c r="J340" s="26">
        <v>29801</v>
      </c>
      <c r="K340" s="25">
        <v>9487</v>
      </c>
      <c r="L340" s="25">
        <v>9171</v>
      </c>
      <c r="M340" s="25">
        <v>7939</v>
      </c>
      <c r="N340" s="25">
        <v>7326</v>
      </c>
      <c r="O340" s="25">
        <v>37160</v>
      </c>
      <c r="P340" s="25">
        <v>30618</v>
      </c>
      <c r="Q340" s="32">
        <v>5697</v>
      </c>
      <c r="R340" s="33">
        <v>16946</v>
      </c>
      <c r="S340" s="33">
        <v>18056</v>
      </c>
      <c r="T340" s="33">
        <v>19380</v>
      </c>
      <c r="U340" s="33">
        <v>7442</v>
      </c>
      <c r="V340" s="33">
        <v>6112</v>
      </c>
      <c r="W340" s="33">
        <v>5942</v>
      </c>
      <c r="X340" s="32">
        <v>14282</v>
      </c>
      <c r="Y340" s="33">
        <v>7871</v>
      </c>
      <c r="Z340" s="33">
        <v>32101</v>
      </c>
      <c r="AA340" s="33">
        <v>29416</v>
      </c>
      <c r="AB340" s="33">
        <v>14876</v>
      </c>
      <c r="AC340" s="33">
        <v>5744</v>
      </c>
      <c r="AD340" s="33">
        <v>17238</v>
      </c>
      <c r="AE340" s="38">
        <v>13199</v>
      </c>
      <c r="AF340" s="39">
        <v>10834</v>
      </c>
      <c r="AG340" s="39">
        <v>26522</v>
      </c>
      <c r="AH340" s="39">
        <v>8926</v>
      </c>
      <c r="AI340" s="39">
        <v>7465</v>
      </c>
      <c r="AJ340" s="39">
        <v>18941</v>
      </c>
      <c r="AK340" s="39">
        <v>19768</v>
      </c>
      <c r="AL340" s="38">
        <v>9305</v>
      </c>
      <c r="AM340" s="39">
        <v>34428</v>
      </c>
      <c r="AN340" s="39">
        <v>6180</v>
      </c>
      <c r="AO340" s="39">
        <v>12346</v>
      </c>
      <c r="AP340" s="39">
        <v>11273</v>
      </c>
      <c r="AQ340" s="39">
        <v>7889</v>
      </c>
      <c r="AR340" s="39">
        <v>121660</v>
      </c>
      <c r="AS340" s="44"/>
      <c r="AT340" s="45">
        <v>1629</v>
      </c>
      <c r="AU340" s="45">
        <v>752482</v>
      </c>
      <c r="AV340" s="49" t="s">
        <v>576</v>
      </c>
      <c r="AW340" s="4"/>
      <c r="BF340" s="24">
        <f t="shared" si="567"/>
        <v>70</v>
      </c>
      <c r="BG340" s="25">
        <f t="shared" si="568"/>
        <v>71</v>
      </c>
      <c r="BH340" s="25">
        <f t="shared" si="569"/>
        <v>47</v>
      </c>
      <c r="BI340" s="25">
        <f t="shared" si="570"/>
        <v>68</v>
      </c>
      <c r="BJ340" s="25">
        <f t="shared" si="571"/>
        <v>65</v>
      </c>
      <c r="BK340" s="25">
        <f t="shared" si="572"/>
        <v>14</v>
      </c>
      <c r="BL340" s="25">
        <f t="shared" si="573"/>
        <v>59</v>
      </c>
      <c r="BM340" s="26">
        <f t="shared" si="574"/>
        <v>140</v>
      </c>
      <c r="BN340" s="25">
        <f t="shared" si="575"/>
        <v>25</v>
      </c>
      <c r="BO340" s="25">
        <f t="shared" si="576"/>
        <v>30</v>
      </c>
      <c r="BP340" s="25">
        <f t="shared" si="577"/>
        <v>37</v>
      </c>
      <c r="BQ340" s="25">
        <f t="shared" si="578"/>
        <v>22</v>
      </c>
      <c r="BR340" s="25">
        <f t="shared" si="579"/>
        <v>219</v>
      </c>
      <c r="BS340" s="25">
        <f t="shared" si="580"/>
        <v>47</v>
      </c>
      <c r="BT340" s="32">
        <f t="shared" si="581"/>
        <v>27</v>
      </c>
      <c r="BU340" s="33">
        <f t="shared" si="582"/>
        <v>41</v>
      </c>
      <c r="BV340" s="33">
        <f t="shared" si="583"/>
        <v>95</v>
      </c>
      <c r="BW340" s="33">
        <f t="shared" si="584"/>
        <v>54</v>
      </c>
      <c r="BX340" s="33">
        <f t="shared" si="585"/>
        <v>18</v>
      </c>
      <c r="BY340" s="33">
        <f t="shared" si="586"/>
        <v>53</v>
      </c>
      <c r="BZ340" s="33">
        <f t="shared" si="587"/>
        <v>11</v>
      </c>
      <c r="CA340" s="32">
        <f t="shared" si="588"/>
        <v>99</v>
      </c>
      <c r="CB340" s="33">
        <f t="shared" si="589"/>
        <v>16</v>
      </c>
      <c r="CC340" s="33">
        <f t="shared" si="590"/>
        <v>82</v>
      </c>
      <c r="CD340" s="33">
        <f t="shared" si="591"/>
        <v>74</v>
      </c>
      <c r="CE340" s="33">
        <f t="shared" si="592"/>
        <v>212</v>
      </c>
      <c r="CF340" s="33">
        <f t="shared" si="593"/>
        <v>19</v>
      </c>
      <c r="CG340" s="33">
        <f t="shared" si="594"/>
        <v>107</v>
      </c>
      <c r="CH340" s="38">
        <f t="shared" si="595"/>
        <v>64</v>
      </c>
      <c r="CI340" s="39">
        <f t="shared" si="596"/>
        <v>30</v>
      </c>
      <c r="CJ340" s="39">
        <f t="shared" si="597"/>
        <v>57</v>
      </c>
      <c r="CK340" s="39">
        <f t="shared" si="598"/>
        <v>68</v>
      </c>
      <c r="CL340" s="39">
        <f t="shared" si="599"/>
        <v>54</v>
      </c>
      <c r="CM340" s="39">
        <f t="shared" si="600"/>
        <v>45</v>
      </c>
      <c r="CN340" s="39">
        <f t="shared" si="601"/>
        <v>113</v>
      </c>
      <c r="CO340" s="38">
        <f t="shared" si="602"/>
        <v>60</v>
      </c>
      <c r="CP340" s="39">
        <f t="shared" si="603"/>
        <v>257</v>
      </c>
      <c r="CQ340" s="39">
        <f t="shared" si="604"/>
        <v>16</v>
      </c>
      <c r="CR340" s="39">
        <f t="shared" si="605"/>
        <v>41</v>
      </c>
      <c r="CS340" s="39">
        <f t="shared" si="606"/>
        <v>23</v>
      </c>
      <c r="CT340" s="39">
        <f t="shared" si="607"/>
        <v>19</v>
      </c>
      <c r="CU340" s="39">
        <f t="shared" si="608"/>
        <v>351</v>
      </c>
      <c r="CV340" s="44">
        <f t="shared" si="609"/>
        <v>0</v>
      </c>
      <c r="CW340" s="45"/>
      <c r="CX340" s="45">
        <f t="shared" si="610"/>
        <v>3048</v>
      </c>
      <c r="DA340" s="94">
        <v>44237</v>
      </c>
      <c r="DB340" s="39">
        <f t="shared" si="525"/>
        <v>2.6770378432908131</v>
      </c>
      <c r="DC340" s="24">
        <f t="shared" si="526"/>
        <v>2.35997850316611</v>
      </c>
      <c r="DD340" s="25">
        <f t="shared" si="527"/>
        <v>1.4722649891205655</v>
      </c>
      <c r="DE340" s="25">
        <f t="shared" si="528"/>
        <v>0.75110502244334465</v>
      </c>
      <c r="DF340" s="25">
        <f t="shared" si="529"/>
        <v>1.1814959556484594</v>
      </c>
      <c r="DG340" s="25">
        <f t="shared" si="530"/>
        <v>1.1574597061512206</v>
      </c>
      <c r="DH340" s="25">
        <f t="shared" si="531"/>
        <v>0.96078260110053282</v>
      </c>
      <c r="DI340" s="25">
        <f t="shared" si="532"/>
        <v>1.5486178767212924</v>
      </c>
      <c r="DJ340" s="26">
        <f t="shared" si="533"/>
        <v>2.6182729230886879</v>
      </c>
      <c r="DK340" s="25">
        <f t="shared" si="534"/>
        <v>0.76273613688156106</v>
      </c>
      <c r="DL340" s="25">
        <f t="shared" si="535"/>
        <v>0.59414413315922843</v>
      </c>
      <c r="DM340" s="25">
        <f t="shared" si="536"/>
        <v>1.3059114483775911</v>
      </c>
      <c r="DN340" s="25">
        <f t="shared" si="537"/>
        <v>0.82167393239449482</v>
      </c>
      <c r="DO340" s="25">
        <f t="shared" si="538"/>
        <v>3.1485763399536397</v>
      </c>
      <c r="DP340" s="25">
        <f t="shared" si="539"/>
        <v>1.4545039922114602</v>
      </c>
      <c r="DQ340" s="32">
        <f t="shared" si="540"/>
        <v>0.95633680183845049</v>
      </c>
      <c r="DR340" s="33">
        <f t="shared" si="541"/>
        <v>1.1238662541325699</v>
      </c>
      <c r="DS340" s="33">
        <f t="shared" si="542"/>
        <v>1.3170962116074023</v>
      </c>
      <c r="DT340" s="33">
        <f t="shared" si="543"/>
        <v>1.4640960745439386</v>
      </c>
      <c r="DU340" s="33">
        <f t="shared" si="544"/>
        <v>0.83149149675576184</v>
      </c>
      <c r="DV340" s="33">
        <f t="shared" si="545"/>
        <v>1.3876121945935818</v>
      </c>
      <c r="DW340" s="33">
        <f t="shared" si="546"/>
        <v>0.59510980580119466</v>
      </c>
      <c r="DX340" s="32">
        <f t="shared" si="547"/>
        <v>2.2218771278057172</v>
      </c>
      <c r="DY340" s="33">
        <f t="shared" si="548"/>
        <v>1.1380714066854398</v>
      </c>
      <c r="DZ340" s="33">
        <f t="shared" si="549"/>
        <v>1.6093781559607845</v>
      </c>
      <c r="EA340" s="33">
        <f t="shared" si="550"/>
        <v>3.3981756350035246</v>
      </c>
      <c r="EB340" s="33">
        <f t="shared" si="551"/>
        <v>3.5181621989767247</v>
      </c>
      <c r="EC340" s="33">
        <f t="shared" si="552"/>
        <v>0.86288104299333057</v>
      </c>
      <c r="ED340" s="33">
        <f t="shared" si="553"/>
        <v>1.3470189490347575</v>
      </c>
      <c r="EE340" s="38">
        <f t="shared" si="554"/>
        <v>1.4805657163006676</v>
      </c>
      <c r="EF340" s="39">
        <f t="shared" si="555"/>
        <v>0.8730522456461961</v>
      </c>
      <c r="EG340" s="39">
        <f t="shared" si="556"/>
        <v>0.93591965247756548</v>
      </c>
      <c r="EH340" s="39">
        <f t="shared" si="557"/>
        <v>2.0966430479730516</v>
      </c>
      <c r="EI340" s="39">
        <f t="shared" si="558"/>
        <v>1.7871149458071875</v>
      </c>
      <c r="EJ340" s="39">
        <f t="shared" si="559"/>
        <v>1.5075933373938517</v>
      </c>
      <c r="EK340" s="39">
        <f t="shared" si="560"/>
        <v>2.087238701343709</v>
      </c>
      <c r="EL340" s="38">
        <f t="shared" si="561"/>
        <v>1.2048731594773272</v>
      </c>
      <c r="EM340" s="39">
        <f t="shared" si="562"/>
        <v>4.0919331714310792</v>
      </c>
      <c r="EN340" s="39">
        <f t="shared" si="563"/>
        <v>0.73680209120389706</v>
      </c>
      <c r="EO340" s="39">
        <f t="shared" si="564"/>
        <v>1.3155275292294615</v>
      </c>
      <c r="EP340" s="39">
        <f t="shared" si="565"/>
        <v>0.88748644117937081</v>
      </c>
      <c r="EQ340" s="39">
        <f t="shared" si="566"/>
        <v>0.61708442302606448</v>
      </c>
      <c r="ER340" s="44"/>
      <c r="ES340" s="45"/>
      <c r="ET340" s="45"/>
    </row>
    <row r="341" spans="2:150">
      <c r="B341" s="19">
        <v>44238</v>
      </c>
      <c r="C341" s="24">
        <v>14499</v>
      </c>
      <c r="D341" s="25">
        <v>16226</v>
      </c>
      <c r="E341" s="25">
        <v>20583</v>
      </c>
      <c r="F341" s="25">
        <v>19253</v>
      </c>
      <c r="G341" s="25">
        <v>20536</v>
      </c>
      <c r="H341" s="25">
        <v>8443</v>
      </c>
      <c r="I341" s="25">
        <v>10312</v>
      </c>
      <c r="J341" s="26">
        <v>29931</v>
      </c>
      <c r="K341" s="25">
        <v>9502</v>
      </c>
      <c r="L341" s="25">
        <v>9201</v>
      </c>
      <c r="M341" s="25">
        <v>7968</v>
      </c>
      <c r="N341" s="25">
        <v>7347</v>
      </c>
      <c r="O341" s="25">
        <v>37316</v>
      </c>
      <c r="P341" s="25">
        <v>30765</v>
      </c>
      <c r="Q341" s="32">
        <v>5711</v>
      </c>
      <c r="R341" s="33">
        <v>16984</v>
      </c>
      <c r="S341" s="33">
        <v>18129</v>
      </c>
      <c r="T341" s="33">
        <v>19451</v>
      </c>
      <c r="U341" s="33">
        <v>7459</v>
      </c>
      <c r="V341" s="33">
        <v>6155</v>
      </c>
      <c r="W341" s="33">
        <v>5955</v>
      </c>
      <c r="X341" s="32">
        <v>14367</v>
      </c>
      <c r="Y341" s="33">
        <v>7886</v>
      </c>
      <c r="Z341" s="33">
        <v>32160</v>
      </c>
      <c r="AA341" s="33">
        <v>29558</v>
      </c>
      <c r="AB341" s="33">
        <v>15002</v>
      </c>
      <c r="AC341" s="33">
        <v>5750</v>
      </c>
      <c r="AD341" s="33">
        <v>17278</v>
      </c>
      <c r="AE341" s="38">
        <v>13254</v>
      </c>
      <c r="AF341" s="39">
        <v>10876</v>
      </c>
      <c r="AG341" s="39">
        <v>26574</v>
      </c>
      <c r="AH341" s="39">
        <v>8969</v>
      </c>
      <c r="AI341" s="39">
        <v>7498</v>
      </c>
      <c r="AJ341" s="39">
        <v>19014</v>
      </c>
      <c r="AK341" s="39">
        <v>19841</v>
      </c>
      <c r="AL341" s="38">
        <v>9334</v>
      </c>
      <c r="AM341" s="39">
        <v>34675</v>
      </c>
      <c r="AN341" s="39">
        <v>6192</v>
      </c>
      <c r="AO341" s="39">
        <v>12376</v>
      </c>
      <c r="AP341" s="39">
        <v>11294</v>
      </c>
      <c r="AQ341" s="39">
        <v>7908</v>
      </c>
      <c r="AR341" s="39">
        <v>122142</v>
      </c>
      <c r="AS341" s="44"/>
      <c r="AT341" s="45">
        <v>1452</v>
      </c>
      <c r="AU341" s="45">
        <v>755126</v>
      </c>
      <c r="AV341" s="49" t="s">
        <v>577</v>
      </c>
      <c r="AW341" s="4"/>
      <c r="BF341" s="24">
        <f t="shared" si="567"/>
        <v>70</v>
      </c>
      <c r="BG341" s="25">
        <f t="shared" si="568"/>
        <v>72</v>
      </c>
      <c r="BH341" s="25">
        <f t="shared" si="569"/>
        <v>26</v>
      </c>
      <c r="BI341" s="25">
        <f t="shared" si="570"/>
        <v>78</v>
      </c>
      <c r="BJ341" s="25">
        <f t="shared" si="571"/>
        <v>34</v>
      </c>
      <c r="BK341" s="25">
        <f t="shared" si="572"/>
        <v>24</v>
      </c>
      <c r="BL341" s="25">
        <f t="shared" si="573"/>
        <v>36</v>
      </c>
      <c r="BM341" s="26">
        <f t="shared" si="574"/>
        <v>130</v>
      </c>
      <c r="BN341" s="25">
        <f t="shared" si="575"/>
        <v>15</v>
      </c>
      <c r="BO341" s="25">
        <f t="shared" si="576"/>
        <v>30</v>
      </c>
      <c r="BP341" s="25">
        <f t="shared" si="577"/>
        <v>29</v>
      </c>
      <c r="BQ341" s="25">
        <f t="shared" si="578"/>
        <v>21</v>
      </c>
      <c r="BR341" s="25">
        <f t="shared" si="579"/>
        <v>156</v>
      </c>
      <c r="BS341" s="25">
        <f t="shared" si="580"/>
        <v>147</v>
      </c>
      <c r="BT341" s="32">
        <f t="shared" si="581"/>
        <v>14</v>
      </c>
      <c r="BU341" s="33">
        <f t="shared" si="582"/>
        <v>38</v>
      </c>
      <c r="BV341" s="33">
        <f t="shared" si="583"/>
        <v>73</v>
      </c>
      <c r="BW341" s="33">
        <f t="shared" si="584"/>
        <v>71</v>
      </c>
      <c r="BX341" s="33">
        <f t="shared" si="585"/>
        <v>17</v>
      </c>
      <c r="BY341" s="33">
        <f t="shared" si="586"/>
        <v>43</v>
      </c>
      <c r="BZ341" s="33">
        <f t="shared" si="587"/>
        <v>13</v>
      </c>
      <c r="CA341" s="32">
        <f t="shared" si="588"/>
        <v>85</v>
      </c>
      <c r="CB341" s="33">
        <f t="shared" si="589"/>
        <v>15</v>
      </c>
      <c r="CC341" s="33">
        <f t="shared" si="590"/>
        <v>59</v>
      </c>
      <c r="CD341" s="33">
        <f t="shared" si="591"/>
        <v>142</v>
      </c>
      <c r="CE341" s="33">
        <f t="shared" si="592"/>
        <v>126</v>
      </c>
      <c r="CF341" s="33">
        <f t="shared" si="593"/>
        <v>6</v>
      </c>
      <c r="CG341" s="33">
        <f t="shared" si="594"/>
        <v>40</v>
      </c>
      <c r="CH341" s="38">
        <f t="shared" si="595"/>
        <v>55</v>
      </c>
      <c r="CI341" s="39">
        <f t="shared" si="596"/>
        <v>42</v>
      </c>
      <c r="CJ341" s="39">
        <f t="shared" si="597"/>
        <v>52</v>
      </c>
      <c r="CK341" s="39">
        <f t="shared" si="598"/>
        <v>43</v>
      </c>
      <c r="CL341" s="39">
        <f t="shared" si="599"/>
        <v>33</v>
      </c>
      <c r="CM341" s="39">
        <f t="shared" si="600"/>
        <v>73</v>
      </c>
      <c r="CN341" s="39">
        <f t="shared" si="601"/>
        <v>73</v>
      </c>
      <c r="CO341" s="38">
        <f t="shared" si="602"/>
        <v>29</v>
      </c>
      <c r="CP341" s="39">
        <f t="shared" si="603"/>
        <v>247</v>
      </c>
      <c r="CQ341" s="39">
        <f t="shared" si="604"/>
        <v>12</v>
      </c>
      <c r="CR341" s="39">
        <f t="shared" si="605"/>
        <v>30</v>
      </c>
      <c r="CS341" s="39">
        <f t="shared" si="606"/>
        <v>21</v>
      </c>
      <c r="CT341" s="39">
        <f t="shared" si="607"/>
        <v>19</v>
      </c>
      <c r="CU341" s="39">
        <f t="shared" si="608"/>
        <v>482</v>
      </c>
      <c r="CV341" s="44">
        <f t="shared" si="609"/>
        <v>0</v>
      </c>
      <c r="CW341" s="45"/>
      <c r="CX341" s="45">
        <f t="shared" si="610"/>
        <v>2644</v>
      </c>
      <c r="DA341" s="94">
        <v>44238</v>
      </c>
      <c r="DB341" s="39">
        <f t="shared" si="525"/>
        <v>2.6738521576383452</v>
      </c>
      <c r="DC341" s="24">
        <f t="shared" si="526"/>
        <v>2.383344626959834</v>
      </c>
      <c r="DD341" s="25">
        <f t="shared" si="527"/>
        <v>1.4699428045951386</v>
      </c>
      <c r="DE341" s="25">
        <f t="shared" si="528"/>
        <v>0.7102840973105542</v>
      </c>
      <c r="DF341" s="25">
        <f t="shared" si="529"/>
        <v>1.2074628997286454</v>
      </c>
      <c r="DG341" s="25">
        <f t="shared" si="530"/>
        <v>1.0948943166295331</v>
      </c>
      <c r="DH341" s="25">
        <f t="shared" si="531"/>
        <v>0.98523888549218264</v>
      </c>
      <c r="DI341" s="25">
        <f t="shared" si="532"/>
        <v>1.5122653444038912</v>
      </c>
      <c r="DJ341" s="26">
        <f t="shared" si="533"/>
        <v>2.607348279459667</v>
      </c>
      <c r="DK341" s="25">
        <f t="shared" si="534"/>
        <v>0.74717009327173334</v>
      </c>
      <c r="DL341" s="25">
        <f t="shared" si="535"/>
        <v>0.61853064608740571</v>
      </c>
      <c r="DM341" s="25">
        <f t="shared" si="536"/>
        <v>1.2416308330429429</v>
      </c>
      <c r="DN341" s="25">
        <f t="shared" si="537"/>
        <v>0.83145576492300066</v>
      </c>
      <c r="DO341" s="25">
        <f t="shared" si="538"/>
        <v>3.1370006916449866</v>
      </c>
      <c r="DP341" s="25">
        <f t="shared" si="539"/>
        <v>1.5568309062363868</v>
      </c>
      <c r="DQ341" s="32">
        <f t="shared" si="540"/>
        <v>0.95633680183845049</v>
      </c>
      <c r="DR341" s="33">
        <f t="shared" si="541"/>
        <v>1.0795284773829146</v>
      </c>
      <c r="DS341" s="33">
        <f t="shared" si="542"/>
        <v>1.312554500532894</v>
      </c>
      <c r="DT341" s="33">
        <f t="shared" si="543"/>
        <v>1.4640960745439386</v>
      </c>
      <c r="DU341" s="33">
        <f t="shared" si="544"/>
        <v>0.76397722992516581</v>
      </c>
      <c r="DV341" s="33">
        <f t="shared" si="545"/>
        <v>1.3612651276076277</v>
      </c>
      <c r="DW341" s="33">
        <f t="shared" si="546"/>
        <v>0.57902575699575698</v>
      </c>
      <c r="DX341" s="32">
        <f t="shared" si="547"/>
        <v>2.2170988974233397</v>
      </c>
      <c r="DY341" s="33">
        <f t="shared" si="548"/>
        <v>1.1125377533303178</v>
      </c>
      <c r="DZ341" s="33">
        <f t="shared" si="549"/>
        <v>1.5485247582695882</v>
      </c>
      <c r="EA341" s="33">
        <f t="shared" si="550"/>
        <v>3.4290447550792567</v>
      </c>
      <c r="EB341" s="33">
        <f t="shared" si="551"/>
        <v>3.5306972186880432</v>
      </c>
      <c r="EC341" s="33">
        <f t="shared" si="552"/>
        <v>0.84780888503711527</v>
      </c>
      <c r="ED341" s="33">
        <f t="shared" si="553"/>
        <v>1.3579112855498634</v>
      </c>
      <c r="EE341" s="38">
        <f t="shared" si="554"/>
        <v>1.4508269501195923</v>
      </c>
      <c r="EF341" s="39">
        <f t="shared" si="555"/>
        <v>0.87763519706691107</v>
      </c>
      <c r="EG341" s="39">
        <f t="shared" si="556"/>
        <v>0.90577098019887636</v>
      </c>
      <c r="EH341" s="39">
        <f t="shared" si="557"/>
        <v>2.0617957950981531</v>
      </c>
      <c r="EI341" s="39">
        <f t="shared" si="558"/>
        <v>1.7915715915573303</v>
      </c>
      <c r="EJ341" s="39">
        <f t="shared" si="559"/>
        <v>1.6183347511590094</v>
      </c>
      <c r="EK341" s="39">
        <f t="shared" si="560"/>
        <v>1.9675178399836171</v>
      </c>
      <c r="EL341" s="38">
        <f t="shared" si="561"/>
        <v>1.1575200658734146</v>
      </c>
      <c r="EM341" s="39">
        <f t="shared" si="562"/>
        <v>4.0860812827340025</v>
      </c>
      <c r="EN341" s="39">
        <f t="shared" si="563"/>
        <v>0.69925803560115074</v>
      </c>
      <c r="EO341" s="39">
        <f t="shared" si="564"/>
        <v>1.3101470485373163</v>
      </c>
      <c r="EP341" s="39">
        <f t="shared" si="565"/>
        <v>0.86220192718565669</v>
      </c>
      <c r="EQ341" s="39">
        <f t="shared" si="566"/>
        <v>0.59357644500602391</v>
      </c>
      <c r="ER341" s="44"/>
      <c r="ES341" s="45"/>
      <c r="ET341" s="45"/>
    </row>
    <row r="342" spans="2:150">
      <c r="B342" s="19">
        <v>44239</v>
      </c>
      <c r="C342" s="24">
        <v>14550</v>
      </c>
      <c r="D342" s="25">
        <v>16279</v>
      </c>
      <c r="E342" s="25">
        <v>20613</v>
      </c>
      <c r="F342" s="25">
        <v>19298</v>
      </c>
      <c r="G342" s="25">
        <v>20574</v>
      </c>
      <c r="H342" s="25">
        <v>8467</v>
      </c>
      <c r="I342" s="25">
        <v>10347</v>
      </c>
      <c r="J342" s="26">
        <v>30042</v>
      </c>
      <c r="K342" s="25">
        <v>9518</v>
      </c>
      <c r="L342" s="25">
        <v>9216</v>
      </c>
      <c r="M342" s="25">
        <v>7991</v>
      </c>
      <c r="N342" s="25">
        <v>7366</v>
      </c>
      <c r="O342" s="25">
        <v>37425</v>
      </c>
      <c r="P342" s="25">
        <v>30859</v>
      </c>
      <c r="Q342" s="32">
        <v>5721</v>
      </c>
      <c r="R342" s="33">
        <v>17027</v>
      </c>
      <c r="S342" s="33">
        <v>18219</v>
      </c>
      <c r="T342" s="33">
        <v>19529</v>
      </c>
      <c r="U342" s="33">
        <v>7472</v>
      </c>
      <c r="V342" s="33">
        <v>6199</v>
      </c>
      <c r="W342" s="33">
        <v>5985</v>
      </c>
      <c r="X342" s="32">
        <v>14456</v>
      </c>
      <c r="Y342" s="33">
        <v>7902</v>
      </c>
      <c r="Z342" s="33">
        <v>32272</v>
      </c>
      <c r="AA342" s="33">
        <v>29637</v>
      </c>
      <c r="AB342" s="33">
        <v>15108</v>
      </c>
      <c r="AC342" s="33">
        <v>5758</v>
      </c>
      <c r="AD342" s="33">
        <v>17339</v>
      </c>
      <c r="AE342" s="38">
        <v>13296</v>
      </c>
      <c r="AF342" s="39">
        <v>10904</v>
      </c>
      <c r="AG342" s="39">
        <v>26622</v>
      </c>
      <c r="AH342" s="39">
        <v>9021</v>
      </c>
      <c r="AI342" s="39">
        <v>7527</v>
      </c>
      <c r="AJ342" s="39">
        <v>19072</v>
      </c>
      <c r="AK342" s="39">
        <v>19922</v>
      </c>
      <c r="AL342" s="38">
        <v>9375</v>
      </c>
      <c r="AM342" s="39">
        <v>34909</v>
      </c>
      <c r="AN342" s="39">
        <v>6201</v>
      </c>
      <c r="AO342" s="39">
        <v>12410</v>
      </c>
      <c r="AP342" s="39">
        <v>11313</v>
      </c>
      <c r="AQ342" s="39">
        <v>7933</v>
      </c>
      <c r="AR342" s="39">
        <v>122521</v>
      </c>
      <c r="AS342" s="44"/>
      <c r="AT342" s="45">
        <v>1481</v>
      </c>
      <c r="AU342" s="45">
        <v>757676</v>
      </c>
      <c r="AV342" s="49" t="s">
        <v>578</v>
      </c>
      <c r="AW342" s="4"/>
      <c r="BF342" s="24">
        <f t="shared" si="567"/>
        <v>51</v>
      </c>
      <c r="BG342" s="25">
        <f t="shared" si="568"/>
        <v>53</v>
      </c>
      <c r="BH342" s="25">
        <f t="shared" si="569"/>
        <v>30</v>
      </c>
      <c r="BI342" s="25">
        <f t="shared" si="570"/>
        <v>45</v>
      </c>
      <c r="BJ342" s="25">
        <f t="shared" si="571"/>
        <v>38</v>
      </c>
      <c r="BK342" s="25">
        <f t="shared" si="572"/>
        <v>24</v>
      </c>
      <c r="BL342" s="25">
        <f t="shared" si="573"/>
        <v>35</v>
      </c>
      <c r="BM342" s="26">
        <f t="shared" si="574"/>
        <v>111</v>
      </c>
      <c r="BN342" s="25">
        <f t="shared" si="575"/>
        <v>16</v>
      </c>
      <c r="BO342" s="25">
        <f t="shared" si="576"/>
        <v>15</v>
      </c>
      <c r="BP342" s="25">
        <f t="shared" si="577"/>
        <v>23</v>
      </c>
      <c r="BQ342" s="25">
        <f t="shared" si="578"/>
        <v>19</v>
      </c>
      <c r="BR342" s="25">
        <f t="shared" si="579"/>
        <v>109</v>
      </c>
      <c r="BS342" s="25">
        <f t="shared" si="580"/>
        <v>94</v>
      </c>
      <c r="BT342" s="32">
        <f t="shared" si="581"/>
        <v>10</v>
      </c>
      <c r="BU342" s="33">
        <f t="shared" si="582"/>
        <v>43</v>
      </c>
      <c r="BV342" s="33">
        <f t="shared" si="583"/>
        <v>90</v>
      </c>
      <c r="BW342" s="33">
        <f t="shared" si="584"/>
        <v>78</v>
      </c>
      <c r="BX342" s="33">
        <f t="shared" si="585"/>
        <v>13</v>
      </c>
      <c r="BY342" s="33">
        <f t="shared" si="586"/>
        <v>44</v>
      </c>
      <c r="BZ342" s="33">
        <f t="shared" si="587"/>
        <v>30</v>
      </c>
      <c r="CA342" s="32">
        <f t="shared" si="588"/>
        <v>89</v>
      </c>
      <c r="CB342" s="33">
        <f t="shared" si="589"/>
        <v>16</v>
      </c>
      <c r="CC342" s="33">
        <f t="shared" si="590"/>
        <v>112</v>
      </c>
      <c r="CD342" s="33">
        <f t="shared" si="591"/>
        <v>79</v>
      </c>
      <c r="CE342" s="33">
        <f t="shared" si="592"/>
        <v>106</v>
      </c>
      <c r="CF342" s="33">
        <f t="shared" si="593"/>
        <v>8</v>
      </c>
      <c r="CG342" s="33">
        <f t="shared" si="594"/>
        <v>61</v>
      </c>
      <c r="CH342" s="38">
        <f t="shared" si="595"/>
        <v>42</v>
      </c>
      <c r="CI342" s="39">
        <f t="shared" si="596"/>
        <v>28</v>
      </c>
      <c r="CJ342" s="39">
        <f t="shared" si="597"/>
        <v>48</v>
      </c>
      <c r="CK342" s="39">
        <f t="shared" si="598"/>
        <v>52</v>
      </c>
      <c r="CL342" s="39">
        <f t="shared" si="599"/>
        <v>29</v>
      </c>
      <c r="CM342" s="39">
        <f t="shared" si="600"/>
        <v>58</v>
      </c>
      <c r="CN342" s="39">
        <f t="shared" si="601"/>
        <v>81</v>
      </c>
      <c r="CO342" s="38">
        <f t="shared" si="602"/>
        <v>41</v>
      </c>
      <c r="CP342" s="39">
        <f t="shared" si="603"/>
        <v>234</v>
      </c>
      <c r="CQ342" s="39">
        <f t="shared" si="604"/>
        <v>9</v>
      </c>
      <c r="CR342" s="39">
        <f t="shared" si="605"/>
        <v>34</v>
      </c>
      <c r="CS342" s="39">
        <f t="shared" si="606"/>
        <v>19</v>
      </c>
      <c r="CT342" s="39">
        <f t="shared" si="607"/>
        <v>25</v>
      </c>
      <c r="CU342" s="39">
        <f t="shared" si="608"/>
        <v>379</v>
      </c>
      <c r="CV342" s="44">
        <f t="shared" si="609"/>
        <v>0</v>
      </c>
      <c r="CW342" s="45"/>
      <c r="CX342" s="45">
        <f t="shared" si="610"/>
        <v>2550</v>
      </c>
      <c r="DA342" s="94">
        <v>44239</v>
      </c>
      <c r="DB342" s="39">
        <f t="shared" si="525"/>
        <v>2.5342129365384869</v>
      </c>
      <c r="DC342" s="24">
        <f t="shared" si="526"/>
        <v>2.3950276888566959</v>
      </c>
      <c r="DD342" s="25">
        <f t="shared" si="527"/>
        <v>1.4885202807985527</v>
      </c>
      <c r="DE342" s="25">
        <f t="shared" si="528"/>
        <v>0.70701842329993092</v>
      </c>
      <c r="DF342" s="25">
        <f t="shared" si="529"/>
        <v>1.1798730216434479</v>
      </c>
      <c r="DG342" s="25">
        <f t="shared" si="530"/>
        <v>1.0688254043288299</v>
      </c>
      <c r="DH342" s="25">
        <f t="shared" si="531"/>
        <v>0.96078260110053282</v>
      </c>
      <c r="DI342" s="25">
        <f t="shared" si="532"/>
        <v>1.4322897733056086</v>
      </c>
      <c r="DJ342" s="26">
        <f t="shared" si="533"/>
        <v>2.6182729230886879</v>
      </c>
      <c r="DK342" s="25">
        <f t="shared" si="534"/>
        <v>0.72849084093993999</v>
      </c>
      <c r="DL342" s="25">
        <f t="shared" si="535"/>
        <v>0.58749326599699825</v>
      </c>
      <c r="DM342" s="25">
        <f t="shared" si="536"/>
        <v>1.234864452481401</v>
      </c>
      <c r="DN342" s="25">
        <f t="shared" si="537"/>
        <v>0.78580721312330659</v>
      </c>
      <c r="DO342" s="25">
        <f t="shared" si="538"/>
        <v>3.0588650655615783</v>
      </c>
      <c r="DP342" s="25">
        <f t="shared" si="539"/>
        <v>1.5436745887188963</v>
      </c>
      <c r="DQ342" s="32">
        <f t="shared" si="540"/>
        <v>0.89924206740033397</v>
      </c>
      <c r="DR342" s="33">
        <f t="shared" si="541"/>
        <v>1.0390461594810552</v>
      </c>
      <c r="DS342" s="33">
        <f t="shared" si="542"/>
        <v>1.312554500532894</v>
      </c>
      <c r="DT342" s="33">
        <f t="shared" si="543"/>
        <v>1.4846120704929622</v>
      </c>
      <c r="DU342" s="33">
        <f t="shared" si="544"/>
        <v>0.76397722992516581</v>
      </c>
      <c r="DV342" s="33">
        <f t="shared" si="545"/>
        <v>1.4110318096922077</v>
      </c>
      <c r="DW342" s="33">
        <f t="shared" si="546"/>
        <v>0.6433619522175078</v>
      </c>
      <c r="DX342" s="32">
        <f t="shared" si="547"/>
        <v>2.2338227037616618</v>
      </c>
      <c r="DY342" s="33">
        <f t="shared" si="548"/>
        <v>1.021346134204882</v>
      </c>
      <c r="DZ342" s="33">
        <f t="shared" si="549"/>
        <v>1.4902608668631239</v>
      </c>
      <c r="EA342" s="33">
        <f t="shared" si="550"/>
        <v>3.2875612880654836</v>
      </c>
      <c r="EB342" s="33">
        <f t="shared" si="551"/>
        <v>3.4032578516229717</v>
      </c>
      <c r="EC342" s="33">
        <f t="shared" si="552"/>
        <v>0.83273672708089974</v>
      </c>
      <c r="ED342" s="33">
        <f t="shared" si="553"/>
        <v>1.3506497278731262</v>
      </c>
      <c r="EE342" s="38">
        <f t="shared" si="554"/>
        <v>1.4083429984323421</v>
      </c>
      <c r="EF342" s="39">
        <f t="shared" si="555"/>
        <v>0.89825847846012841</v>
      </c>
      <c r="EG342" s="39">
        <f t="shared" si="556"/>
        <v>0.88348717894941053</v>
      </c>
      <c r="EH342" s="39">
        <f t="shared" si="557"/>
        <v>2.0269485422232547</v>
      </c>
      <c r="EI342" s="39">
        <f t="shared" si="558"/>
        <v>1.7692883628066172</v>
      </c>
      <c r="EJ342" s="39">
        <f t="shared" si="559"/>
        <v>1.6586043561645214</v>
      </c>
      <c r="EK342" s="39">
        <f t="shared" si="560"/>
        <v>1.8745766449803878</v>
      </c>
      <c r="EL342" s="38">
        <f t="shared" si="561"/>
        <v>1.1627815207182939</v>
      </c>
      <c r="EM342" s="39">
        <f t="shared" si="562"/>
        <v>4.1548409749246566</v>
      </c>
      <c r="EN342" s="39">
        <f t="shared" si="563"/>
        <v>0.70395104255149399</v>
      </c>
      <c r="EO342" s="39">
        <f t="shared" si="564"/>
        <v>1.2482715205776485</v>
      </c>
      <c r="EP342" s="39">
        <f t="shared" si="565"/>
        <v>0.82680360759445659</v>
      </c>
      <c r="EQ342" s="39">
        <f t="shared" si="566"/>
        <v>0.59945343951103403</v>
      </c>
      <c r="ER342" s="44"/>
      <c r="ES342" s="45"/>
      <c r="ET342" s="45"/>
    </row>
    <row r="343" spans="2:150">
      <c r="B343" s="19">
        <v>44240</v>
      </c>
      <c r="C343" s="24">
        <v>14626</v>
      </c>
      <c r="D343" s="25">
        <v>16319</v>
      </c>
      <c r="E343" s="25">
        <v>20643</v>
      </c>
      <c r="F343" s="25">
        <v>19364</v>
      </c>
      <c r="G343" s="25">
        <v>20599</v>
      </c>
      <c r="H343" s="25">
        <v>8488</v>
      </c>
      <c r="I343" s="25">
        <v>10377</v>
      </c>
      <c r="J343" s="26">
        <v>30162</v>
      </c>
      <c r="K343" s="25">
        <v>9522</v>
      </c>
      <c r="L343" s="25">
        <v>9233</v>
      </c>
      <c r="M343" s="25">
        <v>8004</v>
      </c>
      <c r="N343" s="25">
        <v>7389</v>
      </c>
      <c r="O343" s="25">
        <v>37518</v>
      </c>
      <c r="P343" s="25">
        <v>30917</v>
      </c>
      <c r="Q343" s="32">
        <v>5741</v>
      </c>
      <c r="R343" s="33">
        <v>17058</v>
      </c>
      <c r="S343" s="33">
        <v>18293</v>
      </c>
      <c r="T343" s="33">
        <v>19559</v>
      </c>
      <c r="U343" s="33">
        <v>7499</v>
      </c>
      <c r="V343" s="33">
        <v>6243</v>
      </c>
      <c r="W343" s="33">
        <v>6005</v>
      </c>
      <c r="X343" s="32">
        <v>14557</v>
      </c>
      <c r="Y343" s="33">
        <v>7909</v>
      </c>
      <c r="Z343" s="33">
        <v>32340</v>
      </c>
      <c r="AA343" s="33">
        <v>29727</v>
      </c>
      <c r="AB343" s="33">
        <v>15153</v>
      </c>
      <c r="AC343" s="33">
        <v>5770</v>
      </c>
      <c r="AD343" s="33">
        <v>17363</v>
      </c>
      <c r="AE343" s="38">
        <v>13341</v>
      </c>
      <c r="AF343" s="39">
        <v>10925</v>
      </c>
      <c r="AG343" s="39">
        <v>26658</v>
      </c>
      <c r="AH343" s="39">
        <v>9073</v>
      </c>
      <c r="AI343" s="39">
        <v>7555</v>
      </c>
      <c r="AJ343" s="39">
        <v>19109</v>
      </c>
      <c r="AK343" s="39">
        <v>19997</v>
      </c>
      <c r="AL343" s="38">
        <v>9415</v>
      </c>
      <c r="AM343" s="39">
        <v>35121</v>
      </c>
      <c r="AN343" s="39">
        <v>6214</v>
      </c>
      <c r="AO343" s="39">
        <v>12455</v>
      </c>
      <c r="AP343" s="39">
        <v>11341</v>
      </c>
      <c r="AQ343" s="39">
        <v>7945</v>
      </c>
      <c r="AR343" s="39">
        <v>122936</v>
      </c>
      <c r="AS343" s="44"/>
      <c r="AT343" s="45">
        <v>1628</v>
      </c>
      <c r="AU343" s="45">
        <v>760091</v>
      </c>
      <c r="AV343" s="49" t="s">
        <v>579</v>
      </c>
      <c r="AW343" s="4"/>
      <c r="BF343" s="24">
        <f t="shared" si="567"/>
        <v>76</v>
      </c>
      <c r="BG343" s="25">
        <f t="shared" si="568"/>
        <v>40</v>
      </c>
      <c r="BH343" s="25">
        <f t="shared" si="569"/>
        <v>30</v>
      </c>
      <c r="BI343" s="25">
        <f t="shared" si="570"/>
        <v>66</v>
      </c>
      <c r="BJ343" s="25">
        <f t="shared" si="571"/>
        <v>25</v>
      </c>
      <c r="BK343" s="25">
        <f t="shared" si="572"/>
        <v>21</v>
      </c>
      <c r="BL343" s="25">
        <f t="shared" si="573"/>
        <v>30</v>
      </c>
      <c r="BM343" s="26">
        <f t="shared" si="574"/>
        <v>120</v>
      </c>
      <c r="BN343" s="25">
        <f t="shared" si="575"/>
        <v>4</v>
      </c>
      <c r="BO343" s="25">
        <f t="shared" si="576"/>
        <v>17</v>
      </c>
      <c r="BP343" s="25">
        <f t="shared" si="577"/>
        <v>13</v>
      </c>
      <c r="BQ343" s="25">
        <f t="shared" si="578"/>
        <v>23</v>
      </c>
      <c r="BR343" s="25">
        <f t="shared" si="579"/>
        <v>93</v>
      </c>
      <c r="BS343" s="25">
        <f t="shared" si="580"/>
        <v>58</v>
      </c>
      <c r="BT343" s="32">
        <f t="shared" si="581"/>
        <v>20</v>
      </c>
      <c r="BU343" s="33">
        <f t="shared" si="582"/>
        <v>31</v>
      </c>
      <c r="BV343" s="33">
        <f t="shared" si="583"/>
        <v>74</v>
      </c>
      <c r="BW343" s="33">
        <f t="shared" si="584"/>
        <v>30</v>
      </c>
      <c r="BX343" s="33">
        <f t="shared" si="585"/>
        <v>27</v>
      </c>
      <c r="BY343" s="33">
        <f t="shared" si="586"/>
        <v>44</v>
      </c>
      <c r="BZ343" s="33">
        <f t="shared" si="587"/>
        <v>20</v>
      </c>
      <c r="CA343" s="32">
        <f t="shared" si="588"/>
        <v>101</v>
      </c>
      <c r="CB343" s="33">
        <f t="shared" si="589"/>
        <v>7</v>
      </c>
      <c r="CC343" s="33">
        <f t="shared" si="590"/>
        <v>68</v>
      </c>
      <c r="CD343" s="33">
        <f t="shared" si="591"/>
        <v>90</v>
      </c>
      <c r="CE343" s="33">
        <f t="shared" si="592"/>
        <v>45</v>
      </c>
      <c r="CF343" s="33">
        <f t="shared" si="593"/>
        <v>12</v>
      </c>
      <c r="CG343" s="33">
        <f t="shared" si="594"/>
        <v>24</v>
      </c>
      <c r="CH343" s="38">
        <f t="shared" si="595"/>
        <v>45</v>
      </c>
      <c r="CI343" s="39">
        <f t="shared" si="596"/>
        <v>21</v>
      </c>
      <c r="CJ343" s="39">
        <f t="shared" si="597"/>
        <v>36</v>
      </c>
      <c r="CK343" s="39">
        <f t="shared" si="598"/>
        <v>52</v>
      </c>
      <c r="CL343" s="39">
        <f t="shared" si="599"/>
        <v>28</v>
      </c>
      <c r="CM343" s="39">
        <f t="shared" si="600"/>
        <v>37</v>
      </c>
      <c r="CN343" s="39">
        <f t="shared" si="601"/>
        <v>75</v>
      </c>
      <c r="CO343" s="38">
        <f t="shared" si="602"/>
        <v>40</v>
      </c>
      <c r="CP343" s="39">
        <f t="shared" si="603"/>
        <v>212</v>
      </c>
      <c r="CQ343" s="39">
        <f t="shared" si="604"/>
        <v>13</v>
      </c>
      <c r="CR343" s="39">
        <f t="shared" si="605"/>
        <v>45</v>
      </c>
      <c r="CS343" s="39">
        <f t="shared" si="606"/>
        <v>28</v>
      </c>
      <c r="CT343" s="39">
        <f t="shared" si="607"/>
        <v>12</v>
      </c>
      <c r="CU343" s="39">
        <f t="shared" si="608"/>
        <v>415</v>
      </c>
      <c r="CV343" s="44">
        <f t="shared" si="609"/>
        <v>0</v>
      </c>
      <c r="CW343" s="45"/>
      <c r="CX343" s="45">
        <f t="shared" si="610"/>
        <v>2415</v>
      </c>
      <c r="DA343" s="94">
        <v>44240</v>
      </c>
      <c r="DB343" s="39">
        <f t="shared" si="525"/>
        <v>2.5161607178411671</v>
      </c>
      <c r="DC343" s="24">
        <f t="shared" si="526"/>
        <v>2.4505222328667897</v>
      </c>
      <c r="DD343" s="25">
        <f t="shared" si="527"/>
        <v>1.4327878521883106</v>
      </c>
      <c r="DE343" s="25">
        <f t="shared" si="528"/>
        <v>0.70701842329993092</v>
      </c>
      <c r="DF343" s="25">
        <f t="shared" si="529"/>
        <v>1.1571519455732853</v>
      </c>
      <c r="DG343" s="25">
        <f t="shared" si="530"/>
        <v>0.95238426271902232</v>
      </c>
      <c r="DH343" s="25">
        <f t="shared" si="531"/>
        <v>0.91536378723032585</v>
      </c>
      <c r="DI343" s="25">
        <f t="shared" si="532"/>
        <v>1.3862432323702336</v>
      </c>
      <c r="DJ343" s="26">
        <f t="shared" si="533"/>
        <v>2.6091690533978369</v>
      </c>
      <c r="DK343" s="25">
        <f t="shared" si="534"/>
        <v>0.63509457928097335</v>
      </c>
      <c r="DL343" s="25">
        <f t="shared" si="535"/>
        <v>0.55423893018584736</v>
      </c>
      <c r="DM343" s="25">
        <f t="shared" si="536"/>
        <v>1.2010325496736911</v>
      </c>
      <c r="DN343" s="25">
        <f t="shared" si="537"/>
        <v>0.82819515408016542</v>
      </c>
      <c r="DO343" s="25">
        <f t="shared" si="538"/>
        <v>3.0443955051757614</v>
      </c>
      <c r="DP343" s="25">
        <f t="shared" si="539"/>
        <v>1.5451364017763953</v>
      </c>
      <c r="DQ343" s="32">
        <f t="shared" si="540"/>
        <v>0.91351575100986304</v>
      </c>
      <c r="DR343" s="33">
        <f t="shared" si="541"/>
        <v>1.006274759274788</v>
      </c>
      <c r="DS343" s="33">
        <f t="shared" si="542"/>
        <v>1.3715967445015018</v>
      </c>
      <c r="DT343" s="33">
        <f t="shared" si="543"/>
        <v>1.4211989921050718</v>
      </c>
      <c r="DU343" s="33">
        <f t="shared" si="544"/>
        <v>0.73910355267178829</v>
      </c>
      <c r="DV343" s="33">
        <f t="shared" si="545"/>
        <v>1.4695808474387724</v>
      </c>
      <c r="DW343" s="33">
        <f t="shared" si="546"/>
        <v>0.65944600102294548</v>
      </c>
      <c r="DX343" s="32">
        <f t="shared" si="547"/>
        <v>2.3126635050708968</v>
      </c>
      <c r="DY343" s="33">
        <f t="shared" si="548"/>
        <v>0.97392649225965544</v>
      </c>
      <c r="DZ343" s="33">
        <f t="shared" si="549"/>
        <v>1.4578920383039768</v>
      </c>
      <c r="EA343" s="33">
        <f t="shared" si="550"/>
        <v>3.3055682747763275</v>
      </c>
      <c r="EB343" s="33">
        <f t="shared" si="551"/>
        <v>3.3050668638843104</v>
      </c>
      <c r="EC343" s="33">
        <f t="shared" si="552"/>
        <v>0.81389652963563053</v>
      </c>
      <c r="ED343" s="33">
        <f t="shared" si="553"/>
        <v>1.2871110982016751</v>
      </c>
      <c r="EE343" s="38">
        <f t="shared" si="554"/>
        <v>1.3552380588232795</v>
      </c>
      <c r="EF343" s="39">
        <f t="shared" si="555"/>
        <v>0.85930339138405132</v>
      </c>
      <c r="EG343" s="39">
        <f t="shared" si="556"/>
        <v>0.83236551725945951</v>
      </c>
      <c r="EH343" s="39">
        <f t="shared" si="557"/>
        <v>1.9746776629109073</v>
      </c>
      <c r="EI343" s="39">
        <f t="shared" si="558"/>
        <v>1.8049415288077582</v>
      </c>
      <c r="EJ343" s="39">
        <f t="shared" si="559"/>
        <v>1.6963571108571889</v>
      </c>
      <c r="EK343" s="39">
        <f t="shared" si="560"/>
        <v>1.8793024684551283</v>
      </c>
      <c r="EL343" s="38">
        <f t="shared" si="561"/>
        <v>1.1996117046324479</v>
      </c>
      <c r="EM343" s="39">
        <f t="shared" si="562"/>
        <v>4.1372853088334258</v>
      </c>
      <c r="EN343" s="39">
        <f t="shared" si="563"/>
        <v>0.70395104255149399</v>
      </c>
      <c r="EO343" s="39">
        <f t="shared" si="564"/>
        <v>1.3020763274990987</v>
      </c>
      <c r="EP343" s="39">
        <f t="shared" si="565"/>
        <v>0.76864922540891378</v>
      </c>
      <c r="EQ343" s="39">
        <f t="shared" si="566"/>
        <v>0.56419147248097323</v>
      </c>
      <c r="ER343" s="44"/>
      <c r="ES343" s="45"/>
      <c r="ET343" s="45"/>
    </row>
    <row r="344" spans="2:150">
      <c r="B344" s="19">
        <v>44241</v>
      </c>
      <c r="C344" s="24">
        <v>14657</v>
      </c>
      <c r="D344" s="25">
        <v>16388</v>
      </c>
      <c r="E344" s="25">
        <v>20660</v>
      </c>
      <c r="F344" s="25">
        <v>19393</v>
      </c>
      <c r="G344" s="25">
        <v>20628</v>
      </c>
      <c r="H344" s="25">
        <v>8499</v>
      </c>
      <c r="I344" s="25">
        <v>10392</v>
      </c>
      <c r="J344" s="26">
        <v>30336</v>
      </c>
      <c r="K344" s="25">
        <v>9536</v>
      </c>
      <c r="L344" s="25">
        <v>9250</v>
      </c>
      <c r="M344" s="25">
        <v>8025</v>
      </c>
      <c r="N344" s="25">
        <v>7403</v>
      </c>
      <c r="O344" s="25">
        <v>37564</v>
      </c>
      <c r="P344" s="25">
        <v>30971</v>
      </c>
      <c r="Q344" s="32">
        <v>5746</v>
      </c>
      <c r="R344" s="33">
        <v>17084</v>
      </c>
      <c r="S344" s="33">
        <v>18326</v>
      </c>
      <c r="T344" s="33">
        <v>19580</v>
      </c>
      <c r="U344" s="33">
        <v>7513</v>
      </c>
      <c r="V344" s="33">
        <v>6272</v>
      </c>
      <c r="W344" s="33">
        <v>6012</v>
      </c>
      <c r="X344" s="32">
        <v>14575</v>
      </c>
      <c r="Y344" s="33">
        <v>7929</v>
      </c>
      <c r="Z344" s="33">
        <v>32420</v>
      </c>
      <c r="AA344" s="33">
        <v>29802</v>
      </c>
      <c r="AB344" s="33">
        <v>15257</v>
      </c>
      <c r="AC344" s="33">
        <v>5775</v>
      </c>
      <c r="AD344" s="33">
        <v>17390</v>
      </c>
      <c r="AE344" s="38">
        <v>13364</v>
      </c>
      <c r="AF344" s="39">
        <v>10950</v>
      </c>
      <c r="AG344" s="39">
        <v>26702</v>
      </c>
      <c r="AH344" s="39">
        <v>9091</v>
      </c>
      <c r="AI344" s="39">
        <v>7573</v>
      </c>
      <c r="AJ344" s="39">
        <v>19147</v>
      </c>
      <c r="AK344" s="39">
        <v>20043</v>
      </c>
      <c r="AL344" s="38">
        <v>9414</v>
      </c>
      <c r="AM344" s="39">
        <v>35314</v>
      </c>
      <c r="AN344" s="39">
        <v>6230</v>
      </c>
      <c r="AO344" s="39">
        <v>12485</v>
      </c>
      <c r="AP344" s="39">
        <v>11372</v>
      </c>
      <c r="AQ344" s="39">
        <v>7954</v>
      </c>
      <c r="AR344" s="39">
        <v>123429</v>
      </c>
      <c r="AS344" s="44"/>
      <c r="AT344" s="45">
        <v>1512</v>
      </c>
      <c r="AU344" s="45">
        <v>761963</v>
      </c>
      <c r="AV344" s="49" t="s">
        <v>580</v>
      </c>
      <c r="AW344" s="4"/>
      <c r="BF344" s="24">
        <f t="shared" si="567"/>
        <v>31</v>
      </c>
      <c r="BG344" s="25">
        <f t="shared" si="568"/>
        <v>69</v>
      </c>
      <c r="BH344" s="25">
        <f t="shared" si="569"/>
        <v>17</v>
      </c>
      <c r="BI344" s="25">
        <f t="shared" si="570"/>
        <v>29</v>
      </c>
      <c r="BJ344" s="25">
        <f t="shared" si="571"/>
        <v>29</v>
      </c>
      <c r="BK344" s="25">
        <f t="shared" si="572"/>
        <v>11</v>
      </c>
      <c r="BL344" s="25">
        <f t="shared" si="573"/>
        <v>15</v>
      </c>
      <c r="BM344" s="26">
        <f t="shared" si="574"/>
        <v>174</v>
      </c>
      <c r="BN344" s="25">
        <f t="shared" si="575"/>
        <v>14</v>
      </c>
      <c r="BO344" s="25">
        <f t="shared" si="576"/>
        <v>17</v>
      </c>
      <c r="BP344" s="25">
        <f t="shared" si="577"/>
        <v>21</v>
      </c>
      <c r="BQ344" s="25">
        <f t="shared" si="578"/>
        <v>14</v>
      </c>
      <c r="BR344" s="25">
        <f t="shared" si="579"/>
        <v>46</v>
      </c>
      <c r="BS344" s="25">
        <f t="shared" si="580"/>
        <v>54</v>
      </c>
      <c r="BT344" s="32">
        <f t="shared" si="581"/>
        <v>5</v>
      </c>
      <c r="BU344" s="33">
        <f t="shared" si="582"/>
        <v>26</v>
      </c>
      <c r="BV344" s="33">
        <f t="shared" si="583"/>
        <v>33</v>
      </c>
      <c r="BW344" s="33">
        <f t="shared" si="584"/>
        <v>21</v>
      </c>
      <c r="BX344" s="33">
        <f t="shared" si="585"/>
        <v>14</v>
      </c>
      <c r="BY344" s="33">
        <f t="shared" si="586"/>
        <v>29</v>
      </c>
      <c r="BZ344" s="33">
        <f t="shared" si="587"/>
        <v>7</v>
      </c>
      <c r="CA344" s="32">
        <f t="shared" si="588"/>
        <v>18</v>
      </c>
      <c r="CB344" s="33">
        <f t="shared" si="589"/>
        <v>20</v>
      </c>
      <c r="CC344" s="33">
        <f t="shared" si="590"/>
        <v>80</v>
      </c>
      <c r="CD344" s="33">
        <f t="shared" si="591"/>
        <v>75</v>
      </c>
      <c r="CE344" s="33">
        <f t="shared" si="592"/>
        <v>104</v>
      </c>
      <c r="CF344" s="33">
        <f t="shared" si="593"/>
        <v>5</v>
      </c>
      <c r="CG344" s="33">
        <f t="shared" si="594"/>
        <v>27</v>
      </c>
      <c r="CH344" s="38">
        <f t="shared" si="595"/>
        <v>23</v>
      </c>
      <c r="CI344" s="39">
        <f t="shared" si="596"/>
        <v>25</v>
      </c>
      <c r="CJ344" s="39">
        <f t="shared" si="597"/>
        <v>44</v>
      </c>
      <c r="CK344" s="39">
        <f t="shared" si="598"/>
        <v>18</v>
      </c>
      <c r="CL344" s="39">
        <f t="shared" si="599"/>
        <v>18</v>
      </c>
      <c r="CM344" s="39">
        <f t="shared" si="600"/>
        <v>38</v>
      </c>
      <c r="CN344" s="39">
        <f t="shared" si="601"/>
        <v>46</v>
      </c>
      <c r="CO344" s="38">
        <f t="shared" si="602"/>
        <v>-1</v>
      </c>
      <c r="CP344" s="39">
        <f t="shared" si="603"/>
        <v>193</v>
      </c>
      <c r="CQ344" s="39">
        <f t="shared" si="604"/>
        <v>16</v>
      </c>
      <c r="CR344" s="39">
        <f t="shared" si="605"/>
        <v>30</v>
      </c>
      <c r="CS344" s="39">
        <f t="shared" si="606"/>
        <v>31</v>
      </c>
      <c r="CT344" s="39">
        <f t="shared" si="607"/>
        <v>9</v>
      </c>
      <c r="CU344" s="39">
        <f t="shared" si="608"/>
        <v>493</v>
      </c>
      <c r="CV344" s="44">
        <f t="shared" si="609"/>
        <v>0</v>
      </c>
      <c r="CW344" s="45"/>
      <c r="CX344" s="45">
        <f t="shared" si="610"/>
        <v>1872</v>
      </c>
      <c r="DA344" s="94">
        <v>44241</v>
      </c>
      <c r="DB344" s="39">
        <f t="shared" si="525"/>
        <v>2.6250049776338322</v>
      </c>
      <c r="DC344" s="24">
        <f t="shared" si="526"/>
        <v>2.4359184054957121</v>
      </c>
      <c r="DD344" s="25">
        <f t="shared" si="527"/>
        <v>1.5187086796291007</v>
      </c>
      <c r="DE344" s="25">
        <f t="shared" si="528"/>
        <v>0.6988542382733729</v>
      </c>
      <c r="DF344" s="25">
        <f t="shared" si="529"/>
        <v>1.136053803508134</v>
      </c>
      <c r="DG344" s="25">
        <f t="shared" si="530"/>
        <v>0.95412219020573585</v>
      </c>
      <c r="DH344" s="25">
        <f t="shared" si="531"/>
        <v>0.88741374792558303</v>
      </c>
      <c r="DI344" s="25">
        <f t="shared" si="532"/>
        <v>1.3086911634264444</v>
      </c>
      <c r="DJ344" s="26">
        <f t="shared" si="533"/>
        <v>2.7894256732766829</v>
      </c>
      <c r="DK344" s="25">
        <f t="shared" si="534"/>
        <v>0.64754741416883554</v>
      </c>
      <c r="DL344" s="25">
        <f t="shared" si="535"/>
        <v>0.56310675306882096</v>
      </c>
      <c r="DM344" s="25">
        <f t="shared" si="536"/>
        <v>1.1502846954621269</v>
      </c>
      <c r="DN344" s="25">
        <f t="shared" si="537"/>
        <v>0.7532011046949536</v>
      </c>
      <c r="DO344" s="25">
        <f t="shared" si="538"/>
        <v>3.0574181095229962</v>
      </c>
      <c r="DP344" s="25">
        <f t="shared" si="539"/>
        <v>1.5261328320289087</v>
      </c>
      <c r="DQ344" s="32">
        <f t="shared" si="540"/>
        <v>0.92778943461939223</v>
      </c>
      <c r="DR344" s="33">
        <f t="shared" si="541"/>
        <v>0.96772017079682693</v>
      </c>
      <c r="DS344" s="33">
        <f t="shared" si="542"/>
        <v>1.33223524852243</v>
      </c>
      <c r="DT344" s="33">
        <f t="shared" si="543"/>
        <v>1.3894924529111266</v>
      </c>
      <c r="DU344" s="33">
        <f t="shared" si="544"/>
        <v>0.76042384746039748</v>
      </c>
      <c r="DV344" s="33">
        <f t="shared" si="545"/>
        <v>1.478363203100757</v>
      </c>
      <c r="DW344" s="33">
        <f t="shared" si="546"/>
        <v>0.65622919126185797</v>
      </c>
      <c r="DX344" s="32">
        <f t="shared" si="547"/>
        <v>2.3031070443061412</v>
      </c>
      <c r="DY344" s="33">
        <f t="shared" si="548"/>
        <v>0.9702788274946379</v>
      </c>
      <c r="DZ344" s="33">
        <f t="shared" si="549"/>
        <v>1.4630710508734406</v>
      </c>
      <c r="EA344" s="33">
        <f t="shared" si="550"/>
        <v>3.1898090744923318</v>
      </c>
      <c r="EB344" s="33">
        <f t="shared" si="551"/>
        <v>3.3343152432107197</v>
      </c>
      <c r="EC344" s="33">
        <f t="shared" si="552"/>
        <v>0.7649120162779306</v>
      </c>
      <c r="ED344" s="33">
        <f t="shared" si="553"/>
        <v>1.256249478075542</v>
      </c>
      <c r="EE344" s="38">
        <f t="shared" si="554"/>
        <v>1.3063815143829418</v>
      </c>
      <c r="EF344" s="39">
        <f t="shared" si="555"/>
        <v>0.87076076993583862</v>
      </c>
      <c r="EG344" s="39">
        <f t="shared" si="556"/>
        <v>0.81008171600999368</v>
      </c>
      <c r="EH344" s="39">
        <f t="shared" si="557"/>
        <v>1.9514461609943083</v>
      </c>
      <c r="EI344" s="39">
        <f t="shared" si="558"/>
        <v>1.7336351968054764</v>
      </c>
      <c r="EJ344" s="39">
        <f t="shared" si="559"/>
        <v>1.7492109674269232</v>
      </c>
      <c r="EK344" s="39">
        <f t="shared" si="560"/>
        <v>1.8225925867582424</v>
      </c>
      <c r="EL344" s="38">
        <f t="shared" si="561"/>
        <v>1.1627815207182939</v>
      </c>
      <c r="EM344" s="39">
        <f t="shared" si="562"/>
        <v>4.2338414723351967</v>
      </c>
      <c r="EN344" s="39">
        <f t="shared" si="563"/>
        <v>0.7227230703528672</v>
      </c>
      <c r="EO344" s="39">
        <f t="shared" si="564"/>
        <v>1.3074568081912439</v>
      </c>
      <c r="EP344" s="39">
        <f t="shared" si="565"/>
        <v>0.77876303100639954</v>
      </c>
      <c r="EQ344" s="39">
        <f t="shared" si="566"/>
        <v>0.57300696423848851</v>
      </c>
      <c r="ER344" s="44"/>
      <c r="ES344" s="45"/>
      <c r="ET344" s="45"/>
    </row>
    <row r="345" spans="2:150">
      <c r="B345" s="20">
        <v>44242</v>
      </c>
      <c r="C345" s="27">
        <v>14693</v>
      </c>
      <c r="D345" s="28">
        <v>16422</v>
      </c>
      <c r="E345" s="28">
        <v>20687</v>
      </c>
      <c r="F345" s="28">
        <v>19450</v>
      </c>
      <c r="G345" s="28">
        <v>20644</v>
      </c>
      <c r="H345" s="28">
        <v>8500</v>
      </c>
      <c r="I345" s="28">
        <v>10407</v>
      </c>
      <c r="J345" s="29">
        <v>30382</v>
      </c>
      <c r="K345" s="28">
        <v>9547</v>
      </c>
      <c r="L345" s="28">
        <v>9261</v>
      </c>
      <c r="M345" s="28">
        <v>8027</v>
      </c>
      <c r="N345" s="28">
        <v>7407</v>
      </c>
      <c r="O345" s="28">
        <v>37789</v>
      </c>
      <c r="P345" s="28">
        <v>30987</v>
      </c>
      <c r="Q345" s="34">
        <v>5746</v>
      </c>
      <c r="R345" s="35">
        <v>17107</v>
      </c>
      <c r="S345" s="35">
        <v>18431</v>
      </c>
      <c r="T345" s="35">
        <v>19605</v>
      </c>
      <c r="U345" s="35">
        <v>7520</v>
      </c>
      <c r="V345" s="35">
        <v>6292</v>
      </c>
      <c r="W345" s="35">
        <v>6016</v>
      </c>
      <c r="X345" s="34">
        <v>14612</v>
      </c>
      <c r="Y345" s="35">
        <v>7945</v>
      </c>
      <c r="Z345" s="35">
        <v>32451</v>
      </c>
      <c r="AA345" s="35">
        <v>29832</v>
      </c>
      <c r="AB345" s="35">
        <v>15327</v>
      </c>
      <c r="AC345" s="35">
        <v>5786</v>
      </c>
      <c r="AD345" s="35">
        <v>17400</v>
      </c>
      <c r="AE345" s="40">
        <v>13393</v>
      </c>
      <c r="AF345" s="41">
        <v>10968</v>
      </c>
      <c r="AG345" s="41">
        <v>26730</v>
      </c>
      <c r="AH345" s="41">
        <v>9098</v>
      </c>
      <c r="AI345" s="41">
        <v>7580</v>
      </c>
      <c r="AJ345" s="41">
        <v>19173</v>
      </c>
      <c r="AK345" s="41">
        <v>20076</v>
      </c>
      <c r="AL345" s="40">
        <v>9456</v>
      </c>
      <c r="AM345" s="41">
        <v>35443</v>
      </c>
      <c r="AN345" s="41">
        <v>6234</v>
      </c>
      <c r="AO345" s="41">
        <v>12514</v>
      </c>
      <c r="AP345" s="41">
        <v>11393</v>
      </c>
      <c r="AQ345" s="41">
        <v>7963</v>
      </c>
      <c r="AR345" s="41">
        <v>123653</v>
      </c>
      <c r="AS345" s="46"/>
      <c r="AT345" s="47">
        <v>1347</v>
      </c>
      <c r="AU345" s="47">
        <v>763294</v>
      </c>
      <c r="AV345" s="50" t="s">
        <v>581</v>
      </c>
      <c r="AW345" s="4"/>
      <c r="BF345" s="27">
        <f t="shared" si="567"/>
        <v>36</v>
      </c>
      <c r="BG345" s="28">
        <f t="shared" si="568"/>
        <v>34</v>
      </c>
      <c r="BH345" s="28">
        <f t="shared" si="569"/>
        <v>27</v>
      </c>
      <c r="BI345" s="28">
        <f t="shared" si="570"/>
        <v>57</v>
      </c>
      <c r="BJ345" s="28">
        <f t="shared" si="571"/>
        <v>16</v>
      </c>
      <c r="BK345" s="28">
        <f t="shared" si="572"/>
        <v>1</v>
      </c>
      <c r="BL345" s="28">
        <f t="shared" si="573"/>
        <v>15</v>
      </c>
      <c r="BM345" s="29">
        <f t="shared" si="574"/>
        <v>46</v>
      </c>
      <c r="BN345" s="28">
        <f t="shared" si="575"/>
        <v>11</v>
      </c>
      <c r="BO345" s="28">
        <f t="shared" si="576"/>
        <v>11</v>
      </c>
      <c r="BP345" s="28">
        <f t="shared" si="577"/>
        <v>2</v>
      </c>
      <c r="BQ345" s="28">
        <f t="shared" si="578"/>
        <v>4</v>
      </c>
      <c r="BR345" s="28">
        <f t="shared" si="579"/>
        <v>225</v>
      </c>
      <c r="BS345" s="28">
        <f t="shared" si="580"/>
        <v>16</v>
      </c>
      <c r="BT345" s="34">
        <f t="shared" si="581"/>
        <v>0</v>
      </c>
      <c r="BU345" s="35">
        <f t="shared" si="582"/>
        <v>23</v>
      </c>
      <c r="BV345" s="35">
        <f t="shared" si="583"/>
        <v>105</v>
      </c>
      <c r="BW345" s="35">
        <f t="shared" si="584"/>
        <v>25</v>
      </c>
      <c r="BX345" s="35">
        <f t="shared" si="585"/>
        <v>7</v>
      </c>
      <c r="BY345" s="35">
        <f t="shared" si="586"/>
        <v>20</v>
      </c>
      <c r="BZ345" s="35">
        <f t="shared" si="587"/>
        <v>4</v>
      </c>
      <c r="CA345" s="34">
        <f t="shared" si="588"/>
        <v>37</v>
      </c>
      <c r="CB345" s="35">
        <f t="shared" si="589"/>
        <v>16</v>
      </c>
      <c r="CC345" s="35">
        <f t="shared" si="590"/>
        <v>31</v>
      </c>
      <c r="CD345" s="35">
        <f t="shared" si="591"/>
        <v>30</v>
      </c>
      <c r="CE345" s="35">
        <f t="shared" si="592"/>
        <v>70</v>
      </c>
      <c r="CF345" s="35">
        <f t="shared" si="593"/>
        <v>11</v>
      </c>
      <c r="CG345" s="35">
        <f t="shared" si="594"/>
        <v>10</v>
      </c>
      <c r="CH345" s="40">
        <f t="shared" si="595"/>
        <v>29</v>
      </c>
      <c r="CI345" s="41">
        <f t="shared" si="596"/>
        <v>18</v>
      </c>
      <c r="CJ345" s="41">
        <f t="shared" si="597"/>
        <v>28</v>
      </c>
      <c r="CK345" s="41">
        <f t="shared" si="598"/>
        <v>7</v>
      </c>
      <c r="CL345" s="41">
        <f t="shared" si="599"/>
        <v>7</v>
      </c>
      <c r="CM345" s="41">
        <f t="shared" si="600"/>
        <v>26</v>
      </c>
      <c r="CN345" s="41">
        <f t="shared" si="601"/>
        <v>33</v>
      </c>
      <c r="CO345" s="40">
        <f t="shared" si="602"/>
        <v>42</v>
      </c>
      <c r="CP345" s="41">
        <f t="shared" si="603"/>
        <v>129</v>
      </c>
      <c r="CQ345" s="41">
        <f t="shared" si="604"/>
        <v>4</v>
      </c>
      <c r="CR345" s="41">
        <f t="shared" si="605"/>
        <v>29</v>
      </c>
      <c r="CS345" s="41">
        <f t="shared" si="606"/>
        <v>21</v>
      </c>
      <c r="CT345" s="41">
        <f t="shared" si="607"/>
        <v>9</v>
      </c>
      <c r="CU345" s="41">
        <f t="shared" si="608"/>
        <v>224</v>
      </c>
      <c r="CV345" s="46">
        <f t="shared" si="609"/>
        <v>0</v>
      </c>
      <c r="CW345" s="47"/>
      <c r="CX345" s="47">
        <f t="shared" si="610"/>
        <v>1331</v>
      </c>
      <c r="DA345" s="94">
        <v>44242</v>
      </c>
      <c r="DB345" s="41">
        <f t="shared" si="525"/>
        <v>2.5984575971965964</v>
      </c>
      <c r="DC345" s="27">
        <f t="shared" si="526"/>
        <v>2.4622052947636517</v>
      </c>
      <c r="DD345" s="28">
        <f t="shared" si="527"/>
        <v>1.5581858165613556</v>
      </c>
      <c r="DE345" s="28">
        <f t="shared" si="528"/>
        <v>0.67926019420963335</v>
      </c>
      <c r="DF345" s="28">
        <f t="shared" si="529"/>
        <v>1.1798730216434479</v>
      </c>
      <c r="DG345" s="28">
        <f t="shared" si="530"/>
        <v>0.94717048025888173</v>
      </c>
      <c r="DH345" s="28">
        <f t="shared" si="531"/>
        <v>0.87343872827321167</v>
      </c>
      <c r="DI345" s="28">
        <f t="shared" si="532"/>
        <v>1.2965736526539771</v>
      </c>
      <c r="DJ345" s="29">
        <f t="shared" si="533"/>
        <v>2.787604899338513</v>
      </c>
      <c r="DK345" s="28">
        <f t="shared" si="534"/>
        <v>0.66622666650062889</v>
      </c>
      <c r="DL345" s="28">
        <f t="shared" si="535"/>
        <v>0.55867284162733422</v>
      </c>
      <c r="DM345" s="28">
        <f t="shared" si="536"/>
        <v>1.1164527926544174</v>
      </c>
      <c r="DN345" s="28">
        <f t="shared" si="537"/>
        <v>0.73689805048077706</v>
      </c>
      <c r="DO345" s="28">
        <f t="shared" si="538"/>
        <v>3.186197196956762</v>
      </c>
      <c r="DP345" s="28">
        <f t="shared" si="539"/>
        <v>1.4968965708789297</v>
      </c>
      <c r="DQ345" s="34">
        <f t="shared" si="540"/>
        <v>0.89448417286382431</v>
      </c>
      <c r="DR345" s="35">
        <f t="shared" si="541"/>
        <v>0.97543108849241922</v>
      </c>
      <c r="DS345" s="35">
        <f t="shared" si="542"/>
        <v>1.4185277589380874</v>
      </c>
      <c r="DT345" s="35">
        <f t="shared" si="543"/>
        <v>1.3316746461456972</v>
      </c>
      <c r="DU345" s="35">
        <f t="shared" si="544"/>
        <v>0.72489002281271542</v>
      </c>
      <c r="DV345" s="35">
        <f t="shared" si="545"/>
        <v>1.4871455587627416</v>
      </c>
      <c r="DW345" s="35">
        <f t="shared" si="546"/>
        <v>0.65301238150077046</v>
      </c>
      <c r="DX345" s="34">
        <f t="shared" si="547"/>
        <v>2.3341655417915974</v>
      </c>
      <c r="DY345" s="35">
        <f t="shared" si="548"/>
        <v>0.98851715131972517</v>
      </c>
      <c r="DZ345" s="35">
        <f t="shared" si="549"/>
        <v>1.4488287663074157</v>
      </c>
      <c r="EA345" s="35">
        <f t="shared" si="550"/>
        <v>3.1100638476300233</v>
      </c>
      <c r="EB345" s="35">
        <f t="shared" si="551"/>
        <v>3.2925318441729914</v>
      </c>
      <c r="EC345" s="35">
        <f t="shared" si="552"/>
        <v>0.7799841742341459</v>
      </c>
      <c r="ED345" s="35">
        <f t="shared" si="553"/>
        <v>1.2417263627220676</v>
      </c>
      <c r="EE345" s="40">
        <f t="shared" si="554"/>
        <v>1.3424928733171044</v>
      </c>
      <c r="EF345" s="41">
        <f t="shared" si="555"/>
        <v>0.87992667277726855</v>
      </c>
      <c r="EG345" s="41">
        <f t="shared" si="556"/>
        <v>0.8218790225538285</v>
      </c>
      <c r="EH345" s="41">
        <f t="shared" si="557"/>
        <v>1.9717737251713323</v>
      </c>
      <c r="EI345" s="41">
        <f t="shared" si="558"/>
        <v>1.7113519680547633</v>
      </c>
      <c r="EJ345" s="41">
        <f t="shared" si="559"/>
        <v>1.7039076617957223</v>
      </c>
      <c r="EK345" s="41">
        <f t="shared" si="560"/>
        <v>1.8115656653171817</v>
      </c>
      <c r="EL345" s="40">
        <f t="shared" si="561"/>
        <v>1.2601184353485582</v>
      </c>
      <c r="EM345" s="41">
        <f t="shared" si="562"/>
        <v>4.2616379436463117</v>
      </c>
      <c r="EN345" s="41">
        <f t="shared" si="563"/>
        <v>0.68048600779977753</v>
      </c>
      <c r="EO345" s="41">
        <f t="shared" si="564"/>
        <v>1.3101470485373163</v>
      </c>
      <c r="EP345" s="41">
        <f t="shared" si="565"/>
        <v>0.78887683660388519</v>
      </c>
      <c r="EQ345" s="41">
        <f t="shared" si="566"/>
        <v>0.58476095324850874</v>
      </c>
      <c r="ER345" s="46"/>
      <c r="ES345" s="47"/>
      <c r="ET345" s="47"/>
    </row>
    <row r="346" spans="2:150">
      <c r="B346" s="19">
        <v>44243</v>
      </c>
      <c r="C346" s="24">
        <v>14755</v>
      </c>
      <c r="D346" s="25">
        <v>16458</v>
      </c>
      <c r="E346" s="25">
        <v>20702</v>
      </c>
      <c r="F346" s="25">
        <v>19494</v>
      </c>
      <c r="G346" s="25">
        <v>20677</v>
      </c>
      <c r="H346" s="25">
        <v>8527</v>
      </c>
      <c r="I346" s="25">
        <v>10457</v>
      </c>
      <c r="J346" s="26">
        <v>30493</v>
      </c>
      <c r="K346" s="25">
        <v>9563</v>
      </c>
      <c r="L346" s="25">
        <v>9279</v>
      </c>
      <c r="M346" s="25">
        <v>8038</v>
      </c>
      <c r="N346" s="25">
        <v>7426</v>
      </c>
      <c r="O346" s="25">
        <v>37964</v>
      </c>
      <c r="P346" s="25">
        <v>31067</v>
      </c>
      <c r="Q346" s="32">
        <v>5762</v>
      </c>
      <c r="R346" s="33">
        <v>17157</v>
      </c>
      <c r="S346" s="33">
        <v>18454</v>
      </c>
      <c r="T346" s="33">
        <v>19644</v>
      </c>
      <c r="U346" s="33">
        <v>7531</v>
      </c>
      <c r="V346" s="33">
        <v>6325</v>
      </c>
      <c r="W346" s="33">
        <v>6027</v>
      </c>
      <c r="X346" s="32">
        <v>14680</v>
      </c>
      <c r="Y346" s="33">
        <v>7978</v>
      </c>
      <c r="Z346" s="33">
        <v>32516</v>
      </c>
      <c r="AA346" s="33">
        <v>29945</v>
      </c>
      <c r="AB346" s="33">
        <v>15479</v>
      </c>
      <c r="AC346" s="33">
        <v>5809</v>
      </c>
      <c r="AD346" s="33">
        <v>17433</v>
      </c>
      <c r="AE346" s="38">
        <v>13428</v>
      </c>
      <c r="AF346" s="39">
        <v>11018</v>
      </c>
      <c r="AG346" s="39">
        <v>26762</v>
      </c>
      <c r="AH346" s="39">
        <v>9179</v>
      </c>
      <c r="AI346" s="39">
        <v>7597</v>
      </c>
      <c r="AJ346" s="39">
        <v>19238</v>
      </c>
      <c r="AK346" s="39">
        <v>20143</v>
      </c>
      <c r="AL346" s="38">
        <v>9495</v>
      </c>
      <c r="AM346" s="39">
        <v>35692</v>
      </c>
      <c r="AN346" s="39">
        <v>6242</v>
      </c>
      <c r="AO346" s="39">
        <v>12554</v>
      </c>
      <c r="AP346" s="39">
        <v>11414</v>
      </c>
      <c r="AQ346" s="39">
        <v>7980</v>
      </c>
      <c r="AR346" s="39">
        <v>124029</v>
      </c>
      <c r="AS346" s="44"/>
      <c r="AT346" s="45">
        <v>1559</v>
      </c>
      <c r="AU346" s="45">
        <v>765970</v>
      </c>
      <c r="AV346" s="49" t="s">
        <v>582</v>
      </c>
      <c r="AW346" s="4"/>
      <c r="BF346" s="24">
        <f t="shared" si="567"/>
        <v>62</v>
      </c>
      <c r="BG346" s="25">
        <f t="shared" si="568"/>
        <v>36</v>
      </c>
      <c r="BH346" s="25">
        <f t="shared" si="569"/>
        <v>15</v>
      </c>
      <c r="BI346" s="25">
        <f t="shared" si="570"/>
        <v>44</v>
      </c>
      <c r="BJ346" s="25">
        <f t="shared" si="571"/>
        <v>33</v>
      </c>
      <c r="BK346" s="25">
        <f t="shared" si="572"/>
        <v>27</v>
      </c>
      <c r="BL346" s="25">
        <f t="shared" si="573"/>
        <v>50</v>
      </c>
      <c r="BM346" s="26">
        <f t="shared" si="574"/>
        <v>111</v>
      </c>
      <c r="BN346" s="25">
        <f t="shared" si="575"/>
        <v>16</v>
      </c>
      <c r="BO346" s="25">
        <f t="shared" si="576"/>
        <v>18</v>
      </c>
      <c r="BP346" s="25">
        <f t="shared" si="577"/>
        <v>11</v>
      </c>
      <c r="BQ346" s="25">
        <f t="shared" si="578"/>
        <v>19</v>
      </c>
      <c r="BR346" s="25">
        <f t="shared" si="579"/>
        <v>175</v>
      </c>
      <c r="BS346" s="25">
        <f t="shared" si="580"/>
        <v>80</v>
      </c>
      <c r="BT346" s="32">
        <f t="shared" si="581"/>
        <v>16</v>
      </c>
      <c r="BU346" s="33">
        <f t="shared" si="582"/>
        <v>50</v>
      </c>
      <c r="BV346" s="33">
        <f t="shared" si="583"/>
        <v>23</v>
      </c>
      <c r="BW346" s="33">
        <f t="shared" si="584"/>
        <v>39</v>
      </c>
      <c r="BX346" s="33">
        <f t="shared" si="585"/>
        <v>11</v>
      </c>
      <c r="BY346" s="33">
        <f t="shared" si="586"/>
        <v>33</v>
      </c>
      <c r="BZ346" s="33">
        <f t="shared" si="587"/>
        <v>11</v>
      </c>
      <c r="CA346" s="32">
        <f t="shared" si="588"/>
        <v>68</v>
      </c>
      <c r="CB346" s="33">
        <f t="shared" si="589"/>
        <v>33</v>
      </c>
      <c r="CC346" s="33">
        <f t="shared" si="590"/>
        <v>65</v>
      </c>
      <c r="CD346" s="33">
        <f t="shared" si="591"/>
        <v>113</v>
      </c>
      <c r="CE346" s="33">
        <f t="shared" si="592"/>
        <v>152</v>
      </c>
      <c r="CF346" s="33">
        <f t="shared" si="593"/>
        <v>23</v>
      </c>
      <c r="CG346" s="33">
        <f t="shared" si="594"/>
        <v>33</v>
      </c>
      <c r="CH346" s="38">
        <f t="shared" si="595"/>
        <v>35</v>
      </c>
      <c r="CI346" s="39">
        <f t="shared" si="596"/>
        <v>50</v>
      </c>
      <c r="CJ346" s="39">
        <f t="shared" si="597"/>
        <v>32</v>
      </c>
      <c r="CK346" s="39">
        <f t="shared" si="598"/>
        <v>81</v>
      </c>
      <c r="CL346" s="39">
        <f t="shared" si="599"/>
        <v>17</v>
      </c>
      <c r="CM346" s="39">
        <f t="shared" si="600"/>
        <v>65</v>
      </c>
      <c r="CN346" s="39">
        <f t="shared" si="601"/>
        <v>67</v>
      </c>
      <c r="CO346" s="38">
        <f t="shared" si="602"/>
        <v>39</v>
      </c>
      <c r="CP346" s="39">
        <f t="shared" si="603"/>
        <v>249</v>
      </c>
      <c r="CQ346" s="39">
        <f t="shared" si="604"/>
        <v>8</v>
      </c>
      <c r="CR346" s="39">
        <f t="shared" si="605"/>
        <v>40</v>
      </c>
      <c r="CS346" s="39">
        <f t="shared" si="606"/>
        <v>21</v>
      </c>
      <c r="CT346" s="39">
        <f t="shared" si="607"/>
        <v>17</v>
      </c>
      <c r="CU346" s="39">
        <f t="shared" si="608"/>
        <v>376</v>
      </c>
      <c r="CV346" s="44">
        <f t="shared" si="609"/>
        <v>0</v>
      </c>
      <c r="CW346" s="45"/>
      <c r="CX346" s="45">
        <f t="shared" si="610"/>
        <v>2676</v>
      </c>
      <c r="DA346" s="94">
        <v>44243</v>
      </c>
      <c r="DB346" s="39">
        <f t="shared" si="525"/>
        <v>2.6642951006809401</v>
      </c>
      <c r="DC346" s="24">
        <f t="shared" si="526"/>
        <v>2.4125522817019887</v>
      </c>
      <c r="DD346" s="25">
        <f t="shared" si="527"/>
        <v>1.5814076618156232</v>
      </c>
      <c r="DE346" s="25">
        <f t="shared" si="528"/>
        <v>0.65150196511933589</v>
      </c>
      <c r="DF346" s="25">
        <f t="shared" si="529"/>
        <v>1.2058399657236338</v>
      </c>
      <c r="DG346" s="25">
        <f t="shared" si="530"/>
        <v>0.91241193052461078</v>
      </c>
      <c r="DH346" s="25">
        <f t="shared" si="531"/>
        <v>0.86994497336011889</v>
      </c>
      <c r="DI346" s="25">
        <f t="shared" si="532"/>
        <v>1.3014206569629641</v>
      </c>
      <c r="DJ346" s="26">
        <f t="shared" si="533"/>
        <v>2.8021710908438742</v>
      </c>
      <c r="DK346" s="25">
        <f t="shared" si="534"/>
        <v>0.66933987522259442</v>
      </c>
      <c r="DL346" s="25">
        <f t="shared" si="535"/>
        <v>0.5830593545555115</v>
      </c>
      <c r="DM346" s="25">
        <f t="shared" si="536"/>
        <v>1.0961536509697913</v>
      </c>
      <c r="DN346" s="25">
        <f t="shared" si="537"/>
        <v>0.76950415890913004</v>
      </c>
      <c r="DO346" s="25">
        <f t="shared" si="538"/>
        <v>3.1948789331882517</v>
      </c>
      <c r="DP346" s="25">
        <f t="shared" si="539"/>
        <v>1.4720457489014476</v>
      </c>
      <c r="DQ346" s="32">
        <f t="shared" si="540"/>
        <v>0.85642101657174674</v>
      </c>
      <c r="DR346" s="33">
        <f t="shared" si="541"/>
        <v>0.96000925310123464</v>
      </c>
      <c r="DS346" s="33">
        <f t="shared" si="542"/>
        <v>1.3973331072570487</v>
      </c>
      <c r="DT346" s="33">
        <f t="shared" si="543"/>
        <v>1.2533408434312445</v>
      </c>
      <c r="DU346" s="33">
        <f t="shared" si="544"/>
        <v>0.69646296309456968</v>
      </c>
      <c r="DV346" s="33">
        <f t="shared" si="545"/>
        <v>1.4725082993261005</v>
      </c>
      <c r="DW346" s="33">
        <f t="shared" si="546"/>
        <v>0.64657876197859532</v>
      </c>
      <c r="DX346" s="32">
        <f t="shared" si="547"/>
        <v>2.3102743898797082</v>
      </c>
      <c r="DY346" s="33">
        <f t="shared" si="548"/>
        <v>1.0322891284999343</v>
      </c>
      <c r="DZ346" s="33">
        <f t="shared" si="549"/>
        <v>1.4229337034600982</v>
      </c>
      <c r="EA346" s="33">
        <f t="shared" si="550"/>
        <v>3.1718020877814879</v>
      </c>
      <c r="EB346" s="33">
        <f t="shared" si="551"/>
        <v>3.3447610929701517</v>
      </c>
      <c r="EC346" s="33">
        <f t="shared" si="552"/>
        <v>0.82143260861373824</v>
      </c>
      <c r="ED346" s="33">
        <f t="shared" si="553"/>
        <v>1.1781877330506167</v>
      </c>
      <c r="EE346" s="38">
        <f t="shared" si="554"/>
        <v>1.3254992926422045</v>
      </c>
      <c r="EF346" s="39">
        <f t="shared" si="555"/>
        <v>0.97387717690192477</v>
      </c>
      <c r="EG346" s="39">
        <f t="shared" si="556"/>
        <v>0.81794658703921685</v>
      </c>
      <c r="EH346" s="39">
        <f t="shared" si="557"/>
        <v>1.9921012893483565</v>
      </c>
      <c r="EI346" s="39">
        <f t="shared" si="558"/>
        <v>1.6623288648031946</v>
      </c>
      <c r="EJ346" s="39">
        <f t="shared" si="559"/>
        <v>1.7341098655498564</v>
      </c>
      <c r="EK346" s="39">
        <f t="shared" si="560"/>
        <v>1.7280761172634331</v>
      </c>
      <c r="EL346" s="38">
        <f t="shared" si="561"/>
        <v>1.2048731594773272</v>
      </c>
      <c r="EM346" s="39">
        <f t="shared" si="562"/>
        <v>4.3479533019281975</v>
      </c>
      <c r="EN346" s="39">
        <f t="shared" si="563"/>
        <v>0.68048600779977753</v>
      </c>
      <c r="EO346" s="39">
        <f t="shared" si="564"/>
        <v>1.2966958468069538</v>
      </c>
      <c r="EP346" s="39">
        <f t="shared" si="565"/>
        <v>0.76612077400954237</v>
      </c>
      <c r="EQ346" s="39">
        <f t="shared" si="566"/>
        <v>0.5876994505010138</v>
      </c>
      <c r="ER346" s="44"/>
      <c r="ES346" s="45"/>
      <c r="ET346" s="45"/>
    </row>
    <row r="347" spans="2:150">
      <c r="B347" s="19">
        <v>44244</v>
      </c>
      <c r="C347" s="24">
        <v>14844</v>
      </c>
      <c r="D347" s="25">
        <v>16530</v>
      </c>
      <c r="E347" s="25">
        <v>20736</v>
      </c>
      <c r="F347" s="25">
        <v>19565</v>
      </c>
      <c r="G347" s="25">
        <v>20738</v>
      </c>
      <c r="H347" s="25">
        <v>8539</v>
      </c>
      <c r="I347" s="25">
        <v>10507</v>
      </c>
      <c r="J347" s="26">
        <v>30607</v>
      </c>
      <c r="K347" s="25">
        <v>9575</v>
      </c>
      <c r="L347" s="25">
        <v>9302</v>
      </c>
      <c r="M347" s="25">
        <v>8076</v>
      </c>
      <c r="N347" s="25">
        <v>7441</v>
      </c>
      <c r="O347" s="25">
        <v>38090</v>
      </c>
      <c r="P347" s="25">
        <v>31171</v>
      </c>
      <c r="Q347" s="32">
        <v>5783</v>
      </c>
      <c r="R347" s="33">
        <v>17189</v>
      </c>
      <c r="S347" s="33">
        <v>18534</v>
      </c>
      <c r="T347" s="33">
        <v>19716</v>
      </c>
      <c r="U347" s="33">
        <v>7547</v>
      </c>
      <c r="V347" s="33">
        <v>6359</v>
      </c>
      <c r="W347" s="33">
        <v>6043</v>
      </c>
      <c r="X347" s="32">
        <v>14762</v>
      </c>
      <c r="Y347" s="33">
        <v>8008</v>
      </c>
      <c r="Z347" s="33">
        <v>32603</v>
      </c>
      <c r="AA347" s="33">
        <v>30082</v>
      </c>
      <c r="AB347" s="33">
        <v>15608</v>
      </c>
      <c r="AC347" s="33">
        <v>5831</v>
      </c>
      <c r="AD347" s="33">
        <v>17481</v>
      </c>
      <c r="AE347" s="38">
        <v>13475</v>
      </c>
      <c r="AF347" s="39">
        <v>11041</v>
      </c>
      <c r="AG347" s="39">
        <v>26807</v>
      </c>
      <c r="AH347" s="39">
        <v>9230</v>
      </c>
      <c r="AI347" s="39">
        <v>7623</v>
      </c>
      <c r="AJ347" s="39">
        <v>19332</v>
      </c>
      <c r="AK347" s="39">
        <v>20250</v>
      </c>
      <c r="AL347" s="38">
        <v>9532</v>
      </c>
      <c r="AM347" s="39">
        <v>35934</v>
      </c>
      <c r="AN347" s="39">
        <v>6256</v>
      </c>
      <c r="AO347" s="39">
        <v>12589</v>
      </c>
      <c r="AP347" s="39">
        <v>11452</v>
      </c>
      <c r="AQ347" s="39">
        <v>8000</v>
      </c>
      <c r="AR347" s="39">
        <v>124402</v>
      </c>
      <c r="AS347" s="44"/>
      <c r="AT347" s="45">
        <v>1595</v>
      </c>
      <c r="AU347" s="45">
        <v>768785</v>
      </c>
      <c r="AV347" s="49" t="s">
        <v>583</v>
      </c>
      <c r="AW347" s="4"/>
      <c r="BF347" s="24">
        <f t="shared" si="567"/>
        <v>89</v>
      </c>
      <c r="BG347" s="25">
        <f t="shared" si="568"/>
        <v>72</v>
      </c>
      <c r="BH347" s="25">
        <f t="shared" si="569"/>
        <v>34</v>
      </c>
      <c r="BI347" s="25">
        <f t="shared" si="570"/>
        <v>71</v>
      </c>
      <c r="BJ347" s="25">
        <f t="shared" si="571"/>
        <v>61</v>
      </c>
      <c r="BK347" s="25">
        <f t="shared" si="572"/>
        <v>12</v>
      </c>
      <c r="BL347" s="25">
        <f t="shared" si="573"/>
        <v>50</v>
      </c>
      <c r="BM347" s="26">
        <f t="shared" si="574"/>
        <v>114</v>
      </c>
      <c r="BN347" s="25">
        <f t="shared" si="575"/>
        <v>12</v>
      </c>
      <c r="BO347" s="25">
        <f t="shared" si="576"/>
        <v>23</v>
      </c>
      <c r="BP347" s="25">
        <f t="shared" si="577"/>
        <v>38</v>
      </c>
      <c r="BQ347" s="25">
        <f t="shared" si="578"/>
        <v>15</v>
      </c>
      <c r="BR347" s="25">
        <f t="shared" si="579"/>
        <v>126</v>
      </c>
      <c r="BS347" s="25">
        <f t="shared" si="580"/>
        <v>104</v>
      </c>
      <c r="BT347" s="32">
        <f t="shared" si="581"/>
        <v>21</v>
      </c>
      <c r="BU347" s="33">
        <f t="shared" si="582"/>
        <v>32</v>
      </c>
      <c r="BV347" s="33">
        <f t="shared" si="583"/>
        <v>80</v>
      </c>
      <c r="BW347" s="33">
        <f t="shared" si="584"/>
        <v>72</v>
      </c>
      <c r="BX347" s="33">
        <f t="shared" si="585"/>
        <v>16</v>
      </c>
      <c r="BY347" s="33">
        <f t="shared" si="586"/>
        <v>34</v>
      </c>
      <c r="BZ347" s="33">
        <f t="shared" si="587"/>
        <v>16</v>
      </c>
      <c r="CA347" s="32">
        <f t="shared" si="588"/>
        <v>82</v>
      </c>
      <c r="CB347" s="33">
        <f t="shared" si="589"/>
        <v>30</v>
      </c>
      <c r="CC347" s="33">
        <f t="shared" si="590"/>
        <v>87</v>
      </c>
      <c r="CD347" s="33">
        <f t="shared" si="591"/>
        <v>137</v>
      </c>
      <c r="CE347" s="33">
        <f t="shared" si="592"/>
        <v>129</v>
      </c>
      <c r="CF347" s="33">
        <f t="shared" si="593"/>
        <v>22</v>
      </c>
      <c r="CG347" s="33">
        <f t="shared" si="594"/>
        <v>48</v>
      </c>
      <c r="CH347" s="38">
        <f t="shared" si="595"/>
        <v>47</v>
      </c>
      <c r="CI347" s="39">
        <f t="shared" si="596"/>
        <v>23</v>
      </c>
      <c r="CJ347" s="39">
        <f t="shared" si="597"/>
        <v>45</v>
      </c>
      <c r="CK347" s="39">
        <f t="shared" si="598"/>
        <v>51</v>
      </c>
      <c r="CL347" s="39">
        <f t="shared" si="599"/>
        <v>26</v>
      </c>
      <c r="CM347" s="39">
        <f t="shared" si="600"/>
        <v>94</v>
      </c>
      <c r="CN347" s="39">
        <f t="shared" si="601"/>
        <v>107</v>
      </c>
      <c r="CO347" s="38">
        <f t="shared" si="602"/>
        <v>37</v>
      </c>
      <c r="CP347" s="39">
        <f t="shared" si="603"/>
        <v>242</v>
      </c>
      <c r="CQ347" s="39">
        <f t="shared" si="604"/>
        <v>14</v>
      </c>
      <c r="CR347" s="39">
        <f t="shared" si="605"/>
        <v>35</v>
      </c>
      <c r="CS347" s="39">
        <f t="shared" si="606"/>
        <v>38</v>
      </c>
      <c r="CT347" s="39">
        <f t="shared" si="607"/>
        <v>20</v>
      </c>
      <c r="CU347" s="39">
        <f t="shared" si="608"/>
        <v>373</v>
      </c>
      <c r="CV347" s="44">
        <f t="shared" si="609"/>
        <v>0</v>
      </c>
      <c r="CW347" s="45"/>
      <c r="CX347" s="45">
        <f t="shared" si="610"/>
        <v>2815</v>
      </c>
      <c r="DA347" s="94">
        <v>44244</v>
      </c>
      <c r="DB347" s="39">
        <f t="shared" si="525"/>
        <v>2.6807544765520261</v>
      </c>
      <c r="DC347" s="24">
        <f t="shared" si="526"/>
        <v>2.4534429983410049</v>
      </c>
      <c r="DD347" s="25">
        <f t="shared" si="527"/>
        <v>1.5814076618156232</v>
      </c>
      <c r="DE347" s="25">
        <f t="shared" si="528"/>
        <v>0.65476763912995917</v>
      </c>
      <c r="DF347" s="25">
        <f t="shared" si="529"/>
        <v>1.2464133158489243</v>
      </c>
      <c r="DG347" s="25">
        <f t="shared" si="530"/>
        <v>0.91241193052461078</v>
      </c>
      <c r="DH347" s="25">
        <f t="shared" si="531"/>
        <v>0.82103240457681892</v>
      </c>
      <c r="DI347" s="25">
        <f t="shared" si="532"/>
        <v>1.2941501504994837</v>
      </c>
      <c r="DJ347" s="26">
        <f t="shared" si="533"/>
        <v>2.8549735350508088</v>
      </c>
      <c r="DK347" s="25">
        <f t="shared" si="534"/>
        <v>0.59150965717345561</v>
      </c>
      <c r="DL347" s="25">
        <f t="shared" si="535"/>
        <v>0.59414413315922843</v>
      </c>
      <c r="DM347" s="25">
        <f t="shared" si="536"/>
        <v>1.065704938442853</v>
      </c>
      <c r="DN347" s="25">
        <f t="shared" si="537"/>
        <v>0.76624354806629469</v>
      </c>
      <c r="DO347" s="25">
        <f t="shared" si="538"/>
        <v>3.1181902631434255</v>
      </c>
      <c r="DP347" s="25">
        <f t="shared" si="539"/>
        <v>1.5129765145114182</v>
      </c>
      <c r="DQ347" s="32">
        <f t="shared" si="540"/>
        <v>0.8373894384257079</v>
      </c>
      <c r="DR347" s="33">
        <f t="shared" si="541"/>
        <v>0.95808152367733668</v>
      </c>
      <c r="DS347" s="33">
        <f t="shared" si="542"/>
        <v>1.4033887220230599</v>
      </c>
      <c r="DT347" s="33">
        <f t="shared" si="543"/>
        <v>1.2738568393802676</v>
      </c>
      <c r="DU347" s="33">
        <f t="shared" si="544"/>
        <v>0.69290958062980157</v>
      </c>
      <c r="DV347" s="33">
        <f t="shared" si="545"/>
        <v>1.4490886842274746</v>
      </c>
      <c r="DW347" s="33">
        <f t="shared" si="546"/>
        <v>0.6208442838898951</v>
      </c>
      <c r="DX347" s="32">
        <f t="shared" si="547"/>
        <v>2.267270316438307</v>
      </c>
      <c r="DY347" s="33">
        <f t="shared" si="548"/>
        <v>1.0614704466200737</v>
      </c>
      <c r="DZ347" s="33">
        <f t="shared" si="549"/>
        <v>1.3141744395013648</v>
      </c>
      <c r="EA347" s="33">
        <f t="shared" si="550"/>
        <v>3.254119741316774</v>
      </c>
      <c r="EB347" s="33">
        <f t="shared" si="551"/>
        <v>3.4680221201314505</v>
      </c>
      <c r="EC347" s="33">
        <f t="shared" si="552"/>
        <v>0.82520064810279214</v>
      </c>
      <c r="ED347" s="33">
        <f t="shared" si="553"/>
        <v>1.0728951467379269</v>
      </c>
      <c r="EE347" s="38">
        <f t="shared" si="554"/>
        <v>1.3170025023047542</v>
      </c>
      <c r="EF347" s="39">
        <f t="shared" si="555"/>
        <v>0.91888175985334564</v>
      </c>
      <c r="EG347" s="39">
        <f t="shared" si="556"/>
        <v>0.81008171600999368</v>
      </c>
      <c r="EH347" s="39">
        <f t="shared" si="557"/>
        <v>1.9775816006504821</v>
      </c>
      <c r="EI347" s="39">
        <f t="shared" si="558"/>
        <v>1.6222190530519109</v>
      </c>
      <c r="EJ347" s="39">
        <f t="shared" si="559"/>
        <v>1.7995479736838131</v>
      </c>
      <c r="EK347" s="39">
        <f t="shared" si="560"/>
        <v>1.7091728233644714</v>
      </c>
      <c r="EL347" s="38">
        <f t="shared" si="561"/>
        <v>1.1838273400978105</v>
      </c>
      <c r="EM347" s="39">
        <f t="shared" si="562"/>
        <v>4.4503613541270441</v>
      </c>
      <c r="EN347" s="39">
        <f t="shared" si="563"/>
        <v>0.69925803560115074</v>
      </c>
      <c r="EO347" s="39">
        <f t="shared" si="564"/>
        <v>1.2671032030001561</v>
      </c>
      <c r="EP347" s="39">
        <f t="shared" si="565"/>
        <v>0.79393373940262801</v>
      </c>
      <c r="EQ347" s="39">
        <f t="shared" si="566"/>
        <v>0.61120742852105436</v>
      </c>
      <c r="ER347" s="44"/>
      <c r="ES347" s="45"/>
      <c r="ET347" s="45"/>
    </row>
    <row r="348" spans="2:150">
      <c r="B348" s="19">
        <v>44245</v>
      </c>
      <c r="C348" s="24">
        <v>14917</v>
      </c>
      <c r="D348" s="25">
        <v>16595</v>
      </c>
      <c r="E348" s="25">
        <v>20759</v>
      </c>
      <c r="F348" s="25">
        <v>19641</v>
      </c>
      <c r="G348" s="25">
        <v>20779</v>
      </c>
      <c r="H348" s="25">
        <v>8558</v>
      </c>
      <c r="I348" s="25">
        <v>10562</v>
      </c>
      <c r="J348" s="26">
        <v>30762</v>
      </c>
      <c r="K348" s="25">
        <v>9604</v>
      </c>
      <c r="L348" s="25">
        <v>9320</v>
      </c>
      <c r="M348" s="25">
        <v>8091</v>
      </c>
      <c r="N348" s="25">
        <v>7455</v>
      </c>
      <c r="O348" s="25">
        <v>38265</v>
      </c>
      <c r="P348" s="25">
        <v>31235</v>
      </c>
      <c r="Q348" s="32">
        <v>5795</v>
      </c>
      <c r="R348" s="33">
        <v>17250</v>
      </c>
      <c r="S348" s="33">
        <v>18622</v>
      </c>
      <c r="T348" s="33">
        <v>19767</v>
      </c>
      <c r="U348" s="33">
        <v>7562</v>
      </c>
      <c r="V348" s="33">
        <v>6395</v>
      </c>
      <c r="W348" s="33">
        <v>6052</v>
      </c>
      <c r="X348" s="32">
        <v>14866</v>
      </c>
      <c r="Y348" s="33">
        <v>8023</v>
      </c>
      <c r="Z348" s="33">
        <v>32744</v>
      </c>
      <c r="AA348" s="33">
        <v>30171</v>
      </c>
      <c r="AB348" s="33">
        <v>15733</v>
      </c>
      <c r="AC348" s="33">
        <v>5845</v>
      </c>
      <c r="AD348" s="33">
        <v>17533</v>
      </c>
      <c r="AE348" s="38">
        <v>13532</v>
      </c>
      <c r="AF348" s="39">
        <v>11065</v>
      </c>
      <c r="AG348" s="39">
        <v>26870</v>
      </c>
      <c r="AH348" s="39">
        <v>9305</v>
      </c>
      <c r="AI348" s="39">
        <v>7669</v>
      </c>
      <c r="AJ348" s="39">
        <v>19421</v>
      </c>
      <c r="AK348" s="39">
        <v>20333</v>
      </c>
      <c r="AL348" s="38">
        <v>9566</v>
      </c>
      <c r="AM348" s="39">
        <v>36223</v>
      </c>
      <c r="AN348" s="39">
        <v>6279</v>
      </c>
      <c r="AO348" s="39">
        <v>12634</v>
      </c>
      <c r="AP348" s="39">
        <v>11493</v>
      </c>
      <c r="AQ348" s="39">
        <v>8018</v>
      </c>
      <c r="AR348" s="39">
        <v>124926</v>
      </c>
      <c r="AS348" s="44"/>
      <c r="AT348" s="45">
        <v>1608</v>
      </c>
      <c r="AU348" s="45">
        <v>771843</v>
      </c>
      <c r="AV348" s="49" t="s">
        <v>584</v>
      </c>
      <c r="AW348" s="4"/>
      <c r="BF348" s="24">
        <f t="shared" si="567"/>
        <v>73</v>
      </c>
      <c r="BG348" s="25">
        <f t="shared" si="568"/>
        <v>65</v>
      </c>
      <c r="BH348" s="25">
        <f t="shared" si="569"/>
        <v>23</v>
      </c>
      <c r="BI348" s="25">
        <f t="shared" si="570"/>
        <v>76</v>
      </c>
      <c r="BJ348" s="25">
        <f t="shared" si="571"/>
        <v>41</v>
      </c>
      <c r="BK348" s="25">
        <f t="shared" si="572"/>
        <v>19</v>
      </c>
      <c r="BL348" s="25">
        <f t="shared" si="573"/>
        <v>55</v>
      </c>
      <c r="BM348" s="26">
        <f t="shared" si="574"/>
        <v>155</v>
      </c>
      <c r="BN348" s="25">
        <f t="shared" si="575"/>
        <v>29</v>
      </c>
      <c r="BO348" s="25">
        <f t="shared" si="576"/>
        <v>18</v>
      </c>
      <c r="BP348" s="25">
        <f t="shared" si="577"/>
        <v>15</v>
      </c>
      <c r="BQ348" s="25">
        <f t="shared" si="578"/>
        <v>14</v>
      </c>
      <c r="BR348" s="25">
        <f t="shared" si="579"/>
        <v>175</v>
      </c>
      <c r="BS348" s="25">
        <f t="shared" si="580"/>
        <v>64</v>
      </c>
      <c r="BT348" s="32">
        <f t="shared" si="581"/>
        <v>12</v>
      </c>
      <c r="BU348" s="33">
        <f t="shared" si="582"/>
        <v>61</v>
      </c>
      <c r="BV348" s="33">
        <f t="shared" si="583"/>
        <v>88</v>
      </c>
      <c r="BW348" s="33">
        <f t="shared" si="584"/>
        <v>51</v>
      </c>
      <c r="BX348" s="33">
        <f t="shared" si="585"/>
        <v>15</v>
      </c>
      <c r="BY348" s="33">
        <f t="shared" si="586"/>
        <v>36</v>
      </c>
      <c r="BZ348" s="33">
        <f t="shared" si="587"/>
        <v>9</v>
      </c>
      <c r="CA348" s="32">
        <f t="shared" si="588"/>
        <v>104</v>
      </c>
      <c r="CB348" s="33">
        <f t="shared" si="589"/>
        <v>15</v>
      </c>
      <c r="CC348" s="33">
        <f t="shared" si="590"/>
        <v>141</v>
      </c>
      <c r="CD348" s="33">
        <f t="shared" si="591"/>
        <v>89</v>
      </c>
      <c r="CE348" s="33">
        <f t="shared" si="592"/>
        <v>125</v>
      </c>
      <c r="CF348" s="33">
        <f t="shared" si="593"/>
        <v>14</v>
      </c>
      <c r="CG348" s="33">
        <f t="shared" si="594"/>
        <v>52</v>
      </c>
      <c r="CH348" s="38">
        <f t="shared" si="595"/>
        <v>57</v>
      </c>
      <c r="CI348" s="39">
        <f t="shared" si="596"/>
        <v>24</v>
      </c>
      <c r="CJ348" s="39">
        <f t="shared" si="597"/>
        <v>63</v>
      </c>
      <c r="CK348" s="39">
        <f t="shared" si="598"/>
        <v>75</v>
      </c>
      <c r="CL348" s="39">
        <f t="shared" si="599"/>
        <v>46</v>
      </c>
      <c r="CM348" s="39">
        <f t="shared" si="600"/>
        <v>89</v>
      </c>
      <c r="CN348" s="39">
        <f t="shared" si="601"/>
        <v>83</v>
      </c>
      <c r="CO348" s="38">
        <f t="shared" si="602"/>
        <v>34</v>
      </c>
      <c r="CP348" s="39">
        <f t="shared" si="603"/>
        <v>289</v>
      </c>
      <c r="CQ348" s="39">
        <f t="shared" si="604"/>
        <v>23</v>
      </c>
      <c r="CR348" s="39">
        <f t="shared" si="605"/>
        <v>45</v>
      </c>
      <c r="CS348" s="39">
        <f t="shared" si="606"/>
        <v>41</v>
      </c>
      <c r="CT348" s="39">
        <f t="shared" si="607"/>
        <v>18</v>
      </c>
      <c r="CU348" s="39">
        <f t="shared" si="608"/>
        <v>524</v>
      </c>
      <c r="CV348" s="44">
        <f t="shared" si="609"/>
        <v>0</v>
      </c>
      <c r="CW348" s="45"/>
      <c r="CX348" s="45">
        <f t="shared" si="610"/>
        <v>3058</v>
      </c>
      <c r="DA348" s="94">
        <v>44245</v>
      </c>
      <c r="DB348" s="39">
        <f t="shared" si="525"/>
        <v>2.7880058935184571</v>
      </c>
      <c r="DC348" s="24">
        <f t="shared" si="526"/>
        <v>2.494333714980022</v>
      </c>
      <c r="DD348" s="25">
        <f t="shared" si="527"/>
        <v>1.6301735368495851</v>
      </c>
      <c r="DE348" s="25">
        <f t="shared" si="528"/>
        <v>0.64823629110871261</v>
      </c>
      <c r="DF348" s="25">
        <f t="shared" si="529"/>
        <v>1.2756261279391334</v>
      </c>
      <c r="DG348" s="25">
        <f t="shared" si="530"/>
        <v>0.8915568006840483</v>
      </c>
      <c r="DH348" s="25">
        <f t="shared" si="531"/>
        <v>0.8245261594899117</v>
      </c>
      <c r="DI348" s="25">
        <f t="shared" si="532"/>
        <v>1.3038441591174574</v>
      </c>
      <c r="DJ348" s="26">
        <f t="shared" si="533"/>
        <v>2.9441914580211463</v>
      </c>
      <c r="DK348" s="25">
        <f t="shared" si="534"/>
        <v>0.61330211822721437</v>
      </c>
      <c r="DL348" s="25">
        <f t="shared" si="535"/>
        <v>0.57862544311402464</v>
      </c>
      <c r="DM348" s="25">
        <f t="shared" si="536"/>
        <v>1.0217234647928304</v>
      </c>
      <c r="DN348" s="25">
        <f t="shared" si="537"/>
        <v>0.74994049385211825</v>
      </c>
      <c r="DO348" s="25">
        <f t="shared" si="538"/>
        <v>3.1239780872977518</v>
      </c>
      <c r="DP348" s="25">
        <f t="shared" si="539"/>
        <v>1.4939729447639318</v>
      </c>
      <c r="DQ348" s="32">
        <f t="shared" si="540"/>
        <v>0.84214733296221755</v>
      </c>
      <c r="DR348" s="33">
        <f t="shared" si="541"/>
        <v>0.99085292388360369</v>
      </c>
      <c r="DS348" s="33">
        <f t="shared" si="542"/>
        <v>1.4185277589380874</v>
      </c>
      <c r="DT348" s="33">
        <f t="shared" si="543"/>
        <v>1.2421503001863223</v>
      </c>
      <c r="DU348" s="33">
        <f t="shared" si="544"/>
        <v>0.70712311048887433</v>
      </c>
      <c r="DV348" s="33">
        <f t="shared" si="545"/>
        <v>1.4637259436641159</v>
      </c>
      <c r="DW348" s="33">
        <f t="shared" si="546"/>
        <v>0.61762747412880759</v>
      </c>
      <c r="DX348" s="32">
        <f t="shared" si="547"/>
        <v>2.269659431629496</v>
      </c>
      <c r="DY348" s="33">
        <f t="shared" si="548"/>
        <v>1.0505274523250214</v>
      </c>
      <c r="DZ348" s="33">
        <f t="shared" si="549"/>
        <v>1.3750278371925611</v>
      </c>
      <c r="EA348" s="33">
        <f t="shared" si="550"/>
        <v>3.2772715813735731</v>
      </c>
      <c r="EB348" s="33">
        <f t="shared" si="551"/>
        <v>3.3447610929701517</v>
      </c>
      <c r="EC348" s="33">
        <f t="shared" si="552"/>
        <v>0.75360789781076909</v>
      </c>
      <c r="ED348" s="33">
        <f t="shared" si="553"/>
        <v>1.0456643054501622</v>
      </c>
      <c r="EE348" s="38">
        <f t="shared" si="554"/>
        <v>1.314878304720392</v>
      </c>
      <c r="EF348" s="39">
        <f t="shared" si="555"/>
        <v>0.90513290559120074</v>
      </c>
      <c r="EG348" s="39">
        <f t="shared" si="556"/>
        <v>0.81008171600999368</v>
      </c>
      <c r="EH348" s="39">
        <f t="shared" si="557"/>
        <v>2.0298524799628295</v>
      </c>
      <c r="EI348" s="39">
        <f t="shared" si="558"/>
        <v>1.6445022818026243</v>
      </c>
      <c r="EJ348" s="39">
        <f t="shared" si="559"/>
        <v>1.9102893874489708</v>
      </c>
      <c r="EK348" s="39">
        <f t="shared" si="560"/>
        <v>1.7170491958223719</v>
      </c>
      <c r="EL348" s="38">
        <f t="shared" si="561"/>
        <v>1.2259189788568439</v>
      </c>
      <c r="EM348" s="39">
        <f t="shared" si="562"/>
        <v>4.4737689089153525</v>
      </c>
      <c r="EN348" s="39">
        <f t="shared" si="563"/>
        <v>0.76026712595561363</v>
      </c>
      <c r="EO348" s="39">
        <f t="shared" si="564"/>
        <v>1.3262884906137513</v>
      </c>
      <c r="EP348" s="39">
        <f t="shared" si="565"/>
        <v>0.84450276739005659</v>
      </c>
      <c r="EQ348" s="39">
        <f t="shared" si="566"/>
        <v>0.62002292027856953</v>
      </c>
      <c r="ER348" s="44"/>
      <c r="ES348" s="45"/>
      <c r="ET348" s="45"/>
    </row>
    <row r="349" spans="2:150">
      <c r="B349" s="19">
        <v>44246</v>
      </c>
      <c r="C349" s="24">
        <v>14970</v>
      </c>
      <c r="D349" s="25">
        <v>16673</v>
      </c>
      <c r="E349" s="25">
        <v>20790</v>
      </c>
      <c r="F349" s="25">
        <v>19732</v>
      </c>
      <c r="G349" s="25">
        <v>20827</v>
      </c>
      <c r="H349" s="25">
        <v>8579</v>
      </c>
      <c r="I349" s="25">
        <v>10610</v>
      </c>
      <c r="J349" s="26">
        <v>30892</v>
      </c>
      <c r="K349" s="25">
        <v>9624</v>
      </c>
      <c r="L349" s="25">
        <v>9348</v>
      </c>
      <c r="M349" s="25">
        <v>8115</v>
      </c>
      <c r="N349" s="25">
        <v>7477</v>
      </c>
      <c r="O349" s="25">
        <v>38447</v>
      </c>
      <c r="P349" s="25">
        <v>31304</v>
      </c>
      <c r="Q349" s="32">
        <v>5812</v>
      </c>
      <c r="R349" s="33">
        <v>17296</v>
      </c>
      <c r="S349" s="33">
        <v>18754</v>
      </c>
      <c r="T349" s="33">
        <v>19831</v>
      </c>
      <c r="U349" s="33">
        <v>7574</v>
      </c>
      <c r="V349" s="33">
        <v>6438</v>
      </c>
      <c r="W349" s="33">
        <v>6077</v>
      </c>
      <c r="X349" s="32">
        <v>14956</v>
      </c>
      <c r="Y349" s="33">
        <v>8044</v>
      </c>
      <c r="Z349" s="33">
        <v>32819</v>
      </c>
      <c r="AA349" s="33">
        <v>30310</v>
      </c>
      <c r="AB349" s="33">
        <v>15873</v>
      </c>
      <c r="AC349" s="33">
        <v>5859</v>
      </c>
      <c r="AD349" s="33">
        <v>17611</v>
      </c>
      <c r="AE349" s="38">
        <v>13572</v>
      </c>
      <c r="AF349" s="39">
        <v>11082</v>
      </c>
      <c r="AG349" s="39">
        <v>26914</v>
      </c>
      <c r="AH349" s="39">
        <v>9353</v>
      </c>
      <c r="AI349" s="39">
        <v>7693</v>
      </c>
      <c r="AJ349" s="39">
        <v>19467</v>
      </c>
      <c r="AK349" s="39">
        <v>20412</v>
      </c>
      <c r="AL349" s="38">
        <v>9613</v>
      </c>
      <c r="AM349" s="39">
        <v>36464</v>
      </c>
      <c r="AN349" s="39">
        <v>6289</v>
      </c>
      <c r="AO349" s="39">
        <v>12663</v>
      </c>
      <c r="AP349" s="39">
        <v>11527</v>
      </c>
      <c r="AQ349" s="39">
        <v>8047</v>
      </c>
      <c r="AR349" s="39">
        <v>125328</v>
      </c>
      <c r="AS349" s="44"/>
      <c r="AT349" s="45">
        <v>1489</v>
      </c>
      <c r="AU349" s="45">
        <v>774555</v>
      </c>
      <c r="AV349" s="49" t="s">
        <v>585</v>
      </c>
      <c r="AW349" s="4"/>
      <c r="BF349" s="24">
        <f t="shared" si="567"/>
        <v>53</v>
      </c>
      <c r="BG349" s="25">
        <f t="shared" si="568"/>
        <v>78</v>
      </c>
      <c r="BH349" s="25">
        <f t="shared" si="569"/>
        <v>31</v>
      </c>
      <c r="BI349" s="25">
        <f t="shared" si="570"/>
        <v>91</v>
      </c>
      <c r="BJ349" s="25">
        <f t="shared" si="571"/>
        <v>48</v>
      </c>
      <c r="BK349" s="25">
        <f t="shared" si="572"/>
        <v>21</v>
      </c>
      <c r="BL349" s="25">
        <f t="shared" si="573"/>
        <v>48</v>
      </c>
      <c r="BM349" s="26">
        <f t="shared" si="574"/>
        <v>130</v>
      </c>
      <c r="BN349" s="25">
        <f t="shared" si="575"/>
        <v>20</v>
      </c>
      <c r="BO349" s="25">
        <f t="shared" si="576"/>
        <v>28</v>
      </c>
      <c r="BP349" s="25">
        <f t="shared" si="577"/>
        <v>24</v>
      </c>
      <c r="BQ349" s="25">
        <f t="shared" si="578"/>
        <v>22</v>
      </c>
      <c r="BR349" s="25">
        <f t="shared" si="579"/>
        <v>182</v>
      </c>
      <c r="BS349" s="25">
        <f t="shared" si="580"/>
        <v>69</v>
      </c>
      <c r="BT349" s="32">
        <f t="shared" si="581"/>
        <v>17</v>
      </c>
      <c r="BU349" s="33">
        <f t="shared" si="582"/>
        <v>46</v>
      </c>
      <c r="BV349" s="33">
        <f t="shared" si="583"/>
        <v>132</v>
      </c>
      <c r="BW349" s="33">
        <f t="shared" si="584"/>
        <v>64</v>
      </c>
      <c r="BX349" s="33">
        <f t="shared" si="585"/>
        <v>12</v>
      </c>
      <c r="BY349" s="33">
        <f t="shared" si="586"/>
        <v>43</v>
      </c>
      <c r="BZ349" s="33">
        <f t="shared" si="587"/>
        <v>25</v>
      </c>
      <c r="CA349" s="32">
        <f t="shared" si="588"/>
        <v>90</v>
      </c>
      <c r="CB349" s="33">
        <f t="shared" si="589"/>
        <v>21</v>
      </c>
      <c r="CC349" s="33">
        <f t="shared" si="590"/>
        <v>75</v>
      </c>
      <c r="CD349" s="33">
        <f t="shared" si="591"/>
        <v>139</v>
      </c>
      <c r="CE349" s="33">
        <f t="shared" si="592"/>
        <v>140</v>
      </c>
      <c r="CF349" s="33">
        <f t="shared" si="593"/>
        <v>14</v>
      </c>
      <c r="CG349" s="33">
        <f t="shared" si="594"/>
        <v>78</v>
      </c>
      <c r="CH349" s="38">
        <f t="shared" si="595"/>
        <v>40</v>
      </c>
      <c r="CI349" s="39">
        <f t="shared" si="596"/>
        <v>17</v>
      </c>
      <c r="CJ349" s="39">
        <f t="shared" si="597"/>
        <v>44</v>
      </c>
      <c r="CK349" s="39">
        <f t="shared" si="598"/>
        <v>48</v>
      </c>
      <c r="CL349" s="39">
        <f t="shared" si="599"/>
        <v>24</v>
      </c>
      <c r="CM349" s="39">
        <f t="shared" si="600"/>
        <v>46</v>
      </c>
      <c r="CN349" s="39">
        <f t="shared" si="601"/>
        <v>79</v>
      </c>
      <c r="CO349" s="38">
        <f t="shared" si="602"/>
        <v>47</v>
      </c>
      <c r="CP349" s="39">
        <f t="shared" si="603"/>
        <v>241</v>
      </c>
      <c r="CQ349" s="39">
        <f t="shared" si="604"/>
        <v>10</v>
      </c>
      <c r="CR349" s="39">
        <f t="shared" si="605"/>
        <v>29</v>
      </c>
      <c r="CS349" s="39">
        <f t="shared" si="606"/>
        <v>34</v>
      </c>
      <c r="CT349" s="39">
        <f t="shared" si="607"/>
        <v>29</v>
      </c>
      <c r="CU349" s="39">
        <f t="shared" si="608"/>
        <v>402</v>
      </c>
      <c r="CV349" s="44">
        <f t="shared" si="609"/>
        <v>0</v>
      </c>
      <c r="CW349" s="45"/>
      <c r="CX349" s="45">
        <f t="shared" si="610"/>
        <v>2712</v>
      </c>
      <c r="DA349" s="94">
        <v>44246</v>
      </c>
      <c r="DB349" s="39">
        <f t="shared" si="525"/>
        <v>2.8219865404781181</v>
      </c>
      <c r="DC349" s="24">
        <f t="shared" si="526"/>
        <v>2.4242353435988502</v>
      </c>
      <c r="DD349" s="25">
        <f t="shared" si="527"/>
        <v>1.7021612571378146</v>
      </c>
      <c r="DE349" s="25">
        <f t="shared" si="528"/>
        <v>0.62864224704497329</v>
      </c>
      <c r="DF349" s="25">
        <f t="shared" si="529"/>
        <v>1.3437893561496215</v>
      </c>
      <c r="DG349" s="25">
        <f t="shared" si="530"/>
        <v>0.91936364047146502</v>
      </c>
      <c r="DH349" s="25">
        <f t="shared" si="531"/>
        <v>0.81404489475063324</v>
      </c>
      <c r="DI349" s="25">
        <f t="shared" si="532"/>
        <v>1.3256556785078981</v>
      </c>
      <c r="DJ349" s="26">
        <f t="shared" si="533"/>
        <v>2.9314460404539551</v>
      </c>
      <c r="DK349" s="25">
        <f t="shared" si="534"/>
        <v>0.66000024905669774</v>
      </c>
      <c r="DL349" s="25">
        <f t="shared" si="535"/>
        <v>0.61187977892517553</v>
      </c>
      <c r="DM349" s="25">
        <f t="shared" si="536"/>
        <v>0.9845083717043499</v>
      </c>
      <c r="DN349" s="25">
        <f t="shared" si="537"/>
        <v>0.74994049385211825</v>
      </c>
      <c r="DO349" s="25">
        <f t="shared" si="538"/>
        <v>3.1630459003394558</v>
      </c>
      <c r="DP349" s="25">
        <f t="shared" si="539"/>
        <v>1.485202066418938</v>
      </c>
      <c r="DQ349" s="32">
        <f t="shared" si="540"/>
        <v>0.88972627832731466</v>
      </c>
      <c r="DR349" s="33">
        <f t="shared" si="541"/>
        <v>1.0332629712093611</v>
      </c>
      <c r="DS349" s="33">
        <f t="shared" si="542"/>
        <v>1.5154175951942641</v>
      </c>
      <c r="DT349" s="33">
        <f t="shared" si="543"/>
        <v>1.2458804812679631</v>
      </c>
      <c r="DU349" s="33">
        <f t="shared" si="544"/>
        <v>0.68935619816503335</v>
      </c>
      <c r="DV349" s="33">
        <f t="shared" si="545"/>
        <v>1.4754357512134288</v>
      </c>
      <c r="DW349" s="33">
        <f t="shared" si="546"/>
        <v>0.60797704484554493</v>
      </c>
      <c r="DX349" s="32">
        <f t="shared" si="547"/>
        <v>2.3222199658356528</v>
      </c>
      <c r="DY349" s="33">
        <f t="shared" si="548"/>
        <v>1.0176984694398645</v>
      </c>
      <c r="DZ349" s="33">
        <f t="shared" si="549"/>
        <v>1.3672593183383657</v>
      </c>
      <c r="EA349" s="33">
        <f t="shared" si="550"/>
        <v>3.3390098215250372</v>
      </c>
      <c r="EB349" s="33">
        <f t="shared" si="551"/>
        <v>3.3740094722965619</v>
      </c>
      <c r="EC349" s="33">
        <f t="shared" si="552"/>
        <v>0.72346358189833826</v>
      </c>
      <c r="ED349" s="33">
        <f t="shared" si="553"/>
        <v>1.1055721562832443</v>
      </c>
      <c r="EE349" s="38">
        <f t="shared" si="554"/>
        <v>1.323375095057842</v>
      </c>
      <c r="EF349" s="39">
        <f t="shared" si="555"/>
        <v>0.87076076993583862</v>
      </c>
      <c r="EG349" s="39">
        <f t="shared" si="556"/>
        <v>0.79435197395154711</v>
      </c>
      <c r="EH349" s="39">
        <f t="shared" si="557"/>
        <v>1.9979091648275062</v>
      </c>
      <c r="EI349" s="39">
        <f t="shared" si="558"/>
        <v>1.6311323445521961</v>
      </c>
      <c r="EJ349" s="39">
        <f t="shared" si="559"/>
        <v>1.9329410402645713</v>
      </c>
      <c r="EK349" s="39">
        <f t="shared" si="560"/>
        <v>1.677667333532868</v>
      </c>
      <c r="EL349" s="38">
        <f t="shared" si="561"/>
        <v>1.2443340708139208</v>
      </c>
      <c r="EM349" s="39">
        <f t="shared" si="562"/>
        <v>4.507417268923545</v>
      </c>
      <c r="EN349" s="39">
        <f t="shared" si="563"/>
        <v>0.74149509815424042</v>
      </c>
      <c r="EO349" s="39">
        <f t="shared" si="564"/>
        <v>1.2832446450765911</v>
      </c>
      <c r="EP349" s="39">
        <f t="shared" si="565"/>
        <v>0.89254334397811375</v>
      </c>
      <c r="EQ349" s="39">
        <f t="shared" si="566"/>
        <v>0.67291587082366078</v>
      </c>
      <c r="ER349" s="44"/>
      <c r="ES349" s="45"/>
      <c r="ET349" s="45"/>
    </row>
    <row r="350" spans="2:150">
      <c r="B350" s="19">
        <v>44247</v>
      </c>
      <c r="C350" s="24">
        <v>15072</v>
      </c>
      <c r="D350" s="25">
        <v>16742</v>
      </c>
      <c r="E350" s="25">
        <v>20833</v>
      </c>
      <c r="F350" s="25">
        <v>19825</v>
      </c>
      <c r="G350" s="25">
        <v>20867</v>
      </c>
      <c r="H350" s="25">
        <v>8599</v>
      </c>
      <c r="I350" s="25">
        <v>10642</v>
      </c>
      <c r="J350" s="26">
        <v>31025</v>
      </c>
      <c r="K350" s="25">
        <v>9636</v>
      </c>
      <c r="L350" s="25">
        <v>9363</v>
      </c>
      <c r="M350" s="25">
        <v>8148</v>
      </c>
      <c r="N350" s="25">
        <v>7499</v>
      </c>
      <c r="O350" s="25">
        <v>38553</v>
      </c>
      <c r="P350" s="25">
        <v>31386</v>
      </c>
      <c r="Q350" s="32">
        <v>5819</v>
      </c>
      <c r="R350" s="33">
        <v>17346</v>
      </c>
      <c r="S350" s="33">
        <v>18838</v>
      </c>
      <c r="T350" s="33">
        <v>19898</v>
      </c>
      <c r="U350" s="33">
        <v>7578</v>
      </c>
      <c r="V350" s="33">
        <v>6487</v>
      </c>
      <c r="W350" s="33">
        <v>6087</v>
      </c>
      <c r="X350" s="32">
        <v>15051</v>
      </c>
      <c r="Y350" s="33">
        <v>8060</v>
      </c>
      <c r="Z350" s="33">
        <v>32908</v>
      </c>
      <c r="AA350" s="33">
        <v>30385</v>
      </c>
      <c r="AB350" s="33">
        <v>15971</v>
      </c>
      <c r="AC350" s="33">
        <v>5876</v>
      </c>
      <c r="AD350" s="33">
        <v>17656</v>
      </c>
      <c r="AE350" s="38">
        <v>13622</v>
      </c>
      <c r="AF350" s="39">
        <v>11117</v>
      </c>
      <c r="AG350" s="39">
        <v>26945</v>
      </c>
      <c r="AH350" s="39">
        <v>9413</v>
      </c>
      <c r="AI350" s="39">
        <v>7719</v>
      </c>
      <c r="AJ350" s="39">
        <v>19528</v>
      </c>
      <c r="AK350" s="39">
        <v>20481</v>
      </c>
      <c r="AL350" s="38">
        <v>9632</v>
      </c>
      <c r="AM350" s="39">
        <v>36708</v>
      </c>
      <c r="AN350" s="39">
        <v>6308</v>
      </c>
      <c r="AO350" s="39">
        <v>12708</v>
      </c>
      <c r="AP350" s="39">
        <v>11555</v>
      </c>
      <c r="AQ350" s="39">
        <v>8064</v>
      </c>
      <c r="AR350" s="39">
        <v>125650</v>
      </c>
      <c r="AS350" s="44"/>
      <c r="AT350" s="45">
        <v>1676</v>
      </c>
      <c r="AU350" s="45">
        <v>777276</v>
      </c>
      <c r="AV350" s="49" t="s">
        <v>586</v>
      </c>
      <c r="AW350" s="4"/>
      <c r="BF350" s="24">
        <f t="shared" si="567"/>
        <v>102</v>
      </c>
      <c r="BG350" s="25">
        <f t="shared" si="568"/>
        <v>69</v>
      </c>
      <c r="BH350" s="25">
        <f t="shared" si="569"/>
        <v>43</v>
      </c>
      <c r="BI350" s="25">
        <f t="shared" si="570"/>
        <v>93</v>
      </c>
      <c r="BJ350" s="25">
        <f t="shared" si="571"/>
        <v>40</v>
      </c>
      <c r="BK350" s="25">
        <f t="shared" si="572"/>
        <v>20</v>
      </c>
      <c r="BL350" s="25">
        <f t="shared" si="573"/>
        <v>32</v>
      </c>
      <c r="BM350" s="26">
        <f t="shared" si="574"/>
        <v>133</v>
      </c>
      <c r="BN350" s="25">
        <f t="shared" si="575"/>
        <v>12</v>
      </c>
      <c r="BO350" s="25">
        <f t="shared" si="576"/>
        <v>15</v>
      </c>
      <c r="BP350" s="25">
        <f t="shared" si="577"/>
        <v>33</v>
      </c>
      <c r="BQ350" s="25">
        <f t="shared" si="578"/>
        <v>22</v>
      </c>
      <c r="BR350" s="25">
        <f t="shared" si="579"/>
        <v>106</v>
      </c>
      <c r="BS350" s="25">
        <f t="shared" si="580"/>
        <v>82</v>
      </c>
      <c r="BT350" s="32">
        <f t="shared" si="581"/>
        <v>7</v>
      </c>
      <c r="BU350" s="33">
        <f t="shared" si="582"/>
        <v>50</v>
      </c>
      <c r="BV350" s="33">
        <f t="shared" si="583"/>
        <v>84</v>
      </c>
      <c r="BW350" s="33">
        <f t="shared" si="584"/>
        <v>67</v>
      </c>
      <c r="BX350" s="33">
        <f t="shared" si="585"/>
        <v>4</v>
      </c>
      <c r="BY350" s="33">
        <f t="shared" si="586"/>
        <v>49</v>
      </c>
      <c r="BZ350" s="33">
        <f t="shared" si="587"/>
        <v>10</v>
      </c>
      <c r="CA350" s="32">
        <f t="shared" si="588"/>
        <v>95</v>
      </c>
      <c r="CB350" s="33">
        <f t="shared" si="589"/>
        <v>16</v>
      </c>
      <c r="CC350" s="33">
        <f t="shared" si="590"/>
        <v>89</v>
      </c>
      <c r="CD350" s="33">
        <f t="shared" si="591"/>
        <v>75</v>
      </c>
      <c r="CE350" s="33">
        <f t="shared" si="592"/>
        <v>98</v>
      </c>
      <c r="CF350" s="33">
        <f t="shared" si="593"/>
        <v>17</v>
      </c>
      <c r="CG350" s="33">
        <f t="shared" si="594"/>
        <v>45</v>
      </c>
      <c r="CH350" s="38">
        <f t="shared" si="595"/>
        <v>50</v>
      </c>
      <c r="CI350" s="39">
        <f t="shared" si="596"/>
        <v>35</v>
      </c>
      <c r="CJ350" s="39">
        <f t="shared" si="597"/>
        <v>31</v>
      </c>
      <c r="CK350" s="39">
        <f t="shared" si="598"/>
        <v>60</v>
      </c>
      <c r="CL350" s="39">
        <f t="shared" si="599"/>
        <v>26</v>
      </c>
      <c r="CM350" s="39">
        <f t="shared" si="600"/>
        <v>61</v>
      </c>
      <c r="CN350" s="39">
        <f t="shared" si="601"/>
        <v>69</v>
      </c>
      <c r="CO350" s="38">
        <f t="shared" si="602"/>
        <v>19</v>
      </c>
      <c r="CP350" s="39">
        <f t="shared" si="603"/>
        <v>244</v>
      </c>
      <c r="CQ350" s="39">
        <f t="shared" si="604"/>
        <v>19</v>
      </c>
      <c r="CR350" s="39">
        <f t="shared" si="605"/>
        <v>45</v>
      </c>
      <c r="CS350" s="39">
        <f t="shared" si="606"/>
        <v>28</v>
      </c>
      <c r="CT350" s="39">
        <f t="shared" si="607"/>
        <v>17</v>
      </c>
      <c r="CU350" s="39">
        <f t="shared" si="608"/>
        <v>322</v>
      </c>
      <c r="CV350" s="44">
        <f t="shared" si="609"/>
        <v>0</v>
      </c>
      <c r="CW350" s="45"/>
      <c r="CX350" s="45">
        <f t="shared" si="610"/>
        <v>2721</v>
      </c>
      <c r="DA350" s="94">
        <v>44247</v>
      </c>
      <c r="DB350" s="39">
        <f t="shared" ref="DB350:DB383" si="611">SUM(CU337:CU350)/DB$6*1000</f>
        <v>2.8315435974355232</v>
      </c>
      <c r="DC350" s="24">
        <f t="shared" ref="DC350:DC383" si="612">SUM(BF337:BF350)/DC$6*1000</f>
        <v>2.5030960114026684</v>
      </c>
      <c r="DD350" s="25">
        <f t="shared" ref="DD350:DD383" si="613">SUM(BG337:BG350)/DD$6*1000</f>
        <v>1.767182423849764</v>
      </c>
      <c r="DE350" s="25">
        <f t="shared" ref="DE350:DE383" si="614">SUM(BH337:BH350)/DE$6*1000</f>
        <v>0.63027508405028487</v>
      </c>
      <c r="DF350" s="25">
        <f t="shared" ref="DF350:DF383" si="615">SUM(BI337:BI350)/DF$6*1000</f>
        <v>1.4119525843601095</v>
      </c>
      <c r="DG350" s="25">
        <f t="shared" ref="DG350:DG383" si="616">SUM(BJ337:BJ350)/DG$6*1000</f>
        <v>0.90024643811761607</v>
      </c>
      <c r="DH350" s="25">
        <f t="shared" ref="DH350:DH383" si="617">SUM(BK337:BK350)/DH$6*1000</f>
        <v>0.8245261594899117</v>
      </c>
      <c r="DI350" s="25">
        <f t="shared" ref="DI350:DI383" si="618">SUM(BL337:BL350)/DI$6*1000</f>
        <v>1.3038441591174574</v>
      </c>
      <c r="DJ350" s="26">
        <f t="shared" ref="DJ350:DJ383" si="619">SUM(BM337:BM350)/DJ$6*1000</f>
        <v>2.9988146761662513</v>
      </c>
      <c r="DK350" s="25">
        <f t="shared" ref="DK350:DK383" si="620">SUM(BN337:BN350)/DK$6*1000</f>
        <v>0.6413209967249045</v>
      </c>
      <c r="DL350" s="25">
        <f t="shared" ref="DL350:DL383" si="621">SUM(BO337:BO350)/DL$6*1000</f>
        <v>0.60744586748368878</v>
      </c>
      <c r="DM350" s="25">
        <f t="shared" ref="DM350:DM383" si="622">SUM(BP337:BP350)/DM$6*1000</f>
        <v>1.0251066550736012</v>
      </c>
      <c r="DN350" s="25">
        <f t="shared" ref="DN350:DN383" si="623">SUM(BQ337:BQ350)/DN$6*1000</f>
        <v>0.7532011046949536</v>
      </c>
      <c r="DO350" s="25">
        <f t="shared" ref="DO350:DO383" si="624">SUM(BR337:BR350)/DO$6*1000</f>
        <v>3.1514702520308027</v>
      </c>
      <c r="DP350" s="25">
        <f t="shared" ref="DP350:DP383" si="625">SUM(BS337:BS350)/DP$6*1000</f>
        <v>1.4881256925339361</v>
      </c>
      <c r="DQ350" s="32">
        <f t="shared" ref="DQ350:DQ383" si="626">SUM(BT337:BT350)/DQ$6*1000</f>
        <v>0.81835786027966906</v>
      </c>
      <c r="DR350" s="33">
        <f t="shared" ref="DR350:DR383" si="627">SUM(BU337:BU350)/DR$6*1000</f>
        <v>1.0583234537200359</v>
      </c>
      <c r="DS350" s="33">
        <f t="shared" ref="DS350:DS383" si="628">SUM(BV337:BV350)/DS$6*1000</f>
        <v>1.509361980428253</v>
      </c>
      <c r="DT350" s="33">
        <f t="shared" ref="DT350:DT383" si="629">SUM(BW337:BW350)/DT$6*1000</f>
        <v>1.3148888312783145</v>
      </c>
      <c r="DU350" s="33">
        <f t="shared" ref="DU350:DU383" si="630">SUM(BX337:BX350)/DU$6*1000</f>
        <v>0.64316222612304652</v>
      </c>
      <c r="DV350" s="33">
        <f t="shared" ref="DV350:DV383" si="631">SUM(BY337:BY350)/DV$6*1000</f>
        <v>1.5134926257486958</v>
      </c>
      <c r="DW350" s="33">
        <f t="shared" ref="DW350:DW383" si="632">SUM(BZ337:BZ350)/DW$6*1000</f>
        <v>0.58545937651793212</v>
      </c>
      <c r="DX350" s="32">
        <f t="shared" ref="DX350:DX383" si="633">SUM(CA337:CA350)/DX$6*1000</f>
        <v>2.3891151911889428</v>
      </c>
      <c r="DY350" s="33">
        <f t="shared" ref="DY350:DY383" si="634">SUM(CB337:CB350)/DY$6*1000</f>
        <v>0.98486948655470774</v>
      </c>
      <c r="DZ350" s="33">
        <f t="shared" ref="DZ350:DZ383" si="635">SUM(CC337:CC350)/DZ$6*1000</f>
        <v>1.3802068497620243</v>
      </c>
      <c r="EA350" s="33">
        <f t="shared" ref="EA350:EA383" si="636">SUM(CD337:CD350)/EA$6*1000</f>
        <v>3.3930307816575689</v>
      </c>
      <c r="EB350" s="33">
        <f t="shared" ref="EB350:EB383" si="637">SUM(CE337:CE350)/EB$6*1000</f>
        <v>3.4095253614786309</v>
      </c>
      <c r="EC350" s="33">
        <f t="shared" ref="EC350:EC383" si="638">SUM(CF337:CF350)/EC$6*1000</f>
        <v>0.74230377934360747</v>
      </c>
      <c r="ED350" s="33">
        <f t="shared" ref="ED350:ED383" si="639">SUM(CG337:CG350)/ED$6*1000</f>
        <v>1.1019413774448756</v>
      </c>
      <c r="EE350" s="38">
        <f t="shared" ref="EE350:EE383" si="640">SUM(CH337:CH350)/EE$6*1000</f>
        <v>1.2787669457862292</v>
      </c>
      <c r="EF350" s="39">
        <f t="shared" ref="EF350:EF383" si="641">SUM(CI337:CI350)/EF$6*1000</f>
        <v>0.91429880843263067</v>
      </c>
      <c r="EG350" s="39">
        <f t="shared" ref="EG350:EG383" si="642">SUM(CJ337:CJ350)/EG$6*1000</f>
        <v>0.77731142005489684</v>
      </c>
      <c r="EH350" s="39">
        <f t="shared" ref="EH350:EH383" si="643">SUM(CK337:CK350)/EH$6*1000</f>
        <v>2.1024509234522011</v>
      </c>
      <c r="EI350" s="39">
        <f t="shared" ref="EI350:EI383" si="644">SUM(CL337:CL350)/EI$6*1000</f>
        <v>1.6311323445521961</v>
      </c>
      <c r="EJ350" s="39">
        <f t="shared" ref="EJ350:EJ383" si="645">SUM(CM337:CM350)/EJ$6*1000</f>
        <v>1.9102893874489708</v>
      </c>
      <c r="EK350" s="39">
        <f t="shared" ref="EK350:EK383" si="646">SUM(CN337:CN350)/EK$6*1000</f>
        <v>1.6209574518359824</v>
      </c>
      <c r="EL350" s="38">
        <f t="shared" ref="EL350:EL383" si="647">SUM(CO337:CO350)/EL$6*1000</f>
        <v>1.2706413450383165</v>
      </c>
      <c r="EM350" s="39">
        <f t="shared" ref="EM350:EM383" si="648">SUM(CP337:CP350)/EM$6*1000</f>
        <v>4.5147321297948917</v>
      </c>
      <c r="EN350" s="39">
        <f t="shared" ref="EN350:EN383" si="649">SUM(CQ337:CQ350)/EN$6*1000</f>
        <v>0.76965313985630013</v>
      </c>
      <c r="EO350" s="39">
        <f t="shared" ref="EO350:EO383" si="650">SUM(CR337:CR350)/EO$6*1000</f>
        <v>1.3101470485373163</v>
      </c>
      <c r="EP350" s="39">
        <f t="shared" ref="EP350:EP383" si="651">SUM(CS337:CS350)/EP$6*1000</f>
        <v>0.9203563093711995</v>
      </c>
      <c r="EQ350" s="39">
        <f t="shared" ref="EQ350:EQ383" si="652">SUM(CT337:CT350)/EQ$6*1000</f>
        <v>0.67291587082366078</v>
      </c>
      <c r="ER350" s="44"/>
      <c r="ES350" s="45"/>
      <c r="ET350" s="45"/>
    </row>
    <row r="351" spans="2:150">
      <c r="B351" s="19">
        <v>44248</v>
      </c>
      <c r="C351" s="24">
        <v>15131</v>
      </c>
      <c r="D351" s="25">
        <v>16805</v>
      </c>
      <c r="E351" s="25">
        <v>20866</v>
      </c>
      <c r="F351" s="25">
        <v>19888</v>
      </c>
      <c r="G351" s="25">
        <v>20891</v>
      </c>
      <c r="H351" s="25">
        <v>8614</v>
      </c>
      <c r="I351" s="25">
        <v>10674</v>
      </c>
      <c r="J351" s="26">
        <v>31143</v>
      </c>
      <c r="K351" s="25">
        <v>9647</v>
      </c>
      <c r="L351" s="25">
        <v>9392</v>
      </c>
      <c r="M351" s="25">
        <v>8175</v>
      </c>
      <c r="N351" s="25">
        <v>7511</v>
      </c>
      <c r="O351" s="25">
        <v>38722</v>
      </c>
      <c r="P351" s="25">
        <v>31435</v>
      </c>
      <c r="Q351" s="32">
        <v>5841</v>
      </c>
      <c r="R351" s="33">
        <v>17388</v>
      </c>
      <c r="S351" s="33">
        <v>18895</v>
      </c>
      <c r="T351" s="33">
        <v>19938</v>
      </c>
      <c r="U351" s="33">
        <v>7621</v>
      </c>
      <c r="V351" s="33">
        <v>6526</v>
      </c>
      <c r="W351" s="33">
        <v>6098</v>
      </c>
      <c r="X351" s="32">
        <v>15083</v>
      </c>
      <c r="Y351" s="33">
        <v>8069</v>
      </c>
      <c r="Z351" s="33">
        <v>32991</v>
      </c>
      <c r="AA351" s="33">
        <v>30506</v>
      </c>
      <c r="AB351" s="33">
        <v>16094</v>
      </c>
      <c r="AC351" s="33">
        <v>5901</v>
      </c>
      <c r="AD351" s="33">
        <v>17691</v>
      </c>
      <c r="AE351" s="38">
        <v>13654</v>
      </c>
      <c r="AF351" s="39">
        <v>11140</v>
      </c>
      <c r="AG351" s="39">
        <v>26988</v>
      </c>
      <c r="AH351" s="39">
        <v>9447</v>
      </c>
      <c r="AI351" s="39">
        <v>7748</v>
      </c>
      <c r="AJ351" s="39">
        <v>19560</v>
      </c>
      <c r="AK351" s="39">
        <v>20540</v>
      </c>
      <c r="AL351" s="38">
        <v>9653</v>
      </c>
      <c r="AM351" s="39">
        <v>36943</v>
      </c>
      <c r="AN351" s="39">
        <v>6308</v>
      </c>
      <c r="AO351" s="39">
        <v>12733</v>
      </c>
      <c r="AP351" s="39">
        <v>11561</v>
      </c>
      <c r="AQ351" s="39">
        <v>8080</v>
      </c>
      <c r="AR351" s="39">
        <v>126127</v>
      </c>
      <c r="AS351" s="44"/>
      <c r="AT351" s="45">
        <v>1677</v>
      </c>
      <c r="AU351" s="45">
        <v>779695</v>
      </c>
      <c r="AV351" s="49" t="s">
        <v>587</v>
      </c>
      <c r="AW351" s="4"/>
      <c r="BF351" s="24">
        <f t="shared" si="567"/>
        <v>59</v>
      </c>
      <c r="BG351" s="25">
        <f t="shared" si="568"/>
        <v>63</v>
      </c>
      <c r="BH351" s="25">
        <f t="shared" si="569"/>
        <v>33</v>
      </c>
      <c r="BI351" s="25">
        <f t="shared" si="570"/>
        <v>63</v>
      </c>
      <c r="BJ351" s="25">
        <f t="shared" si="571"/>
        <v>24</v>
      </c>
      <c r="BK351" s="25">
        <f t="shared" si="572"/>
        <v>15</v>
      </c>
      <c r="BL351" s="25">
        <f t="shared" si="573"/>
        <v>32</v>
      </c>
      <c r="BM351" s="26">
        <f t="shared" si="574"/>
        <v>118</v>
      </c>
      <c r="BN351" s="25">
        <f t="shared" si="575"/>
        <v>11</v>
      </c>
      <c r="BO351" s="25">
        <f t="shared" si="576"/>
        <v>29</v>
      </c>
      <c r="BP351" s="25">
        <f t="shared" si="577"/>
        <v>27</v>
      </c>
      <c r="BQ351" s="25">
        <f t="shared" si="578"/>
        <v>12</v>
      </c>
      <c r="BR351" s="25">
        <f t="shared" si="579"/>
        <v>169</v>
      </c>
      <c r="BS351" s="25">
        <f t="shared" si="580"/>
        <v>49</v>
      </c>
      <c r="BT351" s="32">
        <f t="shared" si="581"/>
        <v>22</v>
      </c>
      <c r="BU351" s="33">
        <f t="shared" si="582"/>
        <v>42</v>
      </c>
      <c r="BV351" s="33">
        <f t="shared" si="583"/>
        <v>57</v>
      </c>
      <c r="BW351" s="33">
        <f t="shared" si="584"/>
        <v>40</v>
      </c>
      <c r="BX351" s="33">
        <f t="shared" si="585"/>
        <v>43</v>
      </c>
      <c r="BY351" s="33">
        <f t="shared" si="586"/>
        <v>39</v>
      </c>
      <c r="BZ351" s="33">
        <f t="shared" si="587"/>
        <v>11</v>
      </c>
      <c r="CA351" s="32">
        <f t="shared" si="588"/>
        <v>32</v>
      </c>
      <c r="CB351" s="33">
        <f t="shared" si="589"/>
        <v>9</v>
      </c>
      <c r="CC351" s="33">
        <f t="shared" si="590"/>
        <v>83</v>
      </c>
      <c r="CD351" s="33">
        <f t="shared" si="591"/>
        <v>121</v>
      </c>
      <c r="CE351" s="33">
        <f t="shared" si="592"/>
        <v>123</v>
      </c>
      <c r="CF351" s="33">
        <f t="shared" si="593"/>
        <v>25</v>
      </c>
      <c r="CG351" s="33">
        <f t="shared" si="594"/>
        <v>35</v>
      </c>
      <c r="CH351" s="38">
        <f t="shared" si="595"/>
        <v>32</v>
      </c>
      <c r="CI351" s="39">
        <f t="shared" si="596"/>
        <v>23</v>
      </c>
      <c r="CJ351" s="39">
        <f t="shared" si="597"/>
        <v>43</v>
      </c>
      <c r="CK351" s="39">
        <f t="shared" si="598"/>
        <v>34</v>
      </c>
      <c r="CL351" s="39">
        <f t="shared" si="599"/>
        <v>29</v>
      </c>
      <c r="CM351" s="39">
        <f t="shared" si="600"/>
        <v>32</v>
      </c>
      <c r="CN351" s="39">
        <f t="shared" si="601"/>
        <v>59</v>
      </c>
      <c r="CO351" s="38">
        <f t="shared" si="602"/>
        <v>21</v>
      </c>
      <c r="CP351" s="39">
        <f t="shared" si="603"/>
        <v>235</v>
      </c>
      <c r="CQ351" s="39">
        <f t="shared" si="604"/>
        <v>0</v>
      </c>
      <c r="CR351" s="39">
        <f t="shared" si="605"/>
        <v>25</v>
      </c>
      <c r="CS351" s="39">
        <f t="shared" si="606"/>
        <v>6</v>
      </c>
      <c r="CT351" s="39">
        <f t="shared" si="607"/>
        <v>16</v>
      </c>
      <c r="CU351" s="39">
        <f t="shared" si="608"/>
        <v>477</v>
      </c>
      <c r="CV351" s="44">
        <f t="shared" si="609"/>
        <v>0</v>
      </c>
      <c r="CW351" s="45"/>
      <c r="CX351" s="45">
        <f t="shared" si="610"/>
        <v>2419</v>
      </c>
      <c r="DA351" s="94">
        <v>44248</v>
      </c>
      <c r="DB351" s="39">
        <f t="shared" si="611"/>
        <v>2.8734884585263547</v>
      </c>
      <c r="DC351" s="24">
        <f t="shared" si="612"/>
        <v>2.5702736173096246</v>
      </c>
      <c r="DD351" s="25">
        <f t="shared" si="613"/>
        <v>1.8182704834091525</v>
      </c>
      <c r="DE351" s="25">
        <f t="shared" si="614"/>
        <v>0.64823629110871261</v>
      </c>
      <c r="DF351" s="25">
        <f t="shared" si="615"/>
        <v>1.4768699445605744</v>
      </c>
      <c r="DG351" s="25">
        <f t="shared" si="616"/>
        <v>0.89503265565747536</v>
      </c>
      <c r="DH351" s="25">
        <f t="shared" si="617"/>
        <v>0.83151366931609738</v>
      </c>
      <c r="DI351" s="25">
        <f t="shared" si="618"/>
        <v>1.2917266483449903</v>
      </c>
      <c r="DJ351" s="26">
        <f t="shared" si="619"/>
        <v>3.0443340246205053</v>
      </c>
      <c r="DK351" s="25">
        <f t="shared" si="620"/>
        <v>0.66000024905669774</v>
      </c>
      <c r="DL351" s="25">
        <f t="shared" si="621"/>
        <v>0.61187977892517553</v>
      </c>
      <c r="DM351" s="25">
        <f t="shared" si="622"/>
        <v>1.0487889870389979</v>
      </c>
      <c r="DN351" s="25">
        <f t="shared" si="623"/>
        <v>0.7532011046949536</v>
      </c>
      <c r="DO351" s="25">
        <f t="shared" si="624"/>
        <v>3.313529328351946</v>
      </c>
      <c r="DP351" s="25">
        <f t="shared" si="625"/>
        <v>1.448656739981464</v>
      </c>
      <c r="DQ351" s="32">
        <f t="shared" si="626"/>
        <v>0.87545259471778547</v>
      </c>
      <c r="DR351" s="33">
        <f t="shared" si="627"/>
        <v>1.0602511831439339</v>
      </c>
      <c r="DS351" s="33">
        <f t="shared" si="628"/>
        <v>1.5335844394922973</v>
      </c>
      <c r="DT351" s="33">
        <f t="shared" si="629"/>
        <v>1.3633811853396425</v>
      </c>
      <c r="DU351" s="33">
        <f t="shared" si="630"/>
        <v>0.77108399485470214</v>
      </c>
      <c r="DV351" s="33">
        <f t="shared" si="631"/>
        <v>1.5369122408473217</v>
      </c>
      <c r="DW351" s="33">
        <f t="shared" si="632"/>
        <v>0.59189299604010714</v>
      </c>
      <c r="DX351" s="32">
        <f t="shared" si="633"/>
        <v>2.4082281127184548</v>
      </c>
      <c r="DY351" s="33">
        <f t="shared" si="634"/>
        <v>0.9483928389045333</v>
      </c>
      <c r="DZ351" s="33">
        <f t="shared" si="635"/>
        <v>1.3931543811856832</v>
      </c>
      <c r="EA351" s="33">
        <f t="shared" si="636"/>
        <v>3.4187550483873457</v>
      </c>
      <c r="EB351" s="33">
        <f t="shared" si="637"/>
        <v>3.399079511719199</v>
      </c>
      <c r="EC351" s="33">
        <f t="shared" si="638"/>
        <v>0.78752025321225372</v>
      </c>
      <c r="ED351" s="33">
        <f t="shared" si="639"/>
        <v>1.0638181996420053</v>
      </c>
      <c r="EE351" s="38">
        <f t="shared" si="640"/>
        <v>1.2490281796051541</v>
      </c>
      <c r="EF351" s="39">
        <f t="shared" si="641"/>
        <v>0.89367552703941333</v>
      </c>
      <c r="EG351" s="39">
        <f t="shared" si="642"/>
        <v>0.78386547924591621</v>
      </c>
      <c r="EH351" s="39">
        <f t="shared" si="643"/>
        <v>1.9688697874317576</v>
      </c>
      <c r="EI351" s="39">
        <f t="shared" si="644"/>
        <v>1.608849115801483</v>
      </c>
      <c r="EJ351" s="39">
        <f t="shared" si="645"/>
        <v>1.9077725371361265</v>
      </c>
      <c r="EK351" s="39">
        <f t="shared" si="646"/>
        <v>1.6130810793780817</v>
      </c>
      <c r="EL351" s="38">
        <f t="shared" si="647"/>
        <v>1.2601184353485582</v>
      </c>
      <c r="EM351" s="39">
        <f t="shared" si="648"/>
        <v>4.6098253211223925</v>
      </c>
      <c r="EN351" s="39">
        <f t="shared" si="649"/>
        <v>0.74618810510458367</v>
      </c>
      <c r="EO351" s="39">
        <f t="shared" si="650"/>
        <v>1.2859348854226635</v>
      </c>
      <c r="EP351" s="39">
        <f t="shared" si="651"/>
        <v>0.89001489257874233</v>
      </c>
      <c r="EQ351" s="39">
        <f t="shared" si="652"/>
        <v>0.69642384884370134</v>
      </c>
      <c r="ER351" s="44"/>
      <c r="ES351" s="45"/>
      <c r="ET351" s="45"/>
    </row>
    <row r="352" spans="2:150">
      <c r="B352" s="20">
        <v>44249</v>
      </c>
      <c r="C352" s="27">
        <v>15151</v>
      </c>
      <c r="D352" s="28">
        <v>16846</v>
      </c>
      <c r="E352" s="28">
        <v>20885</v>
      </c>
      <c r="F352" s="28">
        <v>19938</v>
      </c>
      <c r="G352" s="28">
        <v>20916</v>
      </c>
      <c r="H352" s="28">
        <v>8627</v>
      </c>
      <c r="I352" s="28">
        <v>10710</v>
      </c>
      <c r="J352" s="29">
        <v>31179</v>
      </c>
      <c r="K352" s="28">
        <v>9653</v>
      </c>
      <c r="L352" s="28">
        <v>9406</v>
      </c>
      <c r="M352" s="28">
        <v>8185</v>
      </c>
      <c r="N352" s="28">
        <v>7523</v>
      </c>
      <c r="O352" s="28">
        <v>38860</v>
      </c>
      <c r="P352" s="28">
        <v>31475</v>
      </c>
      <c r="Q352" s="34">
        <v>5841</v>
      </c>
      <c r="R352" s="35">
        <v>17430</v>
      </c>
      <c r="S352" s="35">
        <v>18996</v>
      </c>
      <c r="T352" s="35">
        <v>19964</v>
      </c>
      <c r="U352" s="35">
        <v>7642</v>
      </c>
      <c r="V352" s="35">
        <v>6555</v>
      </c>
      <c r="W352" s="35">
        <v>6106</v>
      </c>
      <c r="X352" s="34">
        <v>15120</v>
      </c>
      <c r="Y352" s="35">
        <v>8084</v>
      </c>
      <c r="Z352" s="35">
        <v>33034</v>
      </c>
      <c r="AA352" s="35">
        <v>30602</v>
      </c>
      <c r="AB352" s="35">
        <v>16164</v>
      </c>
      <c r="AC352" s="35">
        <v>5914</v>
      </c>
      <c r="AD352" s="35">
        <v>17727</v>
      </c>
      <c r="AE352" s="40">
        <v>13664</v>
      </c>
      <c r="AF352" s="41">
        <v>11161</v>
      </c>
      <c r="AG352" s="41">
        <v>27013</v>
      </c>
      <c r="AH352" s="41">
        <v>9466</v>
      </c>
      <c r="AI352" s="41">
        <v>7763</v>
      </c>
      <c r="AJ352" s="41">
        <v>19633</v>
      </c>
      <c r="AK352" s="41">
        <v>20569</v>
      </c>
      <c r="AL352" s="40">
        <v>9659</v>
      </c>
      <c r="AM352" s="41">
        <v>37120</v>
      </c>
      <c r="AN352" s="41">
        <v>6322</v>
      </c>
      <c r="AO352" s="41">
        <v>12757</v>
      </c>
      <c r="AP352" s="41">
        <v>11611</v>
      </c>
      <c r="AQ352" s="41">
        <v>8086</v>
      </c>
      <c r="AR352" s="41">
        <v>126582</v>
      </c>
      <c r="AS352" s="46"/>
      <c r="AT352" s="47">
        <v>1390</v>
      </c>
      <c r="AU352" s="47">
        <v>781329</v>
      </c>
      <c r="AV352" s="50" t="s">
        <v>588</v>
      </c>
      <c r="AW352" s="4"/>
      <c r="BF352" s="27">
        <f t="shared" si="567"/>
        <v>20</v>
      </c>
      <c r="BG352" s="28">
        <f t="shared" si="568"/>
        <v>41</v>
      </c>
      <c r="BH352" s="28">
        <f t="shared" si="569"/>
        <v>19</v>
      </c>
      <c r="BI352" s="28">
        <f t="shared" si="570"/>
        <v>50</v>
      </c>
      <c r="BJ352" s="28">
        <f t="shared" si="571"/>
        <v>25</v>
      </c>
      <c r="BK352" s="28">
        <f t="shared" si="572"/>
        <v>13</v>
      </c>
      <c r="BL352" s="28">
        <f t="shared" si="573"/>
        <v>36</v>
      </c>
      <c r="BM352" s="29">
        <f t="shared" si="574"/>
        <v>36</v>
      </c>
      <c r="BN352" s="28">
        <f t="shared" si="575"/>
        <v>6</v>
      </c>
      <c r="BO352" s="28">
        <f t="shared" si="576"/>
        <v>14</v>
      </c>
      <c r="BP352" s="28">
        <f t="shared" si="577"/>
        <v>10</v>
      </c>
      <c r="BQ352" s="28">
        <f t="shared" si="578"/>
        <v>12</v>
      </c>
      <c r="BR352" s="28">
        <f t="shared" si="579"/>
        <v>138</v>
      </c>
      <c r="BS352" s="28">
        <f t="shared" si="580"/>
        <v>40</v>
      </c>
      <c r="BT352" s="34">
        <f t="shared" si="581"/>
        <v>0</v>
      </c>
      <c r="BU352" s="35">
        <f t="shared" si="582"/>
        <v>42</v>
      </c>
      <c r="BV352" s="35">
        <f t="shared" si="583"/>
        <v>101</v>
      </c>
      <c r="BW352" s="35">
        <f t="shared" si="584"/>
        <v>26</v>
      </c>
      <c r="BX352" s="35">
        <f t="shared" si="585"/>
        <v>21</v>
      </c>
      <c r="BY352" s="35">
        <f t="shared" si="586"/>
        <v>29</v>
      </c>
      <c r="BZ352" s="35">
        <f t="shared" si="587"/>
        <v>8</v>
      </c>
      <c r="CA352" s="34">
        <f t="shared" si="588"/>
        <v>37</v>
      </c>
      <c r="CB352" s="35">
        <f t="shared" si="589"/>
        <v>15</v>
      </c>
      <c r="CC352" s="35">
        <f t="shared" si="590"/>
        <v>43</v>
      </c>
      <c r="CD352" s="35">
        <f t="shared" si="591"/>
        <v>96</v>
      </c>
      <c r="CE352" s="35">
        <f t="shared" si="592"/>
        <v>70</v>
      </c>
      <c r="CF352" s="35">
        <f t="shared" si="593"/>
        <v>13</v>
      </c>
      <c r="CG352" s="35">
        <f t="shared" si="594"/>
        <v>36</v>
      </c>
      <c r="CH352" s="40">
        <f t="shared" si="595"/>
        <v>10</v>
      </c>
      <c r="CI352" s="41">
        <f t="shared" si="596"/>
        <v>21</v>
      </c>
      <c r="CJ352" s="41">
        <f t="shared" si="597"/>
        <v>25</v>
      </c>
      <c r="CK352" s="41">
        <f t="shared" si="598"/>
        <v>19</v>
      </c>
      <c r="CL352" s="41">
        <f t="shared" si="599"/>
        <v>15</v>
      </c>
      <c r="CM352" s="41">
        <f t="shared" si="600"/>
        <v>73</v>
      </c>
      <c r="CN352" s="41">
        <f t="shared" si="601"/>
        <v>29</v>
      </c>
      <c r="CO352" s="40">
        <f t="shared" si="602"/>
        <v>6</v>
      </c>
      <c r="CP352" s="41">
        <f t="shared" si="603"/>
        <v>177</v>
      </c>
      <c r="CQ352" s="41">
        <f t="shared" si="604"/>
        <v>14</v>
      </c>
      <c r="CR352" s="41">
        <f t="shared" si="605"/>
        <v>24</v>
      </c>
      <c r="CS352" s="41">
        <f t="shared" si="606"/>
        <v>50</v>
      </c>
      <c r="CT352" s="41">
        <f t="shared" si="607"/>
        <v>6</v>
      </c>
      <c r="CU352" s="41">
        <f t="shared" si="608"/>
        <v>455</v>
      </c>
      <c r="CV352" s="46">
        <f t="shared" si="609"/>
        <v>0</v>
      </c>
      <c r="CW352" s="47"/>
      <c r="CX352" s="47">
        <f t="shared" si="610"/>
        <v>1634</v>
      </c>
      <c r="DA352" s="94">
        <v>44249</v>
      </c>
      <c r="DB352" s="41">
        <f t="shared" si="611"/>
        <v>2.9775541898403173</v>
      </c>
      <c r="DC352" s="27">
        <f t="shared" si="612"/>
        <v>2.5206206042479615</v>
      </c>
      <c r="DD352" s="28">
        <f t="shared" si="613"/>
        <v>1.8856138346465288</v>
      </c>
      <c r="DE352" s="28">
        <f t="shared" si="614"/>
        <v>0.63680643207153131</v>
      </c>
      <c r="DF352" s="28">
        <f t="shared" si="615"/>
        <v>1.4379195284402957</v>
      </c>
      <c r="DG352" s="28">
        <f t="shared" si="616"/>
        <v>0.91241193052461078</v>
      </c>
      <c r="DH352" s="28">
        <f t="shared" si="617"/>
        <v>0.85596995370774742</v>
      </c>
      <c r="DI352" s="28">
        <f t="shared" si="618"/>
        <v>1.3232321763534047</v>
      </c>
      <c r="DJ352" s="29">
        <f t="shared" si="619"/>
        <v>2.9806069367845494</v>
      </c>
      <c r="DK352" s="28">
        <f t="shared" si="620"/>
        <v>0.65688704033473222</v>
      </c>
      <c r="DL352" s="28">
        <f t="shared" si="621"/>
        <v>0.61187977892517553</v>
      </c>
      <c r="DM352" s="28">
        <f t="shared" si="622"/>
        <v>1.0690881287236238</v>
      </c>
      <c r="DN352" s="28">
        <f t="shared" si="623"/>
        <v>0.75646171553778885</v>
      </c>
      <c r="DO352" s="28">
        <f t="shared" si="624"/>
        <v>3.429285811438477</v>
      </c>
      <c r="DP352" s="28">
        <f t="shared" si="625"/>
        <v>1.4574276183264581</v>
      </c>
      <c r="DQ352" s="34">
        <f t="shared" si="626"/>
        <v>0.87545259471778547</v>
      </c>
      <c r="DR352" s="35">
        <f t="shared" si="627"/>
        <v>1.1026612304696912</v>
      </c>
      <c r="DS352" s="35">
        <f t="shared" si="628"/>
        <v>1.6047379129929271</v>
      </c>
      <c r="DT352" s="35">
        <f t="shared" si="629"/>
        <v>1.3130237407374941</v>
      </c>
      <c r="DU352" s="35">
        <f t="shared" si="630"/>
        <v>0.8030644370376161</v>
      </c>
      <c r="DV352" s="35">
        <f t="shared" si="631"/>
        <v>1.5603318559459474</v>
      </c>
      <c r="DW352" s="35">
        <f t="shared" si="632"/>
        <v>0.60476023508445731</v>
      </c>
      <c r="DX352" s="34">
        <f t="shared" si="633"/>
        <v>2.4082281127184548</v>
      </c>
      <c r="DY352" s="35">
        <f t="shared" si="634"/>
        <v>0.96663116272962046</v>
      </c>
      <c r="DZ352" s="35">
        <f t="shared" si="635"/>
        <v>1.4125756783211714</v>
      </c>
      <c r="EA352" s="35">
        <f t="shared" si="636"/>
        <v>3.4804932885388102</v>
      </c>
      <c r="EB352" s="35">
        <f t="shared" si="637"/>
        <v>3.2925318441729914</v>
      </c>
      <c r="EC352" s="35">
        <f t="shared" si="638"/>
        <v>0.80259241116846902</v>
      </c>
      <c r="ED352" s="35">
        <f t="shared" si="639"/>
        <v>1.1164644927983502</v>
      </c>
      <c r="EE352" s="40">
        <f t="shared" si="640"/>
        <v>1.2129168206709915</v>
      </c>
      <c r="EF352" s="41">
        <f t="shared" si="641"/>
        <v>0.8730522456461961</v>
      </c>
      <c r="EG352" s="41">
        <f t="shared" si="642"/>
        <v>0.78386547924591621</v>
      </c>
      <c r="EH352" s="41">
        <f t="shared" si="643"/>
        <v>1.9833894761296318</v>
      </c>
      <c r="EI352" s="41">
        <f t="shared" si="644"/>
        <v>1.6667855105533371</v>
      </c>
      <c r="EJ352" s="41">
        <f t="shared" si="645"/>
        <v>1.9857948968343055</v>
      </c>
      <c r="EK352" s="41">
        <f t="shared" si="646"/>
        <v>1.5941777854791197</v>
      </c>
      <c r="EL352" s="40">
        <f t="shared" si="647"/>
        <v>1.1443664287612167</v>
      </c>
      <c r="EM352" s="41">
        <f t="shared" si="648"/>
        <v>4.6654182637446233</v>
      </c>
      <c r="EN352" s="41">
        <f t="shared" si="649"/>
        <v>0.77434614680664338</v>
      </c>
      <c r="EO352" s="41">
        <f t="shared" si="650"/>
        <v>1.3101470485373163</v>
      </c>
      <c r="EP352" s="41">
        <f t="shared" si="651"/>
        <v>0.97598224015737078</v>
      </c>
      <c r="EQ352" s="41">
        <f t="shared" si="652"/>
        <v>0.70230084334871146</v>
      </c>
      <c r="ER352" s="46"/>
      <c r="ES352" s="47"/>
      <c r="ET352" s="47"/>
    </row>
    <row r="353" spans="2:150">
      <c r="B353" s="19">
        <v>44250</v>
      </c>
      <c r="C353" s="24">
        <v>15225</v>
      </c>
      <c r="D353" s="25">
        <v>16918</v>
      </c>
      <c r="E353" s="25">
        <v>20926</v>
      </c>
      <c r="F353" s="25">
        <v>19983</v>
      </c>
      <c r="G353" s="25">
        <v>20992</v>
      </c>
      <c r="H353" s="25">
        <v>8660</v>
      </c>
      <c r="I353" s="25">
        <v>10762</v>
      </c>
      <c r="J353" s="26">
        <v>31323</v>
      </c>
      <c r="K353" s="25">
        <v>9671</v>
      </c>
      <c r="L353" s="25">
        <v>9430</v>
      </c>
      <c r="M353" s="25">
        <v>8207</v>
      </c>
      <c r="N353" s="25">
        <v>7537</v>
      </c>
      <c r="O353" s="25">
        <v>38988</v>
      </c>
      <c r="P353" s="25">
        <v>31559</v>
      </c>
      <c r="Q353" s="32">
        <v>5860</v>
      </c>
      <c r="R353" s="33">
        <v>17531</v>
      </c>
      <c r="S353" s="33">
        <v>19031</v>
      </c>
      <c r="T353" s="33">
        <v>20031</v>
      </c>
      <c r="U353" s="33">
        <v>7663</v>
      </c>
      <c r="V353" s="33">
        <v>6610</v>
      </c>
      <c r="W353" s="33">
        <v>6134</v>
      </c>
      <c r="X353" s="32">
        <v>15213</v>
      </c>
      <c r="Y353" s="33">
        <v>8113</v>
      </c>
      <c r="Z353" s="33">
        <v>33117</v>
      </c>
      <c r="AA353" s="33">
        <v>30681</v>
      </c>
      <c r="AB353" s="33">
        <v>16333</v>
      </c>
      <c r="AC353" s="33">
        <v>5933</v>
      </c>
      <c r="AD353" s="33">
        <v>17740</v>
      </c>
      <c r="AE353" s="38">
        <v>13710</v>
      </c>
      <c r="AF353" s="39">
        <v>11187</v>
      </c>
      <c r="AG353" s="39">
        <v>27042</v>
      </c>
      <c r="AH353" s="39">
        <v>9560</v>
      </c>
      <c r="AI353" s="39">
        <v>7791</v>
      </c>
      <c r="AJ353" s="39">
        <v>19689</v>
      </c>
      <c r="AK353" s="39">
        <v>20650</v>
      </c>
      <c r="AL353" s="38">
        <v>9685</v>
      </c>
      <c r="AM353" s="39">
        <v>37407</v>
      </c>
      <c r="AN353" s="39">
        <v>6344</v>
      </c>
      <c r="AO353" s="39">
        <v>12796</v>
      </c>
      <c r="AP353" s="39">
        <v>11655</v>
      </c>
      <c r="AQ353" s="39">
        <v>8113</v>
      </c>
      <c r="AR353" s="39">
        <v>126918</v>
      </c>
      <c r="AS353" s="44"/>
      <c r="AT353" s="45">
        <v>1993</v>
      </c>
      <c r="AU353" s="45">
        <v>784711</v>
      </c>
      <c r="AV353" s="49" t="s">
        <v>589</v>
      </c>
      <c r="AW353" s="4"/>
      <c r="BF353" s="24">
        <f t="shared" si="567"/>
        <v>74</v>
      </c>
      <c r="BG353" s="25">
        <f t="shared" si="568"/>
        <v>72</v>
      </c>
      <c r="BH353" s="25">
        <f t="shared" si="569"/>
        <v>41</v>
      </c>
      <c r="BI353" s="25">
        <f t="shared" si="570"/>
        <v>45</v>
      </c>
      <c r="BJ353" s="25">
        <f t="shared" si="571"/>
        <v>76</v>
      </c>
      <c r="BK353" s="25">
        <f t="shared" si="572"/>
        <v>33</v>
      </c>
      <c r="BL353" s="25">
        <f t="shared" si="573"/>
        <v>52</v>
      </c>
      <c r="BM353" s="26">
        <f t="shared" si="574"/>
        <v>144</v>
      </c>
      <c r="BN353" s="25">
        <f t="shared" si="575"/>
        <v>18</v>
      </c>
      <c r="BO353" s="25">
        <f t="shared" si="576"/>
        <v>24</v>
      </c>
      <c r="BP353" s="25">
        <f t="shared" si="577"/>
        <v>22</v>
      </c>
      <c r="BQ353" s="25">
        <f t="shared" si="578"/>
        <v>14</v>
      </c>
      <c r="BR353" s="25">
        <f t="shared" si="579"/>
        <v>128</v>
      </c>
      <c r="BS353" s="25">
        <f t="shared" si="580"/>
        <v>84</v>
      </c>
      <c r="BT353" s="32">
        <f t="shared" si="581"/>
        <v>19</v>
      </c>
      <c r="BU353" s="33">
        <f t="shared" si="582"/>
        <v>101</v>
      </c>
      <c r="BV353" s="33">
        <f t="shared" si="583"/>
        <v>35</v>
      </c>
      <c r="BW353" s="33">
        <f t="shared" si="584"/>
        <v>67</v>
      </c>
      <c r="BX353" s="33">
        <f t="shared" si="585"/>
        <v>21</v>
      </c>
      <c r="BY353" s="33">
        <f t="shared" si="586"/>
        <v>55</v>
      </c>
      <c r="BZ353" s="33">
        <f t="shared" si="587"/>
        <v>28</v>
      </c>
      <c r="CA353" s="32">
        <f t="shared" si="588"/>
        <v>93</v>
      </c>
      <c r="CB353" s="33">
        <f t="shared" si="589"/>
        <v>29</v>
      </c>
      <c r="CC353" s="33">
        <f t="shared" si="590"/>
        <v>83</v>
      </c>
      <c r="CD353" s="33">
        <f t="shared" si="591"/>
        <v>79</v>
      </c>
      <c r="CE353" s="33">
        <f t="shared" si="592"/>
        <v>169</v>
      </c>
      <c r="CF353" s="33">
        <f t="shared" si="593"/>
        <v>19</v>
      </c>
      <c r="CG353" s="33">
        <f t="shared" si="594"/>
        <v>13</v>
      </c>
      <c r="CH353" s="38">
        <f t="shared" si="595"/>
        <v>46</v>
      </c>
      <c r="CI353" s="39">
        <f t="shared" si="596"/>
        <v>26</v>
      </c>
      <c r="CJ353" s="39">
        <f t="shared" si="597"/>
        <v>29</v>
      </c>
      <c r="CK353" s="39">
        <f t="shared" si="598"/>
        <v>94</v>
      </c>
      <c r="CL353" s="39">
        <f t="shared" si="599"/>
        <v>28</v>
      </c>
      <c r="CM353" s="39">
        <f t="shared" si="600"/>
        <v>56</v>
      </c>
      <c r="CN353" s="39">
        <f t="shared" si="601"/>
        <v>81</v>
      </c>
      <c r="CO353" s="38">
        <f t="shared" si="602"/>
        <v>26</v>
      </c>
      <c r="CP353" s="39">
        <f t="shared" si="603"/>
        <v>287</v>
      </c>
      <c r="CQ353" s="39">
        <f t="shared" si="604"/>
        <v>22</v>
      </c>
      <c r="CR353" s="39">
        <f t="shared" si="605"/>
        <v>39</v>
      </c>
      <c r="CS353" s="39">
        <f t="shared" si="606"/>
        <v>44</v>
      </c>
      <c r="CT353" s="39">
        <f t="shared" si="607"/>
        <v>27</v>
      </c>
      <c r="CU353" s="39">
        <f t="shared" si="608"/>
        <v>336</v>
      </c>
      <c r="CV353" s="44">
        <f t="shared" si="609"/>
        <v>0</v>
      </c>
      <c r="CW353" s="45"/>
      <c r="CX353" s="45">
        <f t="shared" si="610"/>
        <v>3382</v>
      </c>
      <c r="DA353" s="94">
        <v>44250</v>
      </c>
      <c r="DB353" s="39">
        <f t="shared" si="611"/>
        <v>2.978085137449062</v>
      </c>
      <c r="DC353" s="24">
        <f t="shared" si="612"/>
        <v>2.5293829006706079</v>
      </c>
      <c r="DD353" s="25">
        <f t="shared" si="613"/>
        <v>1.939024078731344</v>
      </c>
      <c r="DE353" s="25">
        <f t="shared" si="614"/>
        <v>0.67926019420963335</v>
      </c>
      <c r="DF353" s="25">
        <f t="shared" si="615"/>
        <v>1.4216901883901794</v>
      </c>
      <c r="DG353" s="25">
        <f t="shared" si="616"/>
        <v>0.96454975512601715</v>
      </c>
      <c r="DH353" s="25">
        <f t="shared" si="617"/>
        <v>0.89090750283867592</v>
      </c>
      <c r="DI353" s="25">
        <f t="shared" si="618"/>
        <v>1.3208086741989116</v>
      </c>
      <c r="DJ353" s="26">
        <f t="shared" si="619"/>
        <v>3.0261262852388038</v>
      </c>
      <c r="DK353" s="25">
        <f t="shared" si="620"/>
        <v>0.65066062289080107</v>
      </c>
      <c r="DL353" s="25">
        <f t="shared" si="621"/>
        <v>0.64070020329483968</v>
      </c>
      <c r="DM353" s="25">
        <f t="shared" si="622"/>
        <v>1.0318730356351433</v>
      </c>
      <c r="DN353" s="25">
        <f t="shared" si="623"/>
        <v>0.75972232638062409</v>
      </c>
      <c r="DO353" s="25">
        <f t="shared" si="624"/>
        <v>2.9619190109766085</v>
      </c>
      <c r="DP353" s="25">
        <f t="shared" si="625"/>
        <v>1.4442713008089674</v>
      </c>
      <c r="DQ353" s="32">
        <f t="shared" si="626"/>
        <v>0.90399996193684373</v>
      </c>
      <c r="DR353" s="33">
        <f t="shared" si="627"/>
        <v>1.2067586193601867</v>
      </c>
      <c r="DS353" s="33">
        <f t="shared" si="628"/>
        <v>1.6198769499079548</v>
      </c>
      <c r="DT353" s="33">
        <f t="shared" si="629"/>
        <v>1.3148888312783145</v>
      </c>
      <c r="DU353" s="33">
        <f t="shared" si="630"/>
        <v>0.84925840907960282</v>
      </c>
      <c r="DV353" s="33">
        <f t="shared" si="631"/>
        <v>1.6130259899178556</v>
      </c>
      <c r="DW353" s="33">
        <f t="shared" si="632"/>
        <v>0.65301238150077046</v>
      </c>
      <c r="DX353" s="32">
        <f t="shared" si="633"/>
        <v>2.4607886469246112</v>
      </c>
      <c r="DY353" s="33">
        <f t="shared" si="634"/>
        <v>0.94109750937449843</v>
      </c>
      <c r="DZ353" s="33">
        <f t="shared" si="635"/>
        <v>1.4216389503177325</v>
      </c>
      <c r="EA353" s="33">
        <f t="shared" si="636"/>
        <v>3.4444793151171229</v>
      </c>
      <c r="EB353" s="33">
        <f t="shared" si="637"/>
        <v>3.4868246496984283</v>
      </c>
      <c r="EC353" s="33">
        <f t="shared" si="638"/>
        <v>0.78375221372319981</v>
      </c>
      <c r="ED353" s="33">
        <f t="shared" si="639"/>
        <v>1.1055721562832443</v>
      </c>
      <c r="EE353" s="38">
        <f t="shared" si="640"/>
        <v>1.2214136110084415</v>
      </c>
      <c r="EF353" s="39">
        <f t="shared" si="641"/>
        <v>0.87763519706691107</v>
      </c>
      <c r="EG353" s="39">
        <f t="shared" si="642"/>
        <v>0.75633843064363482</v>
      </c>
      <c r="EH353" s="39">
        <f t="shared" si="643"/>
        <v>2.0385642931815542</v>
      </c>
      <c r="EI353" s="39">
        <f t="shared" si="644"/>
        <v>1.6935253850541927</v>
      </c>
      <c r="EJ353" s="39">
        <f t="shared" si="645"/>
        <v>1.9958622980856835</v>
      </c>
      <c r="EK353" s="39">
        <f t="shared" si="646"/>
        <v>1.567398119122257</v>
      </c>
      <c r="EL353" s="38">
        <f t="shared" si="647"/>
        <v>1.1575200658734146</v>
      </c>
      <c r="EM353" s="39">
        <f t="shared" si="648"/>
        <v>4.7341779559352783</v>
      </c>
      <c r="EN353" s="39">
        <f t="shared" si="649"/>
        <v>0.84474125106179287</v>
      </c>
      <c r="EO353" s="39">
        <f t="shared" si="650"/>
        <v>1.3209080099216064</v>
      </c>
      <c r="EP353" s="39">
        <f t="shared" si="651"/>
        <v>1.0240228167454279</v>
      </c>
      <c r="EQ353" s="39">
        <f t="shared" si="652"/>
        <v>0.71405483235873168</v>
      </c>
      <c r="ER353" s="44"/>
      <c r="ES353" s="45"/>
      <c r="ET353" s="45"/>
    </row>
    <row r="354" spans="2:150">
      <c r="B354" s="19">
        <v>44251</v>
      </c>
      <c r="C354" s="24">
        <v>15301</v>
      </c>
      <c r="D354" s="25">
        <v>16989</v>
      </c>
      <c r="E354" s="25">
        <v>20967</v>
      </c>
      <c r="F354" s="25">
        <v>20049</v>
      </c>
      <c r="G354" s="25">
        <v>21067</v>
      </c>
      <c r="H354" s="25">
        <v>8692</v>
      </c>
      <c r="I354" s="25">
        <v>10800</v>
      </c>
      <c r="J354" s="26">
        <v>31485</v>
      </c>
      <c r="K354" s="25">
        <v>9716</v>
      </c>
      <c r="L354" s="25">
        <v>9461</v>
      </c>
      <c r="M354" s="25">
        <v>8228</v>
      </c>
      <c r="N354" s="25">
        <v>7550</v>
      </c>
      <c r="O354" s="25">
        <v>39275</v>
      </c>
      <c r="P354" s="25">
        <v>31625</v>
      </c>
      <c r="Q354" s="32">
        <v>5880</v>
      </c>
      <c r="R354" s="33">
        <v>17584</v>
      </c>
      <c r="S354" s="33">
        <v>19139</v>
      </c>
      <c r="T354" s="33">
        <v>20115</v>
      </c>
      <c r="U354" s="33">
        <v>7702</v>
      </c>
      <c r="V354" s="33">
        <v>6663</v>
      </c>
      <c r="W354" s="33">
        <v>6169</v>
      </c>
      <c r="X354" s="32">
        <v>15314</v>
      </c>
      <c r="Y354" s="33">
        <v>8138</v>
      </c>
      <c r="Z354" s="33">
        <v>33206</v>
      </c>
      <c r="AA354" s="33">
        <v>30833</v>
      </c>
      <c r="AB354" s="33">
        <v>16473</v>
      </c>
      <c r="AC354" s="33">
        <v>5965</v>
      </c>
      <c r="AD354" s="33">
        <v>17801</v>
      </c>
      <c r="AE354" s="38">
        <v>13776</v>
      </c>
      <c r="AF354" s="39">
        <v>11221</v>
      </c>
      <c r="AG354" s="39">
        <v>27113</v>
      </c>
      <c r="AH354" s="39">
        <v>9626</v>
      </c>
      <c r="AI354" s="39">
        <v>7849</v>
      </c>
      <c r="AJ354" s="39">
        <v>19776</v>
      </c>
      <c r="AK354" s="39">
        <v>20725</v>
      </c>
      <c r="AL354" s="38">
        <v>9732</v>
      </c>
      <c r="AM354" s="39">
        <v>37725</v>
      </c>
      <c r="AN354" s="39">
        <v>6357</v>
      </c>
      <c r="AO354" s="39">
        <v>12746</v>
      </c>
      <c r="AP354" s="39">
        <v>11717</v>
      </c>
      <c r="AQ354" s="39">
        <v>8160</v>
      </c>
      <c r="AR354" s="39">
        <v>127407</v>
      </c>
      <c r="AS354" s="44"/>
      <c r="AT354" s="45">
        <v>1831</v>
      </c>
      <c r="AU354" s="45">
        <v>788048</v>
      </c>
      <c r="AV354" s="49" t="s">
        <v>590</v>
      </c>
      <c r="AW354" s="4"/>
      <c r="BF354" s="24">
        <f t="shared" si="567"/>
        <v>76</v>
      </c>
      <c r="BG354" s="25">
        <f t="shared" si="568"/>
        <v>71</v>
      </c>
      <c r="BH354" s="25">
        <f t="shared" si="569"/>
        <v>41</v>
      </c>
      <c r="BI354" s="25">
        <f t="shared" si="570"/>
        <v>66</v>
      </c>
      <c r="BJ354" s="25">
        <f t="shared" si="571"/>
        <v>75</v>
      </c>
      <c r="BK354" s="25">
        <f t="shared" si="572"/>
        <v>32</v>
      </c>
      <c r="BL354" s="25">
        <f t="shared" si="573"/>
        <v>38</v>
      </c>
      <c r="BM354" s="26">
        <f t="shared" si="574"/>
        <v>162</v>
      </c>
      <c r="BN354" s="25">
        <f t="shared" si="575"/>
        <v>45</v>
      </c>
      <c r="BO354" s="25">
        <f t="shared" si="576"/>
        <v>31</v>
      </c>
      <c r="BP354" s="25">
        <f t="shared" si="577"/>
        <v>21</v>
      </c>
      <c r="BQ354" s="25">
        <f t="shared" si="578"/>
        <v>13</v>
      </c>
      <c r="BR354" s="25">
        <f t="shared" si="579"/>
        <v>287</v>
      </c>
      <c r="BS354" s="25">
        <f t="shared" si="580"/>
        <v>66</v>
      </c>
      <c r="BT354" s="32">
        <f t="shared" si="581"/>
        <v>20</v>
      </c>
      <c r="BU354" s="33">
        <f t="shared" si="582"/>
        <v>53</v>
      </c>
      <c r="BV354" s="33">
        <f t="shared" si="583"/>
        <v>108</v>
      </c>
      <c r="BW354" s="33">
        <f t="shared" si="584"/>
        <v>84</v>
      </c>
      <c r="BX354" s="33">
        <f t="shared" si="585"/>
        <v>39</v>
      </c>
      <c r="BY354" s="33">
        <f t="shared" si="586"/>
        <v>53</v>
      </c>
      <c r="BZ354" s="33">
        <f t="shared" si="587"/>
        <v>35</v>
      </c>
      <c r="CA354" s="32">
        <f t="shared" si="588"/>
        <v>101</v>
      </c>
      <c r="CB354" s="33">
        <f t="shared" si="589"/>
        <v>25</v>
      </c>
      <c r="CC354" s="33">
        <f t="shared" si="590"/>
        <v>89</v>
      </c>
      <c r="CD354" s="33">
        <f t="shared" si="591"/>
        <v>152</v>
      </c>
      <c r="CE354" s="33">
        <f t="shared" si="592"/>
        <v>140</v>
      </c>
      <c r="CF354" s="33">
        <f t="shared" si="593"/>
        <v>32</v>
      </c>
      <c r="CG354" s="33">
        <f t="shared" si="594"/>
        <v>61</v>
      </c>
      <c r="CH354" s="38">
        <f t="shared" si="595"/>
        <v>66</v>
      </c>
      <c r="CI354" s="39">
        <f t="shared" si="596"/>
        <v>34</v>
      </c>
      <c r="CJ354" s="39">
        <f t="shared" si="597"/>
        <v>71</v>
      </c>
      <c r="CK354" s="39">
        <f t="shared" si="598"/>
        <v>66</v>
      </c>
      <c r="CL354" s="39">
        <f t="shared" si="599"/>
        <v>58</v>
      </c>
      <c r="CM354" s="39">
        <f t="shared" si="600"/>
        <v>87</v>
      </c>
      <c r="CN354" s="39">
        <f t="shared" si="601"/>
        <v>75</v>
      </c>
      <c r="CO354" s="38">
        <f t="shared" si="602"/>
        <v>47</v>
      </c>
      <c r="CP354" s="39">
        <f t="shared" si="603"/>
        <v>318</v>
      </c>
      <c r="CQ354" s="39">
        <f t="shared" si="604"/>
        <v>13</v>
      </c>
      <c r="CR354" s="39">
        <f t="shared" si="605"/>
        <v>-50</v>
      </c>
      <c r="CS354" s="39">
        <f t="shared" si="606"/>
        <v>62</v>
      </c>
      <c r="CT354" s="39">
        <f t="shared" si="607"/>
        <v>47</v>
      </c>
      <c r="CU354" s="39">
        <f t="shared" si="608"/>
        <v>489</v>
      </c>
      <c r="CV354" s="44">
        <f t="shared" si="609"/>
        <v>0</v>
      </c>
      <c r="CW354" s="45"/>
      <c r="CX354" s="45">
        <f t="shared" si="610"/>
        <v>3337</v>
      </c>
      <c r="DA354" s="94">
        <v>44251</v>
      </c>
      <c r="DB354" s="39">
        <f t="shared" si="611"/>
        <v>3.0513559074558319</v>
      </c>
      <c r="DC354" s="24">
        <f t="shared" si="612"/>
        <v>2.5469074935159006</v>
      </c>
      <c r="DD354" s="25">
        <f t="shared" si="613"/>
        <v>1.939024078731344</v>
      </c>
      <c r="DE354" s="25">
        <f t="shared" si="614"/>
        <v>0.66946317217776374</v>
      </c>
      <c r="DF354" s="25">
        <f t="shared" si="615"/>
        <v>1.418444320380156</v>
      </c>
      <c r="DG354" s="25">
        <f t="shared" si="616"/>
        <v>0.98192902999315257</v>
      </c>
      <c r="DH354" s="25">
        <f t="shared" si="617"/>
        <v>0.95379509127434714</v>
      </c>
      <c r="DI354" s="25">
        <f t="shared" si="618"/>
        <v>1.2699151289545496</v>
      </c>
      <c r="DJ354" s="26">
        <f t="shared" si="619"/>
        <v>3.0661833118785471</v>
      </c>
      <c r="DK354" s="25">
        <f t="shared" si="620"/>
        <v>0.71292479733011216</v>
      </c>
      <c r="DL354" s="25">
        <f t="shared" si="621"/>
        <v>0.64291715901558288</v>
      </c>
      <c r="DM354" s="25">
        <f t="shared" si="622"/>
        <v>0.97774199114280791</v>
      </c>
      <c r="DN354" s="25">
        <f t="shared" si="623"/>
        <v>0.73037682879510646</v>
      </c>
      <c r="DO354" s="25">
        <f t="shared" si="624"/>
        <v>3.06031202160016</v>
      </c>
      <c r="DP354" s="25">
        <f t="shared" si="625"/>
        <v>1.4720457489014476</v>
      </c>
      <c r="DQ354" s="32">
        <f t="shared" si="626"/>
        <v>0.87069470018127582</v>
      </c>
      <c r="DR354" s="33">
        <f t="shared" si="627"/>
        <v>1.2298913724469633</v>
      </c>
      <c r="DS354" s="33">
        <f t="shared" si="628"/>
        <v>1.6395576978974904</v>
      </c>
      <c r="DT354" s="33">
        <f t="shared" si="629"/>
        <v>1.3708415475029234</v>
      </c>
      <c r="DU354" s="33">
        <f t="shared" si="630"/>
        <v>0.92387944083973528</v>
      </c>
      <c r="DV354" s="33">
        <f t="shared" si="631"/>
        <v>1.6130259899178556</v>
      </c>
      <c r="DW354" s="33">
        <f t="shared" si="632"/>
        <v>0.73021581576687133</v>
      </c>
      <c r="DX354" s="32">
        <f t="shared" si="633"/>
        <v>2.4655668773069892</v>
      </c>
      <c r="DY354" s="33">
        <f t="shared" si="634"/>
        <v>0.97392649225965544</v>
      </c>
      <c r="DZ354" s="33">
        <f t="shared" si="635"/>
        <v>1.4307022223142936</v>
      </c>
      <c r="EA354" s="33">
        <f t="shared" si="636"/>
        <v>3.6451285956093824</v>
      </c>
      <c r="EB354" s="33">
        <f t="shared" si="637"/>
        <v>3.3364044131626063</v>
      </c>
      <c r="EC354" s="33">
        <f t="shared" si="638"/>
        <v>0.83273672708089974</v>
      </c>
      <c r="ED354" s="33">
        <f t="shared" si="639"/>
        <v>1.022064243000766</v>
      </c>
      <c r="EE354" s="38">
        <f t="shared" si="640"/>
        <v>1.2256620061771666</v>
      </c>
      <c r="EF354" s="39">
        <f t="shared" si="641"/>
        <v>0.88680109990834088</v>
      </c>
      <c r="EG354" s="39">
        <f t="shared" si="642"/>
        <v>0.774689796378489</v>
      </c>
      <c r="EH354" s="39">
        <f t="shared" si="643"/>
        <v>2.0327564177024047</v>
      </c>
      <c r="EI354" s="39">
        <f t="shared" si="644"/>
        <v>1.7113519680547633</v>
      </c>
      <c r="EJ354" s="39">
        <f t="shared" si="645"/>
        <v>2.1015700112251525</v>
      </c>
      <c r="EK354" s="39">
        <f t="shared" si="646"/>
        <v>1.5075376884422109</v>
      </c>
      <c r="EL354" s="38">
        <f t="shared" si="647"/>
        <v>1.1233206093817001</v>
      </c>
      <c r="EM354" s="39">
        <f t="shared" si="648"/>
        <v>4.8234192585657025</v>
      </c>
      <c r="EN354" s="39">
        <f t="shared" si="649"/>
        <v>0.83066223021076291</v>
      </c>
      <c r="EO354" s="39">
        <f t="shared" si="650"/>
        <v>1.0760961384290073</v>
      </c>
      <c r="EP354" s="39">
        <f t="shared" si="651"/>
        <v>1.1226324213209136</v>
      </c>
      <c r="EQ354" s="39">
        <f t="shared" si="652"/>
        <v>0.79633275542887372</v>
      </c>
      <c r="ER354" s="44"/>
      <c r="ES354" s="45"/>
      <c r="ET354" s="45"/>
    </row>
    <row r="355" spans="2:150">
      <c r="B355" s="19">
        <v>44252</v>
      </c>
      <c r="C355" s="24">
        <v>15381</v>
      </c>
      <c r="D355" s="25">
        <v>17096</v>
      </c>
      <c r="E355" s="25">
        <v>21005</v>
      </c>
      <c r="F355" s="25">
        <v>20126</v>
      </c>
      <c r="G355" s="25">
        <v>21121</v>
      </c>
      <c r="H355" s="25">
        <v>8719</v>
      </c>
      <c r="I355" s="25">
        <v>10830</v>
      </c>
      <c r="J355" s="26">
        <v>31668</v>
      </c>
      <c r="K355" s="25">
        <v>9744</v>
      </c>
      <c r="L355" s="25">
        <v>9488</v>
      </c>
      <c r="M355" s="25">
        <v>8276</v>
      </c>
      <c r="N355" s="25">
        <v>7561</v>
      </c>
      <c r="O355" s="25">
        <v>39452</v>
      </c>
      <c r="P355" s="25">
        <v>31790</v>
      </c>
      <c r="Q355" s="32">
        <v>5901</v>
      </c>
      <c r="R355" s="33">
        <v>17671</v>
      </c>
      <c r="S355" s="33">
        <v>19207</v>
      </c>
      <c r="T355" s="33">
        <v>20213</v>
      </c>
      <c r="U355" s="33">
        <v>7742</v>
      </c>
      <c r="V355" s="33">
        <v>6700</v>
      </c>
      <c r="W355" s="33">
        <v>6190</v>
      </c>
      <c r="X355" s="32">
        <v>15424</v>
      </c>
      <c r="Y355" s="33">
        <v>8160</v>
      </c>
      <c r="Z355" s="33">
        <v>33341</v>
      </c>
      <c r="AA355" s="33">
        <v>31030</v>
      </c>
      <c r="AB355" s="33">
        <v>16633</v>
      </c>
      <c r="AC355" s="33">
        <v>5988</v>
      </c>
      <c r="AD355" s="33">
        <v>17853</v>
      </c>
      <c r="AE355" s="38">
        <v>13851</v>
      </c>
      <c r="AF355" s="39">
        <v>11259</v>
      </c>
      <c r="AG355" s="39">
        <v>27159</v>
      </c>
      <c r="AH355" s="39">
        <v>9691</v>
      </c>
      <c r="AI355" s="39">
        <v>7893</v>
      </c>
      <c r="AJ355" s="39">
        <v>19843</v>
      </c>
      <c r="AK355" s="39">
        <v>20808</v>
      </c>
      <c r="AL355" s="38">
        <v>9773</v>
      </c>
      <c r="AM355" s="39">
        <v>38137</v>
      </c>
      <c r="AN355" s="39">
        <v>6375</v>
      </c>
      <c r="AO355" s="39">
        <v>12896</v>
      </c>
      <c r="AP355" s="39">
        <v>11774</v>
      </c>
      <c r="AQ355" s="39">
        <v>8186</v>
      </c>
      <c r="AR355" s="39">
        <v>127930</v>
      </c>
      <c r="AS355" s="44"/>
      <c r="AT355" s="45">
        <v>2086</v>
      </c>
      <c r="AU355" s="45">
        <v>791971</v>
      </c>
      <c r="AV355" s="49" t="s">
        <v>591</v>
      </c>
      <c r="AW355" s="4"/>
      <c r="BF355" s="24">
        <f t="shared" si="567"/>
        <v>80</v>
      </c>
      <c r="BG355" s="25">
        <f t="shared" si="568"/>
        <v>107</v>
      </c>
      <c r="BH355" s="25">
        <f t="shared" si="569"/>
        <v>38</v>
      </c>
      <c r="BI355" s="25">
        <f t="shared" si="570"/>
        <v>77</v>
      </c>
      <c r="BJ355" s="25">
        <f t="shared" si="571"/>
        <v>54</v>
      </c>
      <c r="BK355" s="25">
        <f t="shared" si="572"/>
        <v>27</v>
      </c>
      <c r="BL355" s="25">
        <f t="shared" si="573"/>
        <v>30</v>
      </c>
      <c r="BM355" s="26">
        <f t="shared" si="574"/>
        <v>183</v>
      </c>
      <c r="BN355" s="25">
        <f t="shared" si="575"/>
        <v>28</v>
      </c>
      <c r="BO355" s="25">
        <f t="shared" si="576"/>
        <v>27</v>
      </c>
      <c r="BP355" s="25">
        <f t="shared" si="577"/>
        <v>48</v>
      </c>
      <c r="BQ355" s="25">
        <f t="shared" si="578"/>
        <v>11</v>
      </c>
      <c r="BR355" s="25">
        <f t="shared" si="579"/>
        <v>177</v>
      </c>
      <c r="BS355" s="25">
        <f t="shared" si="580"/>
        <v>165</v>
      </c>
      <c r="BT355" s="32">
        <f t="shared" si="581"/>
        <v>21</v>
      </c>
      <c r="BU355" s="33">
        <f t="shared" si="582"/>
        <v>87</v>
      </c>
      <c r="BV355" s="33">
        <f t="shared" si="583"/>
        <v>68</v>
      </c>
      <c r="BW355" s="33">
        <f t="shared" si="584"/>
        <v>98</v>
      </c>
      <c r="BX355" s="33">
        <f t="shared" si="585"/>
        <v>40</v>
      </c>
      <c r="BY355" s="33">
        <f t="shared" si="586"/>
        <v>37</v>
      </c>
      <c r="BZ355" s="33">
        <f t="shared" si="587"/>
        <v>21</v>
      </c>
      <c r="CA355" s="32">
        <f t="shared" si="588"/>
        <v>110</v>
      </c>
      <c r="CB355" s="33">
        <f t="shared" si="589"/>
        <v>22</v>
      </c>
      <c r="CC355" s="33">
        <f t="shared" si="590"/>
        <v>135</v>
      </c>
      <c r="CD355" s="33">
        <f t="shared" si="591"/>
        <v>197</v>
      </c>
      <c r="CE355" s="33">
        <f t="shared" si="592"/>
        <v>160</v>
      </c>
      <c r="CF355" s="33">
        <f t="shared" si="593"/>
        <v>23</v>
      </c>
      <c r="CG355" s="33">
        <f t="shared" si="594"/>
        <v>52</v>
      </c>
      <c r="CH355" s="38">
        <f t="shared" si="595"/>
        <v>75</v>
      </c>
      <c r="CI355" s="39">
        <f t="shared" si="596"/>
        <v>38</v>
      </c>
      <c r="CJ355" s="39">
        <f t="shared" si="597"/>
        <v>46</v>
      </c>
      <c r="CK355" s="39">
        <f t="shared" si="598"/>
        <v>65</v>
      </c>
      <c r="CL355" s="39">
        <f t="shared" si="599"/>
        <v>44</v>
      </c>
      <c r="CM355" s="39">
        <f t="shared" si="600"/>
        <v>67</v>
      </c>
      <c r="CN355" s="39">
        <f t="shared" si="601"/>
        <v>83</v>
      </c>
      <c r="CO355" s="38">
        <f t="shared" si="602"/>
        <v>41</v>
      </c>
      <c r="CP355" s="39">
        <f t="shared" si="603"/>
        <v>412</v>
      </c>
      <c r="CQ355" s="39">
        <f t="shared" si="604"/>
        <v>18</v>
      </c>
      <c r="CR355" s="39">
        <f t="shared" si="605"/>
        <v>150</v>
      </c>
      <c r="CS355" s="39">
        <f t="shared" si="606"/>
        <v>57</v>
      </c>
      <c r="CT355" s="39">
        <f t="shared" si="607"/>
        <v>26</v>
      </c>
      <c r="CU355" s="39">
        <f t="shared" si="608"/>
        <v>523</v>
      </c>
      <c r="CV355" s="44">
        <f t="shared" si="609"/>
        <v>0</v>
      </c>
      <c r="CW355" s="45"/>
      <c r="CX355" s="45">
        <f t="shared" si="610"/>
        <v>3923</v>
      </c>
      <c r="DA355" s="94">
        <v>44252</v>
      </c>
      <c r="DB355" s="39">
        <f t="shared" si="611"/>
        <v>3.0731247594143647</v>
      </c>
      <c r="DC355" s="24">
        <f t="shared" si="612"/>
        <v>2.5761151482580553</v>
      </c>
      <c r="DD355" s="25">
        <f t="shared" si="613"/>
        <v>2.0203005371212805</v>
      </c>
      <c r="DE355" s="25">
        <f t="shared" si="614"/>
        <v>0.68905721624150307</v>
      </c>
      <c r="DF355" s="25">
        <f t="shared" si="615"/>
        <v>1.4168213863751444</v>
      </c>
      <c r="DG355" s="25">
        <f t="shared" si="616"/>
        <v>1.0166875797274235</v>
      </c>
      <c r="DH355" s="25">
        <f t="shared" si="617"/>
        <v>0.9642763560136256</v>
      </c>
      <c r="DI355" s="25">
        <f t="shared" si="618"/>
        <v>1.2553741160275891</v>
      </c>
      <c r="DJ355" s="26">
        <f t="shared" si="619"/>
        <v>3.1626843306015653</v>
      </c>
      <c r="DK355" s="25">
        <f t="shared" si="620"/>
        <v>0.75339651071566449</v>
      </c>
      <c r="DL355" s="25">
        <f t="shared" si="621"/>
        <v>0.63626629185335282</v>
      </c>
      <c r="DM355" s="25">
        <f t="shared" si="622"/>
        <v>1.042022606477456</v>
      </c>
      <c r="DN355" s="25">
        <f t="shared" si="623"/>
        <v>0.69777072036675347</v>
      </c>
      <c r="DO355" s="25">
        <f t="shared" si="624"/>
        <v>3.0906980984103742</v>
      </c>
      <c r="DP355" s="25">
        <f t="shared" si="625"/>
        <v>1.4983583839364287</v>
      </c>
      <c r="DQ355" s="32">
        <f t="shared" si="626"/>
        <v>0.90399996193684373</v>
      </c>
      <c r="DR355" s="33">
        <f t="shared" si="627"/>
        <v>1.3243501142179683</v>
      </c>
      <c r="DS355" s="33">
        <f t="shared" si="628"/>
        <v>1.6319881794399769</v>
      </c>
      <c r="DT355" s="33">
        <f t="shared" si="629"/>
        <v>1.4211989921050718</v>
      </c>
      <c r="DU355" s="33">
        <f t="shared" si="630"/>
        <v>1.0056072375294043</v>
      </c>
      <c r="DV355" s="33">
        <f t="shared" si="631"/>
        <v>1.5954612785938862</v>
      </c>
      <c r="DW355" s="33">
        <f t="shared" si="632"/>
        <v>0.75595029385557166</v>
      </c>
      <c r="DX355" s="32">
        <f t="shared" si="633"/>
        <v>2.5252947570867126</v>
      </c>
      <c r="DY355" s="33">
        <f t="shared" si="634"/>
        <v>0.99946014561477736</v>
      </c>
      <c r="DZ355" s="33">
        <f t="shared" si="635"/>
        <v>1.5291034611341003</v>
      </c>
      <c r="EA355" s="33">
        <f t="shared" si="636"/>
        <v>3.786612062623155</v>
      </c>
      <c r="EB355" s="33">
        <f t="shared" si="637"/>
        <v>3.4074361915267444</v>
      </c>
      <c r="EC355" s="33">
        <f t="shared" si="638"/>
        <v>0.8967933983948152</v>
      </c>
      <c r="ED355" s="33">
        <f t="shared" si="639"/>
        <v>1.0438489160309778</v>
      </c>
      <c r="EE355" s="38">
        <f t="shared" si="640"/>
        <v>1.2681459578644168</v>
      </c>
      <c r="EF355" s="39">
        <f t="shared" si="641"/>
        <v>0.87763519706691107</v>
      </c>
      <c r="EG355" s="39">
        <f t="shared" si="642"/>
        <v>0.76682492534926583</v>
      </c>
      <c r="EH355" s="39">
        <f t="shared" si="643"/>
        <v>2.0966430479730516</v>
      </c>
      <c r="EI355" s="39">
        <f t="shared" si="644"/>
        <v>1.760375071306332</v>
      </c>
      <c r="EJ355" s="39">
        <f t="shared" si="645"/>
        <v>2.0864689093480853</v>
      </c>
      <c r="EK355" s="39">
        <f t="shared" si="646"/>
        <v>1.5232904333580128</v>
      </c>
      <c r="EL355" s="38">
        <f t="shared" si="647"/>
        <v>1.1548893384509751</v>
      </c>
      <c r="EM355" s="39">
        <f t="shared" si="648"/>
        <v>5.0648096673201284</v>
      </c>
      <c r="EN355" s="39">
        <f t="shared" si="649"/>
        <v>0.85882027191282273</v>
      </c>
      <c r="EO355" s="39">
        <f t="shared" si="650"/>
        <v>1.3989249799577093</v>
      </c>
      <c r="EP355" s="39">
        <f t="shared" si="651"/>
        <v>1.2136566716982848</v>
      </c>
      <c r="EQ355" s="39">
        <f t="shared" si="652"/>
        <v>0.81690223619640912</v>
      </c>
      <c r="ER355" s="44"/>
      <c r="ES355" s="45"/>
      <c r="ET355" s="45"/>
    </row>
    <row r="356" spans="2:150">
      <c r="B356" s="19">
        <v>44253</v>
      </c>
      <c r="C356" s="24">
        <v>15440</v>
      </c>
      <c r="D356" s="25">
        <v>17176</v>
      </c>
      <c r="E356" s="25">
        <v>21078</v>
      </c>
      <c r="F356" s="25">
        <v>20210</v>
      </c>
      <c r="G356" s="25">
        <v>21194</v>
      </c>
      <c r="H356" s="25">
        <v>8745</v>
      </c>
      <c r="I356" s="25">
        <v>10858</v>
      </c>
      <c r="J356" s="26">
        <v>31893</v>
      </c>
      <c r="K356" s="25">
        <v>9773</v>
      </c>
      <c r="L356" s="25">
        <v>9520</v>
      </c>
      <c r="M356" s="25">
        <v>8296</v>
      </c>
      <c r="N356" s="25">
        <v>7579</v>
      </c>
      <c r="O356" s="25">
        <v>39685</v>
      </c>
      <c r="P356" s="25">
        <v>31918</v>
      </c>
      <c r="Q356" s="32">
        <v>5910</v>
      </c>
      <c r="R356" s="33">
        <v>17724</v>
      </c>
      <c r="S356" s="33">
        <v>19381</v>
      </c>
      <c r="T356" s="33">
        <v>20271</v>
      </c>
      <c r="U356" s="33">
        <v>7760</v>
      </c>
      <c r="V356" s="33">
        <v>6773</v>
      </c>
      <c r="W356" s="33">
        <v>6204</v>
      </c>
      <c r="X356" s="32">
        <v>15530</v>
      </c>
      <c r="Y356" s="33">
        <v>8191</v>
      </c>
      <c r="Z356" s="33">
        <v>33457</v>
      </c>
      <c r="AA356" s="33">
        <v>31196</v>
      </c>
      <c r="AB356" s="33">
        <v>16731</v>
      </c>
      <c r="AC356" s="33">
        <v>6004</v>
      </c>
      <c r="AD356" s="33">
        <v>17899</v>
      </c>
      <c r="AE356" s="38">
        <v>13915</v>
      </c>
      <c r="AF356" s="39">
        <v>11309</v>
      </c>
      <c r="AG356" s="39">
        <v>27204</v>
      </c>
      <c r="AH356" s="39">
        <v>9762</v>
      </c>
      <c r="AI356" s="39">
        <v>7936</v>
      </c>
      <c r="AJ356" s="39">
        <v>19940</v>
      </c>
      <c r="AK356" s="39">
        <v>20894</v>
      </c>
      <c r="AL356" s="38">
        <v>9806</v>
      </c>
      <c r="AM356" s="39">
        <v>38483</v>
      </c>
      <c r="AN356" s="39">
        <v>6395</v>
      </c>
      <c r="AO356" s="39">
        <v>12931</v>
      </c>
      <c r="AP356" s="39">
        <v>11819</v>
      </c>
      <c r="AQ356" s="39">
        <v>8224</v>
      </c>
      <c r="AR356" s="39">
        <v>128453</v>
      </c>
      <c r="AS356" s="44"/>
      <c r="AT356" s="45">
        <v>2265</v>
      </c>
      <c r="AU356" s="45">
        <v>795732</v>
      </c>
      <c r="AV356" s="49" t="s">
        <v>592</v>
      </c>
      <c r="AW356" s="4"/>
      <c r="BF356" s="24">
        <f t="shared" ref="BF356:BF383" si="653">C356-C355</f>
        <v>59</v>
      </c>
      <c r="BG356" s="25">
        <f t="shared" ref="BG356:BG383" si="654">D356-D355</f>
        <v>80</v>
      </c>
      <c r="BH356" s="25">
        <f t="shared" ref="BH356:BH383" si="655">E356-E355</f>
        <v>73</v>
      </c>
      <c r="BI356" s="25">
        <f t="shared" ref="BI356:BI383" si="656">F356-F355</f>
        <v>84</v>
      </c>
      <c r="BJ356" s="25">
        <f t="shared" ref="BJ356:BJ383" si="657">G356-G355</f>
        <v>73</v>
      </c>
      <c r="BK356" s="25">
        <f t="shared" ref="BK356:BK383" si="658">H356-H355</f>
        <v>26</v>
      </c>
      <c r="BL356" s="25">
        <f t="shared" ref="BL356:BL383" si="659">I356-I355</f>
        <v>28</v>
      </c>
      <c r="BM356" s="26">
        <f t="shared" ref="BM356:BM383" si="660">J356-J355</f>
        <v>225</v>
      </c>
      <c r="BN356" s="25">
        <f t="shared" ref="BN356:BN383" si="661">K356-K355</f>
        <v>29</v>
      </c>
      <c r="BO356" s="25">
        <f t="shared" ref="BO356:BO383" si="662">L356-L355</f>
        <v>32</v>
      </c>
      <c r="BP356" s="25">
        <f t="shared" ref="BP356:BP383" si="663">M356-M355</f>
        <v>20</v>
      </c>
      <c r="BQ356" s="25">
        <f t="shared" ref="BQ356:BQ383" si="664">N356-N355</f>
        <v>18</v>
      </c>
      <c r="BR356" s="25">
        <f t="shared" ref="BR356:BR383" si="665">O356-O355</f>
        <v>233</v>
      </c>
      <c r="BS356" s="25">
        <f t="shared" ref="BS356:BS383" si="666">P356-P355</f>
        <v>128</v>
      </c>
      <c r="BT356" s="32">
        <f t="shared" ref="BT356:BT383" si="667">Q356-Q355</f>
        <v>9</v>
      </c>
      <c r="BU356" s="33">
        <f t="shared" ref="BU356:BU383" si="668">R356-R355</f>
        <v>53</v>
      </c>
      <c r="BV356" s="33">
        <f t="shared" ref="BV356:BV383" si="669">S356-S355</f>
        <v>174</v>
      </c>
      <c r="BW356" s="33">
        <f t="shared" ref="BW356:BW383" si="670">T356-T355</f>
        <v>58</v>
      </c>
      <c r="BX356" s="33">
        <f t="shared" ref="BX356:BX383" si="671">U356-U355</f>
        <v>18</v>
      </c>
      <c r="BY356" s="33">
        <f t="shared" ref="BY356:BY383" si="672">V356-V355</f>
        <v>73</v>
      </c>
      <c r="BZ356" s="33">
        <f t="shared" ref="BZ356:BZ383" si="673">W356-W355</f>
        <v>14</v>
      </c>
      <c r="CA356" s="32">
        <f t="shared" ref="CA356:CA383" si="674">X356-X355</f>
        <v>106</v>
      </c>
      <c r="CB356" s="33">
        <f t="shared" ref="CB356:CB383" si="675">Y356-Y355</f>
        <v>31</v>
      </c>
      <c r="CC356" s="33">
        <f t="shared" ref="CC356:CC383" si="676">Z356-Z355</f>
        <v>116</v>
      </c>
      <c r="CD356" s="33">
        <f t="shared" ref="CD356:CD383" si="677">AA356-AA355</f>
        <v>166</v>
      </c>
      <c r="CE356" s="33">
        <f t="shared" ref="CE356:CE383" si="678">AB356-AB355</f>
        <v>98</v>
      </c>
      <c r="CF356" s="33">
        <f t="shared" ref="CF356:CF383" si="679">AC356-AC355</f>
        <v>16</v>
      </c>
      <c r="CG356" s="33">
        <f t="shared" ref="CG356:CG383" si="680">AD356-AD355</f>
        <v>46</v>
      </c>
      <c r="CH356" s="38">
        <f t="shared" ref="CH356:CH383" si="681">AE356-AE355</f>
        <v>64</v>
      </c>
      <c r="CI356" s="39">
        <f t="shared" ref="CI356:CI383" si="682">AF356-AF355</f>
        <v>50</v>
      </c>
      <c r="CJ356" s="39">
        <f t="shared" ref="CJ356:CJ383" si="683">AG356-AG355</f>
        <v>45</v>
      </c>
      <c r="CK356" s="39">
        <f t="shared" ref="CK356:CK383" si="684">AH356-AH355</f>
        <v>71</v>
      </c>
      <c r="CL356" s="39">
        <f t="shared" ref="CL356:CL383" si="685">AI356-AI355</f>
        <v>43</v>
      </c>
      <c r="CM356" s="39">
        <f t="shared" ref="CM356:CM383" si="686">AJ356-AJ355</f>
        <v>97</v>
      </c>
      <c r="CN356" s="39">
        <f t="shared" ref="CN356:CN383" si="687">AK356-AK355</f>
        <v>86</v>
      </c>
      <c r="CO356" s="38">
        <f t="shared" ref="CO356:CO383" si="688">AL356-AL355</f>
        <v>33</v>
      </c>
      <c r="CP356" s="39">
        <f t="shared" ref="CP356:CP383" si="689">AM356-AM355</f>
        <v>346</v>
      </c>
      <c r="CQ356" s="39">
        <f t="shared" ref="CQ356:CQ383" si="690">AN356-AN355</f>
        <v>20</v>
      </c>
      <c r="CR356" s="39">
        <f t="shared" ref="CR356:CR383" si="691">AO356-AO355</f>
        <v>35</v>
      </c>
      <c r="CS356" s="39">
        <f t="shared" ref="CS356:CS383" si="692">AP356-AP355</f>
        <v>45</v>
      </c>
      <c r="CT356" s="39">
        <f t="shared" ref="CT356:CT383" si="693">AQ356-AQ355</f>
        <v>38</v>
      </c>
      <c r="CU356" s="39">
        <f t="shared" ref="CU356:CU383" si="694">AR356-AR355</f>
        <v>523</v>
      </c>
      <c r="CV356" s="44">
        <f t="shared" ref="CV356:CV383" si="695">AS356-AS355</f>
        <v>0</v>
      </c>
      <c r="CW356" s="45"/>
      <c r="CX356" s="45">
        <f t="shared" ref="CX356:CX383" si="696">AU356-AU355</f>
        <v>3761</v>
      </c>
      <c r="DA356" s="94">
        <v>44253</v>
      </c>
      <c r="DB356" s="39">
        <f t="shared" si="611"/>
        <v>3.1495812150736024</v>
      </c>
      <c r="DC356" s="24">
        <f t="shared" si="612"/>
        <v>2.5994812720517793</v>
      </c>
      <c r="DD356" s="25">
        <f t="shared" si="613"/>
        <v>2.082999519307803</v>
      </c>
      <c r="DE356" s="25">
        <f t="shared" si="614"/>
        <v>0.75926920746990267</v>
      </c>
      <c r="DF356" s="25">
        <f t="shared" si="615"/>
        <v>1.4801158125705975</v>
      </c>
      <c r="DG356" s="25">
        <f t="shared" si="616"/>
        <v>1.0775150417623975</v>
      </c>
      <c r="DH356" s="25">
        <f t="shared" si="617"/>
        <v>0.97126386583981128</v>
      </c>
      <c r="DI356" s="25">
        <f t="shared" si="618"/>
        <v>1.2384096009461354</v>
      </c>
      <c r="DJ356" s="26">
        <f t="shared" si="619"/>
        <v>3.3702525595529638</v>
      </c>
      <c r="DK356" s="25">
        <f t="shared" si="620"/>
        <v>0.7938682241012166</v>
      </c>
      <c r="DL356" s="25">
        <f t="shared" si="621"/>
        <v>0.67395453910599046</v>
      </c>
      <c r="DM356" s="25">
        <f t="shared" si="622"/>
        <v>1.0318730356351433</v>
      </c>
      <c r="DN356" s="25">
        <f t="shared" si="623"/>
        <v>0.69451010952391823</v>
      </c>
      <c r="DO356" s="25">
        <f t="shared" si="624"/>
        <v>3.270120647194497</v>
      </c>
      <c r="DP356" s="25">
        <f t="shared" si="625"/>
        <v>1.5480600278913932</v>
      </c>
      <c r="DQ356" s="32">
        <f t="shared" si="626"/>
        <v>0.89924206740033397</v>
      </c>
      <c r="DR356" s="33">
        <f t="shared" si="627"/>
        <v>1.3436274084569491</v>
      </c>
      <c r="DS356" s="33">
        <f t="shared" si="628"/>
        <v>1.7591560895262086</v>
      </c>
      <c r="DT356" s="33">
        <f t="shared" si="629"/>
        <v>1.3838971812886658</v>
      </c>
      <c r="DU356" s="33">
        <f t="shared" si="630"/>
        <v>1.0233741498532454</v>
      </c>
      <c r="DV356" s="33">
        <f t="shared" si="631"/>
        <v>1.6803573833264052</v>
      </c>
      <c r="DW356" s="33">
        <f t="shared" si="632"/>
        <v>0.70448133767817112</v>
      </c>
      <c r="DX356" s="32">
        <f t="shared" si="633"/>
        <v>2.5659097153369248</v>
      </c>
      <c r="DY356" s="33">
        <f t="shared" si="634"/>
        <v>1.0541751170900389</v>
      </c>
      <c r="DZ356" s="33">
        <f t="shared" si="635"/>
        <v>1.5342824737035636</v>
      </c>
      <c r="EA356" s="33">
        <f t="shared" si="636"/>
        <v>4.0104131831722132</v>
      </c>
      <c r="EB356" s="33">
        <f t="shared" si="637"/>
        <v>3.3907228319116536</v>
      </c>
      <c r="EC356" s="33">
        <f t="shared" si="638"/>
        <v>0.92693771430724592</v>
      </c>
      <c r="ED356" s="33">
        <f t="shared" si="639"/>
        <v>1.0166180747432132</v>
      </c>
      <c r="EE356" s="38">
        <f t="shared" si="640"/>
        <v>1.314878304720392</v>
      </c>
      <c r="EF356" s="39">
        <f t="shared" si="641"/>
        <v>0.92804766269477545</v>
      </c>
      <c r="EG356" s="39">
        <f t="shared" si="642"/>
        <v>0.76289248983465419</v>
      </c>
      <c r="EH356" s="39">
        <f t="shared" si="643"/>
        <v>2.1518178650249737</v>
      </c>
      <c r="EI356" s="39">
        <f t="shared" si="644"/>
        <v>1.8227681118083288</v>
      </c>
      <c r="EJ356" s="39">
        <f t="shared" si="645"/>
        <v>2.1846260715490211</v>
      </c>
      <c r="EK356" s="39">
        <f t="shared" si="646"/>
        <v>1.5311668058159134</v>
      </c>
      <c r="EL356" s="38">
        <f t="shared" si="647"/>
        <v>1.1338435190714584</v>
      </c>
      <c r="EM356" s="39">
        <f t="shared" si="648"/>
        <v>5.2286625508382834</v>
      </c>
      <c r="EN356" s="39">
        <f t="shared" si="649"/>
        <v>0.9104433483665989</v>
      </c>
      <c r="EO356" s="39">
        <f t="shared" si="650"/>
        <v>1.4016152203037819</v>
      </c>
      <c r="EP356" s="39">
        <f t="shared" si="651"/>
        <v>1.279396408081942</v>
      </c>
      <c r="EQ356" s="39">
        <f t="shared" si="652"/>
        <v>0.85510270047897496</v>
      </c>
      <c r="ER356" s="44"/>
      <c r="ES356" s="45"/>
      <c r="ET356" s="45"/>
    </row>
    <row r="357" spans="2:150">
      <c r="B357" s="19">
        <v>44254</v>
      </c>
      <c r="C357" s="24">
        <v>15501</v>
      </c>
      <c r="D357" s="25">
        <v>17265</v>
      </c>
      <c r="E357" s="25">
        <v>21115</v>
      </c>
      <c r="F357" s="25">
        <v>20263</v>
      </c>
      <c r="G357" s="25">
        <v>21272</v>
      </c>
      <c r="H357" s="25">
        <v>8772</v>
      </c>
      <c r="I357" s="25">
        <v>10925</v>
      </c>
      <c r="J357" s="26">
        <v>32067</v>
      </c>
      <c r="K357" s="25">
        <v>9810</v>
      </c>
      <c r="L357" s="25">
        <v>9547</v>
      </c>
      <c r="M357" s="25">
        <v>8321</v>
      </c>
      <c r="N357" s="25">
        <v>7598</v>
      </c>
      <c r="O357" s="25">
        <v>39951</v>
      </c>
      <c r="P357" s="25">
        <v>32043</v>
      </c>
      <c r="Q357" s="32">
        <v>5932</v>
      </c>
      <c r="R357" s="33">
        <v>17771</v>
      </c>
      <c r="S357" s="33">
        <v>19487</v>
      </c>
      <c r="T357" s="33">
        <v>20335</v>
      </c>
      <c r="U357" s="33">
        <v>7818</v>
      </c>
      <c r="V357" s="33">
        <v>6822</v>
      </c>
      <c r="W357" s="33">
        <v>6227</v>
      </c>
      <c r="X357" s="32">
        <v>15644</v>
      </c>
      <c r="Y357" s="33">
        <v>8216</v>
      </c>
      <c r="Z357" s="33">
        <v>33548</v>
      </c>
      <c r="AA357" s="33">
        <v>31299</v>
      </c>
      <c r="AB357" s="33">
        <v>16848</v>
      </c>
      <c r="AC357" s="33">
        <v>6030</v>
      </c>
      <c r="AD357" s="33">
        <v>17917</v>
      </c>
      <c r="AE357" s="38">
        <v>13948</v>
      </c>
      <c r="AF357" s="39">
        <v>11334</v>
      </c>
      <c r="AG357" s="39">
        <v>27245</v>
      </c>
      <c r="AH357" s="39">
        <v>9811</v>
      </c>
      <c r="AI357" s="39">
        <v>7990</v>
      </c>
      <c r="AJ357" s="39">
        <v>20005</v>
      </c>
      <c r="AK357" s="39">
        <v>20959</v>
      </c>
      <c r="AL357" s="38">
        <v>9843</v>
      </c>
      <c r="AM357" s="39">
        <v>38825</v>
      </c>
      <c r="AN357" s="39">
        <v>6414</v>
      </c>
      <c r="AO357" s="39">
        <v>12966</v>
      </c>
      <c r="AP357" s="39">
        <v>11879</v>
      </c>
      <c r="AQ357" s="39">
        <v>8255</v>
      </c>
      <c r="AR357" s="39">
        <v>128910</v>
      </c>
      <c r="AS357" s="44"/>
      <c r="AT357" s="45">
        <v>2436</v>
      </c>
      <c r="AU357" s="45">
        <v>799164</v>
      </c>
      <c r="AV357" s="49" t="s">
        <v>593</v>
      </c>
      <c r="AW357" s="4"/>
      <c r="BF357" s="24">
        <f t="shared" si="653"/>
        <v>61</v>
      </c>
      <c r="BG357" s="25">
        <f t="shared" si="654"/>
        <v>89</v>
      </c>
      <c r="BH357" s="25">
        <f t="shared" si="655"/>
        <v>37</v>
      </c>
      <c r="BI357" s="25">
        <f t="shared" si="656"/>
        <v>53</v>
      </c>
      <c r="BJ357" s="25">
        <f t="shared" si="657"/>
        <v>78</v>
      </c>
      <c r="BK357" s="25">
        <f t="shared" si="658"/>
        <v>27</v>
      </c>
      <c r="BL357" s="25">
        <f t="shared" si="659"/>
        <v>67</v>
      </c>
      <c r="BM357" s="26">
        <f t="shared" si="660"/>
        <v>174</v>
      </c>
      <c r="BN357" s="25">
        <f t="shared" si="661"/>
        <v>37</v>
      </c>
      <c r="BO357" s="25">
        <f t="shared" si="662"/>
        <v>27</v>
      </c>
      <c r="BP357" s="25">
        <f t="shared" si="663"/>
        <v>25</v>
      </c>
      <c r="BQ357" s="25">
        <f t="shared" si="664"/>
        <v>19</v>
      </c>
      <c r="BR357" s="25">
        <f t="shared" si="665"/>
        <v>266</v>
      </c>
      <c r="BS357" s="25">
        <f t="shared" si="666"/>
        <v>125</v>
      </c>
      <c r="BT357" s="32">
        <f t="shared" si="667"/>
        <v>22</v>
      </c>
      <c r="BU357" s="33">
        <f t="shared" si="668"/>
        <v>47</v>
      </c>
      <c r="BV357" s="33">
        <f t="shared" si="669"/>
        <v>106</v>
      </c>
      <c r="BW357" s="33">
        <f t="shared" si="670"/>
        <v>64</v>
      </c>
      <c r="BX357" s="33">
        <f t="shared" si="671"/>
        <v>58</v>
      </c>
      <c r="BY357" s="33">
        <f t="shared" si="672"/>
        <v>49</v>
      </c>
      <c r="BZ357" s="33">
        <f t="shared" si="673"/>
        <v>23</v>
      </c>
      <c r="CA357" s="32">
        <f t="shared" si="674"/>
        <v>114</v>
      </c>
      <c r="CB357" s="33">
        <f t="shared" si="675"/>
        <v>25</v>
      </c>
      <c r="CC357" s="33">
        <f t="shared" si="676"/>
        <v>91</v>
      </c>
      <c r="CD357" s="33">
        <f t="shared" si="677"/>
        <v>103</v>
      </c>
      <c r="CE357" s="33">
        <f t="shared" si="678"/>
        <v>117</v>
      </c>
      <c r="CF357" s="33">
        <f t="shared" si="679"/>
        <v>26</v>
      </c>
      <c r="CG357" s="33">
        <f t="shared" si="680"/>
        <v>18</v>
      </c>
      <c r="CH357" s="38">
        <f t="shared" si="681"/>
        <v>33</v>
      </c>
      <c r="CI357" s="39">
        <f t="shared" si="682"/>
        <v>25</v>
      </c>
      <c r="CJ357" s="39">
        <f t="shared" si="683"/>
        <v>41</v>
      </c>
      <c r="CK357" s="39">
        <f t="shared" si="684"/>
        <v>49</v>
      </c>
      <c r="CL357" s="39">
        <f t="shared" si="685"/>
        <v>54</v>
      </c>
      <c r="CM357" s="39">
        <f t="shared" si="686"/>
        <v>65</v>
      </c>
      <c r="CN357" s="39">
        <f t="shared" si="687"/>
        <v>65</v>
      </c>
      <c r="CO357" s="38">
        <f t="shared" si="688"/>
        <v>37</v>
      </c>
      <c r="CP357" s="39">
        <f t="shared" si="689"/>
        <v>342</v>
      </c>
      <c r="CQ357" s="39">
        <f t="shared" si="690"/>
        <v>19</v>
      </c>
      <c r="CR357" s="39">
        <f t="shared" si="691"/>
        <v>35</v>
      </c>
      <c r="CS357" s="39">
        <f t="shared" si="692"/>
        <v>60</v>
      </c>
      <c r="CT357" s="39">
        <f t="shared" si="693"/>
        <v>31</v>
      </c>
      <c r="CU357" s="39">
        <f t="shared" si="694"/>
        <v>457</v>
      </c>
      <c r="CV357" s="44">
        <f t="shared" si="695"/>
        <v>0</v>
      </c>
      <c r="CW357" s="45"/>
      <c r="CX357" s="45">
        <f t="shared" si="696"/>
        <v>3432</v>
      </c>
      <c r="DA357" s="94">
        <v>44254</v>
      </c>
      <c r="DB357" s="39">
        <f t="shared" si="611"/>
        <v>3.17188101464088</v>
      </c>
      <c r="DC357" s="24">
        <f t="shared" si="612"/>
        <v>2.5556697899385474</v>
      </c>
      <c r="DD357" s="25">
        <f t="shared" si="613"/>
        <v>2.1967865610537145</v>
      </c>
      <c r="DE357" s="25">
        <f t="shared" si="614"/>
        <v>0.77069906650708409</v>
      </c>
      <c r="DF357" s="25">
        <f t="shared" si="615"/>
        <v>1.4590176705054465</v>
      </c>
      <c r="DG357" s="25">
        <f t="shared" si="616"/>
        <v>1.1696251985582153</v>
      </c>
      <c r="DH357" s="25">
        <f t="shared" si="617"/>
        <v>0.99222639531836843</v>
      </c>
      <c r="DI357" s="25">
        <f t="shared" si="618"/>
        <v>1.3280791806623915</v>
      </c>
      <c r="DJ357" s="26">
        <f t="shared" si="619"/>
        <v>3.4685743522141523</v>
      </c>
      <c r="DK357" s="25">
        <f t="shared" si="620"/>
        <v>0.89660411192608003</v>
      </c>
      <c r="DL357" s="25">
        <f t="shared" si="621"/>
        <v>0.69612409631342431</v>
      </c>
      <c r="DM357" s="25">
        <f t="shared" si="622"/>
        <v>1.0724713190043946</v>
      </c>
      <c r="DN357" s="25">
        <f t="shared" si="623"/>
        <v>0.68146766615257703</v>
      </c>
      <c r="DO357" s="25">
        <f t="shared" si="624"/>
        <v>3.5204440418691201</v>
      </c>
      <c r="DP357" s="25">
        <f t="shared" si="625"/>
        <v>1.6460015027438231</v>
      </c>
      <c r="DQ357" s="32">
        <f t="shared" si="626"/>
        <v>0.9087578564733535</v>
      </c>
      <c r="DR357" s="33">
        <f t="shared" si="627"/>
        <v>1.374471079239318</v>
      </c>
      <c r="DS357" s="33">
        <f t="shared" si="628"/>
        <v>1.8076010076542972</v>
      </c>
      <c r="DT357" s="33">
        <f t="shared" si="629"/>
        <v>1.4473102596765559</v>
      </c>
      <c r="DU357" s="33">
        <f t="shared" si="630"/>
        <v>1.1335290062610599</v>
      </c>
      <c r="DV357" s="33">
        <f t="shared" si="631"/>
        <v>1.6949946427630462</v>
      </c>
      <c r="DW357" s="33">
        <f t="shared" si="632"/>
        <v>0.71413176696143377</v>
      </c>
      <c r="DX357" s="32">
        <f t="shared" si="633"/>
        <v>2.596968212822381</v>
      </c>
      <c r="DY357" s="33">
        <f t="shared" si="634"/>
        <v>1.1198330828603529</v>
      </c>
      <c r="DZ357" s="33">
        <f t="shared" si="635"/>
        <v>1.5640617959779788</v>
      </c>
      <c r="EA357" s="33">
        <f t="shared" si="636"/>
        <v>4.0438547299209233</v>
      </c>
      <c r="EB357" s="33">
        <f t="shared" si="637"/>
        <v>3.5411430684474752</v>
      </c>
      <c r="EC357" s="33">
        <f t="shared" si="638"/>
        <v>0.97969026715399976</v>
      </c>
      <c r="ED357" s="33">
        <f t="shared" si="639"/>
        <v>1.0057257382281073</v>
      </c>
      <c r="EE357" s="38">
        <f t="shared" si="640"/>
        <v>1.2893879337080418</v>
      </c>
      <c r="EF357" s="39">
        <f t="shared" si="641"/>
        <v>0.93721356553620527</v>
      </c>
      <c r="EG357" s="39">
        <f t="shared" si="642"/>
        <v>0.76944654902567355</v>
      </c>
      <c r="EH357" s="39">
        <f t="shared" si="643"/>
        <v>2.1431060518062495</v>
      </c>
      <c r="EI357" s="39">
        <f t="shared" si="644"/>
        <v>1.9386409013120365</v>
      </c>
      <c r="EJ357" s="39">
        <f t="shared" si="645"/>
        <v>2.2550978803086665</v>
      </c>
      <c r="EK357" s="39">
        <f t="shared" si="646"/>
        <v>1.5154140609001119</v>
      </c>
      <c r="EL357" s="38">
        <f t="shared" si="647"/>
        <v>1.1259513368041398</v>
      </c>
      <c r="EM357" s="39">
        <f t="shared" si="648"/>
        <v>5.418848933493285</v>
      </c>
      <c r="EN357" s="39">
        <f t="shared" si="649"/>
        <v>0.93860139006865861</v>
      </c>
      <c r="EO357" s="39">
        <f t="shared" si="650"/>
        <v>1.3747128168430567</v>
      </c>
      <c r="EP357" s="39">
        <f t="shared" si="651"/>
        <v>1.3603068528618278</v>
      </c>
      <c r="EQ357" s="39">
        <f t="shared" si="652"/>
        <v>0.91093414827657138</v>
      </c>
      <c r="ER357" s="44"/>
      <c r="ES357" s="45"/>
      <c r="ET357" s="45"/>
    </row>
    <row r="358" spans="2:150">
      <c r="B358" s="19">
        <v>44255</v>
      </c>
      <c r="C358" s="24">
        <v>15548</v>
      </c>
      <c r="D358" s="25">
        <v>17339</v>
      </c>
      <c r="E358" s="25">
        <v>21147</v>
      </c>
      <c r="F358" s="25">
        <v>20342</v>
      </c>
      <c r="G358" s="25">
        <v>21345</v>
      </c>
      <c r="H358" s="25">
        <v>8796</v>
      </c>
      <c r="I358" s="25">
        <v>10964</v>
      </c>
      <c r="J358" s="26">
        <v>32175</v>
      </c>
      <c r="K358" s="25">
        <v>9817</v>
      </c>
      <c r="L358" s="25">
        <v>9571</v>
      </c>
      <c r="M358" s="25">
        <v>8344</v>
      </c>
      <c r="N358" s="25">
        <v>7622</v>
      </c>
      <c r="O358" s="25">
        <v>40041</v>
      </c>
      <c r="P358" s="25">
        <v>32105</v>
      </c>
      <c r="Q358" s="32">
        <v>5945</v>
      </c>
      <c r="R358" s="33">
        <v>17821</v>
      </c>
      <c r="S358" s="33">
        <v>19589</v>
      </c>
      <c r="T358" s="33">
        <v>20407</v>
      </c>
      <c r="U358" s="33">
        <v>7849</v>
      </c>
      <c r="V358" s="33">
        <v>6881</v>
      </c>
      <c r="W358" s="33">
        <v>6245</v>
      </c>
      <c r="X358" s="32">
        <v>15756</v>
      </c>
      <c r="Y358" s="33">
        <v>8230</v>
      </c>
      <c r="Z358" s="33">
        <v>33688</v>
      </c>
      <c r="AA358" s="33">
        <v>31386</v>
      </c>
      <c r="AB358" s="33">
        <v>16915</v>
      </c>
      <c r="AC358" s="33">
        <v>6056</v>
      </c>
      <c r="AD358" s="33">
        <v>17965</v>
      </c>
      <c r="AE358" s="38">
        <v>13998</v>
      </c>
      <c r="AF358" s="39">
        <v>11379</v>
      </c>
      <c r="AG358" s="39">
        <v>27311</v>
      </c>
      <c r="AH358" s="39">
        <v>9839</v>
      </c>
      <c r="AI358" s="39">
        <v>8030</v>
      </c>
      <c r="AJ358" s="39">
        <v>20057</v>
      </c>
      <c r="AK358" s="39">
        <v>21006</v>
      </c>
      <c r="AL358" s="38">
        <v>9869</v>
      </c>
      <c r="AM358" s="39">
        <v>39151</v>
      </c>
      <c r="AN358" s="39">
        <v>6431</v>
      </c>
      <c r="AO358" s="39">
        <v>12999</v>
      </c>
      <c r="AP358" s="39">
        <v>11931</v>
      </c>
      <c r="AQ358" s="39">
        <v>8280</v>
      </c>
      <c r="AR358" s="39">
        <v>129275</v>
      </c>
      <c r="AS358" s="44"/>
      <c r="AT358" s="45">
        <v>2549</v>
      </c>
      <c r="AU358" s="45">
        <v>801994</v>
      </c>
      <c r="AV358" s="49" t="s">
        <v>594</v>
      </c>
      <c r="AW358" s="4"/>
      <c r="BF358" s="24">
        <f t="shared" si="653"/>
        <v>47</v>
      </c>
      <c r="BG358" s="25">
        <f t="shared" si="654"/>
        <v>74</v>
      </c>
      <c r="BH358" s="25">
        <f t="shared" si="655"/>
        <v>32</v>
      </c>
      <c r="BI358" s="25">
        <f t="shared" si="656"/>
        <v>79</v>
      </c>
      <c r="BJ358" s="25">
        <f t="shared" si="657"/>
        <v>73</v>
      </c>
      <c r="BK358" s="25">
        <f t="shared" si="658"/>
        <v>24</v>
      </c>
      <c r="BL358" s="25">
        <f t="shared" si="659"/>
        <v>39</v>
      </c>
      <c r="BM358" s="26">
        <f t="shared" si="660"/>
        <v>108</v>
      </c>
      <c r="BN358" s="25">
        <f t="shared" si="661"/>
        <v>7</v>
      </c>
      <c r="BO358" s="25">
        <f t="shared" si="662"/>
        <v>24</v>
      </c>
      <c r="BP358" s="25">
        <f t="shared" si="663"/>
        <v>23</v>
      </c>
      <c r="BQ358" s="25">
        <f t="shared" si="664"/>
        <v>24</v>
      </c>
      <c r="BR358" s="25">
        <f t="shared" si="665"/>
        <v>90</v>
      </c>
      <c r="BS358" s="25">
        <f t="shared" si="666"/>
        <v>62</v>
      </c>
      <c r="BT358" s="32">
        <f t="shared" si="667"/>
        <v>13</v>
      </c>
      <c r="BU358" s="33">
        <f t="shared" si="668"/>
        <v>50</v>
      </c>
      <c r="BV358" s="33">
        <f t="shared" si="669"/>
        <v>102</v>
      </c>
      <c r="BW358" s="33">
        <f t="shared" si="670"/>
        <v>72</v>
      </c>
      <c r="BX358" s="33">
        <f t="shared" si="671"/>
        <v>31</v>
      </c>
      <c r="BY358" s="33">
        <f t="shared" si="672"/>
        <v>59</v>
      </c>
      <c r="BZ358" s="33">
        <f t="shared" si="673"/>
        <v>18</v>
      </c>
      <c r="CA358" s="32">
        <f t="shared" si="674"/>
        <v>112</v>
      </c>
      <c r="CB358" s="33">
        <f t="shared" si="675"/>
        <v>14</v>
      </c>
      <c r="CC358" s="33">
        <f t="shared" si="676"/>
        <v>140</v>
      </c>
      <c r="CD358" s="33">
        <f t="shared" si="677"/>
        <v>87</v>
      </c>
      <c r="CE358" s="33">
        <f t="shared" si="678"/>
        <v>67</v>
      </c>
      <c r="CF358" s="33">
        <f t="shared" si="679"/>
        <v>26</v>
      </c>
      <c r="CG358" s="33">
        <f t="shared" si="680"/>
        <v>48</v>
      </c>
      <c r="CH358" s="38">
        <f t="shared" si="681"/>
        <v>50</v>
      </c>
      <c r="CI358" s="39">
        <f t="shared" si="682"/>
        <v>45</v>
      </c>
      <c r="CJ358" s="39">
        <f t="shared" si="683"/>
        <v>66</v>
      </c>
      <c r="CK358" s="39">
        <f t="shared" si="684"/>
        <v>28</v>
      </c>
      <c r="CL358" s="39">
        <f t="shared" si="685"/>
        <v>40</v>
      </c>
      <c r="CM358" s="39">
        <f t="shared" si="686"/>
        <v>52</v>
      </c>
      <c r="CN358" s="39">
        <f t="shared" si="687"/>
        <v>47</v>
      </c>
      <c r="CO358" s="38">
        <f t="shared" si="688"/>
        <v>26</v>
      </c>
      <c r="CP358" s="39">
        <f t="shared" si="689"/>
        <v>326</v>
      </c>
      <c r="CQ358" s="39">
        <f t="shared" si="690"/>
        <v>17</v>
      </c>
      <c r="CR358" s="39">
        <f t="shared" si="691"/>
        <v>33</v>
      </c>
      <c r="CS358" s="39">
        <f t="shared" si="692"/>
        <v>52</v>
      </c>
      <c r="CT358" s="39">
        <f t="shared" si="693"/>
        <v>25</v>
      </c>
      <c r="CU358" s="39">
        <f t="shared" si="694"/>
        <v>365</v>
      </c>
      <c r="CV358" s="44">
        <f t="shared" si="695"/>
        <v>0</v>
      </c>
      <c r="CW358" s="45"/>
      <c r="CX358" s="45">
        <f t="shared" si="696"/>
        <v>2830</v>
      </c>
      <c r="DA358" s="94">
        <v>44255</v>
      </c>
      <c r="DB358" s="39">
        <f t="shared" si="611"/>
        <v>3.1039197207215579</v>
      </c>
      <c r="DC358" s="24">
        <f t="shared" si="612"/>
        <v>2.6024020375259949</v>
      </c>
      <c r="DD358" s="25">
        <f t="shared" si="613"/>
        <v>2.2083974836808484</v>
      </c>
      <c r="DE358" s="25">
        <f t="shared" si="614"/>
        <v>0.79519162158675827</v>
      </c>
      <c r="DF358" s="25">
        <f t="shared" si="615"/>
        <v>1.5401643707560275</v>
      </c>
      <c r="DG358" s="25">
        <f t="shared" si="616"/>
        <v>1.2460940079736111</v>
      </c>
      <c r="DH358" s="25">
        <f t="shared" si="617"/>
        <v>1.0376452091885753</v>
      </c>
      <c r="DI358" s="25">
        <f t="shared" si="618"/>
        <v>1.3862432323702336</v>
      </c>
      <c r="DJ358" s="26">
        <f t="shared" si="619"/>
        <v>3.3484032722949215</v>
      </c>
      <c r="DK358" s="25">
        <f t="shared" si="620"/>
        <v>0.87481165087232104</v>
      </c>
      <c r="DL358" s="25">
        <f t="shared" si="621"/>
        <v>0.71164278635862799</v>
      </c>
      <c r="DM358" s="25">
        <f t="shared" si="622"/>
        <v>1.0792376995659367</v>
      </c>
      <c r="DN358" s="25">
        <f t="shared" si="623"/>
        <v>0.71407377458092991</v>
      </c>
      <c r="DO358" s="25">
        <f t="shared" si="624"/>
        <v>3.5841101075667119</v>
      </c>
      <c r="DP358" s="25">
        <f t="shared" si="625"/>
        <v>1.6576960072038147</v>
      </c>
      <c r="DQ358" s="32">
        <f t="shared" si="626"/>
        <v>0.94682101276543096</v>
      </c>
      <c r="DR358" s="33">
        <f t="shared" si="627"/>
        <v>1.4207365854128715</v>
      </c>
      <c r="DS358" s="33">
        <f t="shared" si="628"/>
        <v>1.9120603623679875</v>
      </c>
      <c r="DT358" s="33">
        <f t="shared" si="629"/>
        <v>1.5424298772583915</v>
      </c>
      <c r="DU358" s="33">
        <f t="shared" si="630"/>
        <v>1.1939365081621194</v>
      </c>
      <c r="DV358" s="33">
        <f t="shared" si="631"/>
        <v>1.7828181993828931</v>
      </c>
      <c r="DW358" s="33">
        <f t="shared" si="632"/>
        <v>0.74951667433339664</v>
      </c>
      <c r="DX358" s="32">
        <f t="shared" si="633"/>
        <v>2.8215450407941418</v>
      </c>
      <c r="DY358" s="33">
        <f t="shared" si="634"/>
        <v>1.0979470942702483</v>
      </c>
      <c r="DZ358" s="33">
        <f t="shared" si="635"/>
        <v>1.6417469845199315</v>
      </c>
      <c r="EA358" s="33">
        <f t="shared" si="636"/>
        <v>4.0747238499966558</v>
      </c>
      <c r="EB358" s="33">
        <f t="shared" si="637"/>
        <v>3.4638437802276778</v>
      </c>
      <c r="EC358" s="33">
        <f t="shared" si="638"/>
        <v>1.0588190964241304</v>
      </c>
      <c r="ED358" s="33">
        <f t="shared" si="639"/>
        <v>1.0438489160309778</v>
      </c>
      <c r="EE358" s="38">
        <f t="shared" si="640"/>
        <v>1.3467412684858295</v>
      </c>
      <c r="EF358" s="39">
        <f t="shared" si="641"/>
        <v>0.98304307974335481</v>
      </c>
      <c r="EG358" s="39">
        <f t="shared" si="642"/>
        <v>0.79828440946615875</v>
      </c>
      <c r="EH358" s="39">
        <f t="shared" si="643"/>
        <v>2.1721454292019979</v>
      </c>
      <c r="EI358" s="39">
        <f t="shared" si="644"/>
        <v>2.0366871078151738</v>
      </c>
      <c r="EJ358" s="39">
        <f t="shared" si="645"/>
        <v>2.2903337846884892</v>
      </c>
      <c r="EK358" s="39">
        <f t="shared" si="646"/>
        <v>1.5169893353916919</v>
      </c>
      <c r="EL358" s="38">
        <f t="shared" si="647"/>
        <v>1.1969809772100082</v>
      </c>
      <c r="EM358" s="39">
        <f t="shared" si="648"/>
        <v>5.613424232671095</v>
      </c>
      <c r="EN358" s="39">
        <f t="shared" si="649"/>
        <v>0.94329439701900197</v>
      </c>
      <c r="EO358" s="39">
        <f t="shared" si="650"/>
        <v>1.3827835378812743</v>
      </c>
      <c r="EP358" s="39">
        <f t="shared" si="651"/>
        <v>1.4134043322486278</v>
      </c>
      <c r="EQ358" s="39">
        <f t="shared" si="652"/>
        <v>0.95795010431665251</v>
      </c>
      <c r="ER358" s="44"/>
      <c r="ES358" s="45"/>
      <c r="ET358" s="45"/>
    </row>
    <row r="359" spans="2:150">
      <c r="B359" s="20">
        <v>44256</v>
      </c>
      <c r="C359" s="27">
        <v>15579</v>
      </c>
      <c r="D359" s="28">
        <v>17381</v>
      </c>
      <c r="E359" s="28">
        <v>21188</v>
      </c>
      <c r="F359" s="28">
        <v>20414</v>
      </c>
      <c r="G359" s="28">
        <v>21400</v>
      </c>
      <c r="H359" s="28">
        <v>8808</v>
      </c>
      <c r="I359" s="28">
        <v>10995</v>
      </c>
      <c r="J359" s="29">
        <v>32260</v>
      </c>
      <c r="K359" s="28">
        <v>9831</v>
      </c>
      <c r="L359" s="28">
        <v>9584</v>
      </c>
      <c r="M359" s="28">
        <v>8361</v>
      </c>
      <c r="N359" s="28">
        <v>7643</v>
      </c>
      <c r="O359" s="28">
        <v>40367</v>
      </c>
      <c r="P359" s="28">
        <v>32208</v>
      </c>
      <c r="Q359" s="34">
        <v>5952</v>
      </c>
      <c r="R359" s="35">
        <v>17884</v>
      </c>
      <c r="S359" s="35">
        <v>19668</v>
      </c>
      <c r="T359" s="35">
        <v>20455</v>
      </c>
      <c r="U359" s="35">
        <v>7884</v>
      </c>
      <c r="V359" s="35">
        <v>6912</v>
      </c>
      <c r="W359" s="35">
        <v>6252</v>
      </c>
      <c r="X359" s="34">
        <v>15790</v>
      </c>
      <c r="Y359" s="35">
        <v>8244</v>
      </c>
      <c r="Z359" s="35">
        <v>33737</v>
      </c>
      <c r="AA359" s="35">
        <v>31534</v>
      </c>
      <c r="AB359" s="35">
        <v>16983</v>
      </c>
      <c r="AC359" s="35">
        <v>6069</v>
      </c>
      <c r="AD359" s="35">
        <v>17996</v>
      </c>
      <c r="AE359" s="40">
        <v>14042</v>
      </c>
      <c r="AF359" s="41">
        <v>11412</v>
      </c>
      <c r="AG359" s="41">
        <v>27352</v>
      </c>
      <c r="AH359" s="41">
        <v>9870</v>
      </c>
      <c r="AI359" s="41">
        <v>8048</v>
      </c>
      <c r="AJ359" s="41">
        <v>20105</v>
      </c>
      <c r="AK359" s="41">
        <v>21036</v>
      </c>
      <c r="AL359" s="40">
        <v>9899</v>
      </c>
      <c r="AM359" s="41">
        <v>39370</v>
      </c>
      <c r="AN359" s="41">
        <v>6442</v>
      </c>
      <c r="AO359" s="41">
        <v>13024</v>
      </c>
      <c r="AP359" s="41">
        <v>11963</v>
      </c>
      <c r="AQ359" s="41">
        <v>8289</v>
      </c>
      <c r="AR359" s="41">
        <v>129721</v>
      </c>
      <c r="AS359" s="46"/>
      <c r="AT359" s="47">
        <v>2138</v>
      </c>
      <c r="AU359" s="47">
        <v>804090</v>
      </c>
      <c r="AV359" s="50" t="s">
        <v>595</v>
      </c>
      <c r="AW359" s="4"/>
      <c r="BF359" s="27">
        <f t="shared" si="653"/>
        <v>31</v>
      </c>
      <c r="BG359" s="28">
        <f t="shared" si="654"/>
        <v>42</v>
      </c>
      <c r="BH359" s="28">
        <f t="shared" si="655"/>
        <v>41</v>
      </c>
      <c r="BI359" s="28">
        <f t="shared" si="656"/>
        <v>72</v>
      </c>
      <c r="BJ359" s="28">
        <f t="shared" si="657"/>
        <v>55</v>
      </c>
      <c r="BK359" s="28">
        <f t="shared" si="658"/>
        <v>12</v>
      </c>
      <c r="BL359" s="28">
        <f t="shared" si="659"/>
        <v>31</v>
      </c>
      <c r="BM359" s="29">
        <f t="shared" si="660"/>
        <v>85</v>
      </c>
      <c r="BN359" s="28">
        <f t="shared" si="661"/>
        <v>14</v>
      </c>
      <c r="BO359" s="28">
        <f t="shared" si="662"/>
        <v>13</v>
      </c>
      <c r="BP359" s="28">
        <f t="shared" si="663"/>
        <v>17</v>
      </c>
      <c r="BQ359" s="28">
        <f t="shared" si="664"/>
        <v>21</v>
      </c>
      <c r="BR359" s="28">
        <f t="shared" si="665"/>
        <v>326</v>
      </c>
      <c r="BS359" s="28">
        <f t="shared" si="666"/>
        <v>103</v>
      </c>
      <c r="BT359" s="34">
        <f t="shared" si="667"/>
        <v>7</v>
      </c>
      <c r="BU359" s="35">
        <f t="shared" si="668"/>
        <v>63</v>
      </c>
      <c r="BV359" s="35">
        <f t="shared" si="669"/>
        <v>79</v>
      </c>
      <c r="BW359" s="35">
        <f t="shared" si="670"/>
        <v>48</v>
      </c>
      <c r="BX359" s="35">
        <f t="shared" si="671"/>
        <v>35</v>
      </c>
      <c r="BY359" s="35">
        <f t="shared" si="672"/>
        <v>31</v>
      </c>
      <c r="BZ359" s="35">
        <f t="shared" si="673"/>
        <v>7</v>
      </c>
      <c r="CA359" s="34">
        <f t="shared" si="674"/>
        <v>34</v>
      </c>
      <c r="CB359" s="35">
        <f t="shared" si="675"/>
        <v>14</v>
      </c>
      <c r="CC359" s="35">
        <f t="shared" si="676"/>
        <v>49</v>
      </c>
      <c r="CD359" s="35">
        <f t="shared" si="677"/>
        <v>148</v>
      </c>
      <c r="CE359" s="35">
        <f t="shared" si="678"/>
        <v>68</v>
      </c>
      <c r="CF359" s="35">
        <f t="shared" si="679"/>
        <v>13</v>
      </c>
      <c r="CG359" s="35">
        <f t="shared" si="680"/>
        <v>31</v>
      </c>
      <c r="CH359" s="40">
        <f t="shared" si="681"/>
        <v>44</v>
      </c>
      <c r="CI359" s="41">
        <f t="shared" si="682"/>
        <v>33</v>
      </c>
      <c r="CJ359" s="41">
        <f t="shared" si="683"/>
        <v>41</v>
      </c>
      <c r="CK359" s="41">
        <f t="shared" si="684"/>
        <v>31</v>
      </c>
      <c r="CL359" s="41">
        <f t="shared" si="685"/>
        <v>18</v>
      </c>
      <c r="CM359" s="41">
        <f t="shared" si="686"/>
        <v>48</v>
      </c>
      <c r="CN359" s="41">
        <f t="shared" si="687"/>
        <v>30</v>
      </c>
      <c r="CO359" s="40">
        <f t="shared" si="688"/>
        <v>30</v>
      </c>
      <c r="CP359" s="41">
        <f t="shared" si="689"/>
        <v>219</v>
      </c>
      <c r="CQ359" s="41">
        <f t="shared" si="690"/>
        <v>11</v>
      </c>
      <c r="CR359" s="41">
        <f t="shared" si="691"/>
        <v>25</v>
      </c>
      <c r="CS359" s="41">
        <f t="shared" si="692"/>
        <v>32</v>
      </c>
      <c r="CT359" s="41">
        <f t="shared" si="693"/>
        <v>9</v>
      </c>
      <c r="CU359" s="41">
        <f t="shared" si="694"/>
        <v>446</v>
      </c>
      <c r="CV359" s="46">
        <f t="shared" si="695"/>
        <v>0</v>
      </c>
      <c r="CW359" s="47"/>
      <c r="CX359" s="47">
        <f t="shared" si="696"/>
        <v>2096</v>
      </c>
      <c r="DA359" s="94">
        <v>44256</v>
      </c>
      <c r="DB359" s="41">
        <f t="shared" si="611"/>
        <v>3.2217900898628828</v>
      </c>
      <c r="DC359" s="27">
        <f t="shared" si="612"/>
        <v>2.5877982101549173</v>
      </c>
      <c r="DD359" s="28">
        <f t="shared" si="613"/>
        <v>2.2269749598842625</v>
      </c>
      <c r="DE359" s="28">
        <f t="shared" si="614"/>
        <v>0.81805133966112109</v>
      </c>
      <c r="DF359" s="28">
        <f t="shared" si="615"/>
        <v>1.5645083808312019</v>
      </c>
      <c r="DG359" s="28">
        <f t="shared" si="616"/>
        <v>1.3138731799554395</v>
      </c>
      <c r="DH359" s="28">
        <f t="shared" si="617"/>
        <v>1.0760765132325967</v>
      </c>
      <c r="DI359" s="28">
        <f t="shared" si="618"/>
        <v>1.4250192668421282</v>
      </c>
      <c r="DJ359" s="29">
        <f t="shared" si="619"/>
        <v>3.4194134558835581</v>
      </c>
      <c r="DK359" s="28">
        <f t="shared" si="620"/>
        <v>0.88415127703821783</v>
      </c>
      <c r="DL359" s="28">
        <f t="shared" si="621"/>
        <v>0.71607669780011485</v>
      </c>
      <c r="DM359" s="28">
        <f t="shared" si="622"/>
        <v>1.129985553777501</v>
      </c>
      <c r="DN359" s="28">
        <f t="shared" si="623"/>
        <v>0.76950415890913004</v>
      </c>
      <c r="DO359" s="28">
        <f t="shared" si="624"/>
        <v>3.7302526674634571</v>
      </c>
      <c r="DP359" s="28">
        <f t="shared" si="625"/>
        <v>1.7848737432062238</v>
      </c>
      <c r="DQ359" s="34">
        <f t="shared" si="626"/>
        <v>0.98012627452099899</v>
      </c>
      <c r="DR359" s="35">
        <f t="shared" si="627"/>
        <v>1.497845762368794</v>
      </c>
      <c r="DS359" s="35">
        <f t="shared" si="628"/>
        <v>1.8726988663889157</v>
      </c>
      <c r="DT359" s="35">
        <f t="shared" si="629"/>
        <v>1.5853269596972586</v>
      </c>
      <c r="DU359" s="35">
        <f t="shared" si="630"/>
        <v>1.2934312171756295</v>
      </c>
      <c r="DV359" s="35">
        <f t="shared" si="631"/>
        <v>1.8150201701435038</v>
      </c>
      <c r="DW359" s="35">
        <f t="shared" si="632"/>
        <v>0.75916710361665929</v>
      </c>
      <c r="DX359" s="34">
        <f t="shared" si="633"/>
        <v>2.8143776952205748</v>
      </c>
      <c r="DY359" s="35">
        <f t="shared" si="634"/>
        <v>1.0906517647402134</v>
      </c>
      <c r="DZ359" s="35">
        <f t="shared" si="635"/>
        <v>1.6650525410825172</v>
      </c>
      <c r="EA359" s="35">
        <f t="shared" si="636"/>
        <v>4.3782701974080229</v>
      </c>
      <c r="EB359" s="35">
        <f t="shared" si="637"/>
        <v>3.4596654403239047</v>
      </c>
      <c r="EC359" s="35">
        <f t="shared" si="638"/>
        <v>1.0663551754022382</v>
      </c>
      <c r="ED359" s="35">
        <f t="shared" si="639"/>
        <v>1.0819720938338484</v>
      </c>
      <c r="EE359" s="40">
        <f t="shared" si="640"/>
        <v>1.378604232251267</v>
      </c>
      <c r="EF359" s="41">
        <f t="shared" si="641"/>
        <v>1.0174152153987166</v>
      </c>
      <c r="EG359" s="41">
        <f t="shared" si="642"/>
        <v>0.81532496336280913</v>
      </c>
      <c r="EH359" s="41">
        <f t="shared" si="643"/>
        <v>2.2418399349517948</v>
      </c>
      <c r="EI359" s="41">
        <f t="shared" si="644"/>
        <v>2.0857102110667429</v>
      </c>
      <c r="EJ359" s="41">
        <f t="shared" si="645"/>
        <v>2.3457044915710683</v>
      </c>
      <c r="EK359" s="41">
        <f t="shared" si="646"/>
        <v>1.5122635119169516</v>
      </c>
      <c r="EL359" s="40">
        <f t="shared" si="647"/>
        <v>1.1654122481407334</v>
      </c>
      <c r="EM359" s="41">
        <f t="shared" si="648"/>
        <v>5.7450917283553267</v>
      </c>
      <c r="EN359" s="41">
        <f t="shared" si="649"/>
        <v>0.97614544567140504</v>
      </c>
      <c r="EO359" s="41">
        <f t="shared" si="650"/>
        <v>1.3720225764969842</v>
      </c>
      <c r="EP359" s="41">
        <f t="shared" si="651"/>
        <v>1.4412172976417135</v>
      </c>
      <c r="EQ359" s="41">
        <f t="shared" si="652"/>
        <v>0.95795010431665251</v>
      </c>
      <c r="ER359" s="46"/>
      <c r="ES359" s="47"/>
      <c r="ET359" s="47"/>
    </row>
    <row r="360" spans="2:150">
      <c r="B360" s="19">
        <v>44257</v>
      </c>
      <c r="C360" s="24">
        <v>15655</v>
      </c>
      <c r="D360" s="25">
        <v>17442</v>
      </c>
      <c r="E360" s="25">
        <v>21233</v>
      </c>
      <c r="F360" s="25">
        <v>20466</v>
      </c>
      <c r="G360" s="25">
        <v>21474</v>
      </c>
      <c r="H360" s="25">
        <v>8868</v>
      </c>
      <c r="I360" s="25">
        <v>11040</v>
      </c>
      <c r="J360" s="26">
        <v>32439</v>
      </c>
      <c r="K360" s="25">
        <v>9853</v>
      </c>
      <c r="L360" s="25">
        <v>9611</v>
      </c>
      <c r="M360" s="25">
        <v>8379</v>
      </c>
      <c r="N360" s="25">
        <v>7660</v>
      </c>
      <c r="O360" s="25">
        <v>40554</v>
      </c>
      <c r="P360" s="25">
        <v>32396</v>
      </c>
      <c r="Q360" s="32">
        <v>5980</v>
      </c>
      <c r="R360" s="33">
        <v>17957</v>
      </c>
      <c r="S360" s="33">
        <v>19725</v>
      </c>
      <c r="T360" s="33">
        <v>20539</v>
      </c>
      <c r="U360" s="33">
        <v>7908</v>
      </c>
      <c r="V360" s="33">
        <v>6993</v>
      </c>
      <c r="W360" s="33">
        <v>6272</v>
      </c>
      <c r="X360" s="32">
        <v>15916</v>
      </c>
      <c r="Y360" s="33">
        <v>8277</v>
      </c>
      <c r="Z360" s="33">
        <v>33828</v>
      </c>
      <c r="AA360" s="33">
        <v>31645</v>
      </c>
      <c r="AB360" s="33">
        <v>17105</v>
      </c>
      <c r="AC360" s="33">
        <v>6095</v>
      </c>
      <c r="AD360" s="33">
        <v>18017</v>
      </c>
      <c r="AE360" s="38">
        <v>14098</v>
      </c>
      <c r="AF360" s="39">
        <v>11440</v>
      </c>
      <c r="AG360" s="39">
        <v>27395</v>
      </c>
      <c r="AH360" s="39">
        <v>9958</v>
      </c>
      <c r="AI360" s="39">
        <v>8088</v>
      </c>
      <c r="AJ360" s="39">
        <v>20178</v>
      </c>
      <c r="AK360" s="39">
        <v>21123</v>
      </c>
      <c r="AL360" s="38">
        <v>9957</v>
      </c>
      <c r="AM360" s="39">
        <v>39579</v>
      </c>
      <c r="AN360" s="39">
        <v>6458</v>
      </c>
      <c r="AO360" s="39">
        <v>13077</v>
      </c>
      <c r="AP360" s="39">
        <v>12012</v>
      </c>
      <c r="AQ360" s="39">
        <v>8316</v>
      </c>
      <c r="AR360" s="39">
        <v>130175</v>
      </c>
      <c r="AS360" s="44"/>
      <c r="AT360" s="45">
        <v>2859</v>
      </c>
      <c r="AU360" s="45">
        <v>808040</v>
      </c>
      <c r="AV360" s="49" t="s">
        <v>596</v>
      </c>
      <c r="AW360" s="4"/>
      <c r="BF360" s="24">
        <f t="shared" si="653"/>
        <v>76</v>
      </c>
      <c r="BG360" s="25">
        <f t="shared" si="654"/>
        <v>61</v>
      </c>
      <c r="BH360" s="25">
        <f t="shared" si="655"/>
        <v>45</v>
      </c>
      <c r="BI360" s="25">
        <f t="shared" si="656"/>
        <v>52</v>
      </c>
      <c r="BJ360" s="25">
        <f t="shared" si="657"/>
        <v>74</v>
      </c>
      <c r="BK360" s="25">
        <f t="shared" si="658"/>
        <v>60</v>
      </c>
      <c r="BL360" s="25">
        <f t="shared" si="659"/>
        <v>45</v>
      </c>
      <c r="BM360" s="26">
        <f t="shared" si="660"/>
        <v>179</v>
      </c>
      <c r="BN360" s="25">
        <f t="shared" si="661"/>
        <v>22</v>
      </c>
      <c r="BO360" s="25">
        <f t="shared" si="662"/>
        <v>27</v>
      </c>
      <c r="BP360" s="25">
        <f t="shared" si="663"/>
        <v>18</v>
      </c>
      <c r="BQ360" s="25">
        <f t="shared" si="664"/>
        <v>17</v>
      </c>
      <c r="BR360" s="25">
        <f t="shared" si="665"/>
        <v>187</v>
      </c>
      <c r="BS360" s="25">
        <f t="shared" si="666"/>
        <v>188</v>
      </c>
      <c r="BT360" s="32">
        <f t="shared" si="667"/>
        <v>28</v>
      </c>
      <c r="BU360" s="33">
        <f t="shared" si="668"/>
        <v>73</v>
      </c>
      <c r="BV360" s="33">
        <f t="shared" si="669"/>
        <v>57</v>
      </c>
      <c r="BW360" s="33">
        <f t="shared" si="670"/>
        <v>84</v>
      </c>
      <c r="BX360" s="33">
        <f t="shared" si="671"/>
        <v>24</v>
      </c>
      <c r="BY360" s="33">
        <f t="shared" si="672"/>
        <v>81</v>
      </c>
      <c r="BZ360" s="33">
        <f t="shared" si="673"/>
        <v>20</v>
      </c>
      <c r="CA360" s="32">
        <f t="shared" si="674"/>
        <v>126</v>
      </c>
      <c r="CB360" s="33">
        <f t="shared" si="675"/>
        <v>33</v>
      </c>
      <c r="CC360" s="33">
        <f t="shared" si="676"/>
        <v>91</v>
      </c>
      <c r="CD360" s="33">
        <f t="shared" si="677"/>
        <v>111</v>
      </c>
      <c r="CE360" s="33">
        <f t="shared" si="678"/>
        <v>122</v>
      </c>
      <c r="CF360" s="33">
        <f t="shared" si="679"/>
        <v>26</v>
      </c>
      <c r="CG360" s="33">
        <f t="shared" si="680"/>
        <v>21</v>
      </c>
      <c r="CH360" s="38">
        <f t="shared" si="681"/>
        <v>56</v>
      </c>
      <c r="CI360" s="39">
        <f t="shared" si="682"/>
        <v>28</v>
      </c>
      <c r="CJ360" s="39">
        <f t="shared" si="683"/>
        <v>43</v>
      </c>
      <c r="CK360" s="39">
        <f t="shared" si="684"/>
        <v>88</v>
      </c>
      <c r="CL360" s="39">
        <f t="shared" si="685"/>
        <v>40</v>
      </c>
      <c r="CM360" s="39">
        <f t="shared" si="686"/>
        <v>73</v>
      </c>
      <c r="CN360" s="39">
        <f t="shared" si="687"/>
        <v>87</v>
      </c>
      <c r="CO360" s="38">
        <f t="shared" si="688"/>
        <v>58</v>
      </c>
      <c r="CP360" s="39">
        <f t="shared" si="689"/>
        <v>209</v>
      </c>
      <c r="CQ360" s="39">
        <f t="shared" si="690"/>
        <v>16</v>
      </c>
      <c r="CR360" s="39">
        <f t="shared" si="691"/>
        <v>53</v>
      </c>
      <c r="CS360" s="39">
        <f t="shared" si="692"/>
        <v>49</v>
      </c>
      <c r="CT360" s="39">
        <f t="shared" si="693"/>
        <v>27</v>
      </c>
      <c r="CU360" s="39">
        <f t="shared" si="694"/>
        <v>454</v>
      </c>
      <c r="CV360" s="44">
        <f t="shared" si="695"/>
        <v>0</v>
      </c>
      <c r="CW360" s="45"/>
      <c r="CX360" s="45">
        <f t="shared" si="696"/>
        <v>3950</v>
      </c>
      <c r="DA360" s="94">
        <v>44257</v>
      </c>
      <c r="DB360" s="39">
        <f t="shared" si="611"/>
        <v>3.2632040033449696</v>
      </c>
      <c r="DC360" s="24">
        <f t="shared" si="612"/>
        <v>2.6286889267939344</v>
      </c>
      <c r="DD360" s="25">
        <f t="shared" si="613"/>
        <v>2.2850295730199313</v>
      </c>
      <c r="DE360" s="25">
        <f t="shared" si="614"/>
        <v>0.86703644982046957</v>
      </c>
      <c r="DF360" s="25">
        <f t="shared" si="615"/>
        <v>1.5774918528712949</v>
      </c>
      <c r="DG360" s="25">
        <f t="shared" si="616"/>
        <v>1.3851282069106947</v>
      </c>
      <c r="DH360" s="25">
        <f t="shared" si="617"/>
        <v>1.1913704253646606</v>
      </c>
      <c r="DI360" s="25">
        <f t="shared" si="618"/>
        <v>1.4129017560696611</v>
      </c>
      <c r="DJ360" s="26">
        <f t="shared" si="619"/>
        <v>3.5432260836791287</v>
      </c>
      <c r="DK360" s="25">
        <f t="shared" si="620"/>
        <v>0.90283052937001107</v>
      </c>
      <c r="DL360" s="25">
        <f t="shared" si="621"/>
        <v>0.73602929928680527</v>
      </c>
      <c r="DM360" s="25">
        <f t="shared" si="622"/>
        <v>1.1536678857428977</v>
      </c>
      <c r="DN360" s="25">
        <f t="shared" si="623"/>
        <v>0.76298293722345945</v>
      </c>
      <c r="DO360" s="25">
        <f t="shared" si="624"/>
        <v>3.7476161399264369</v>
      </c>
      <c r="DP360" s="25">
        <f t="shared" si="625"/>
        <v>1.942749553416111</v>
      </c>
      <c r="DQ360" s="32">
        <f t="shared" si="626"/>
        <v>1.0372210089591154</v>
      </c>
      <c r="DR360" s="33">
        <f t="shared" si="627"/>
        <v>1.5421835391184493</v>
      </c>
      <c r="DS360" s="33">
        <f t="shared" si="628"/>
        <v>1.9241715919000095</v>
      </c>
      <c r="DT360" s="33">
        <f t="shared" si="629"/>
        <v>1.6692560340341722</v>
      </c>
      <c r="DU360" s="33">
        <f t="shared" si="630"/>
        <v>1.3396251892176163</v>
      </c>
      <c r="DV360" s="33">
        <f t="shared" si="631"/>
        <v>1.9555378607352589</v>
      </c>
      <c r="DW360" s="33">
        <f t="shared" si="632"/>
        <v>0.78811839146644702</v>
      </c>
      <c r="DX360" s="32">
        <f t="shared" si="633"/>
        <v>2.9529463763095336</v>
      </c>
      <c r="DY360" s="33">
        <f t="shared" si="634"/>
        <v>1.0906517647402134</v>
      </c>
      <c r="DZ360" s="33">
        <f t="shared" si="635"/>
        <v>1.6987161227840299</v>
      </c>
      <c r="EA360" s="33">
        <f t="shared" si="636"/>
        <v>4.3731253440620677</v>
      </c>
      <c r="EB360" s="33">
        <f t="shared" si="637"/>
        <v>3.3969903417673124</v>
      </c>
      <c r="EC360" s="33">
        <f t="shared" si="638"/>
        <v>1.0776592938693996</v>
      </c>
      <c r="ED360" s="33">
        <f t="shared" si="639"/>
        <v>1.0601874208036366</v>
      </c>
      <c r="EE360" s="38">
        <f t="shared" si="640"/>
        <v>1.4232123815228799</v>
      </c>
      <c r="EF360" s="39">
        <f t="shared" si="641"/>
        <v>0.96700274977085243</v>
      </c>
      <c r="EG360" s="39">
        <f t="shared" si="642"/>
        <v>0.82974389358305167</v>
      </c>
      <c r="EH360" s="39">
        <f t="shared" si="643"/>
        <v>2.262167499128819</v>
      </c>
      <c r="EI360" s="39">
        <f t="shared" si="644"/>
        <v>2.1882130633200227</v>
      </c>
      <c r="EJ360" s="39">
        <f t="shared" si="645"/>
        <v>2.3658392940738242</v>
      </c>
      <c r="EK360" s="39">
        <f t="shared" si="646"/>
        <v>1.5437690017485546</v>
      </c>
      <c r="EL360" s="38">
        <f t="shared" si="647"/>
        <v>1.2153960691670853</v>
      </c>
      <c r="EM360" s="39">
        <f t="shared" si="648"/>
        <v>5.6865728413845567</v>
      </c>
      <c r="EN360" s="39">
        <f t="shared" si="649"/>
        <v>1.0136895012741514</v>
      </c>
      <c r="EO360" s="39">
        <f t="shared" si="650"/>
        <v>1.4069957009959269</v>
      </c>
      <c r="EP360" s="39">
        <f t="shared" si="651"/>
        <v>1.5120139368241132</v>
      </c>
      <c r="EQ360" s="39">
        <f t="shared" si="652"/>
        <v>0.98733507684170319</v>
      </c>
      <c r="ER360" s="44"/>
      <c r="ES360" s="45"/>
      <c r="ET360" s="45"/>
    </row>
    <row r="361" spans="2:150">
      <c r="B361" s="19">
        <v>44258</v>
      </c>
      <c r="C361" s="24">
        <v>15735</v>
      </c>
      <c r="D361" s="25">
        <v>17534</v>
      </c>
      <c r="E361" s="25">
        <v>21291</v>
      </c>
      <c r="F361" s="25">
        <v>20550</v>
      </c>
      <c r="G361" s="25">
        <v>21585</v>
      </c>
      <c r="H361" s="25">
        <v>8908</v>
      </c>
      <c r="I361" s="25">
        <v>11105</v>
      </c>
      <c r="J361" s="26">
        <v>32630</v>
      </c>
      <c r="K361" s="25">
        <v>9893</v>
      </c>
      <c r="L361" s="25">
        <v>9631</v>
      </c>
      <c r="M361" s="25">
        <v>8404</v>
      </c>
      <c r="N361" s="25">
        <v>7687</v>
      </c>
      <c r="O361" s="25">
        <v>40863</v>
      </c>
      <c r="P361" s="25">
        <v>32511</v>
      </c>
      <c r="Q361" s="32">
        <v>6008</v>
      </c>
      <c r="R361" s="33">
        <v>18029</v>
      </c>
      <c r="S361" s="33">
        <v>19848</v>
      </c>
      <c r="T361" s="33">
        <v>20617</v>
      </c>
      <c r="U361" s="33">
        <v>7957</v>
      </c>
      <c r="V361" s="33">
        <v>7083</v>
      </c>
      <c r="W361" s="33">
        <v>6300</v>
      </c>
      <c r="X361" s="32">
        <v>16022</v>
      </c>
      <c r="Y361" s="33">
        <v>8312</v>
      </c>
      <c r="Z361" s="33">
        <v>33985</v>
      </c>
      <c r="AA361" s="33">
        <v>31807</v>
      </c>
      <c r="AB361" s="33">
        <v>17219</v>
      </c>
      <c r="AC361" s="33">
        <v>6136</v>
      </c>
      <c r="AD361" s="33">
        <v>18082</v>
      </c>
      <c r="AE361" s="38">
        <v>14167</v>
      </c>
      <c r="AF361" s="39">
        <v>11459</v>
      </c>
      <c r="AG361" s="39">
        <v>27449</v>
      </c>
      <c r="AH361" s="39">
        <v>10046</v>
      </c>
      <c r="AI361" s="39">
        <v>8169</v>
      </c>
      <c r="AJ361" s="39">
        <v>20284</v>
      </c>
      <c r="AK361" s="39">
        <v>21201</v>
      </c>
      <c r="AL361" s="38">
        <v>10004</v>
      </c>
      <c r="AM361" s="39">
        <v>39994</v>
      </c>
      <c r="AN361" s="39">
        <v>6481</v>
      </c>
      <c r="AO361" s="39">
        <v>13123</v>
      </c>
      <c r="AP361" s="39">
        <v>12071</v>
      </c>
      <c r="AQ361" s="39">
        <v>8344</v>
      </c>
      <c r="AR361" s="39">
        <v>130882</v>
      </c>
      <c r="AS361" s="44"/>
      <c r="AT361" s="45">
        <v>2912</v>
      </c>
      <c r="AU361" s="45">
        <v>812318</v>
      </c>
      <c r="AV361" s="49" t="s">
        <v>597</v>
      </c>
      <c r="AW361" s="4"/>
      <c r="BF361" s="24">
        <f t="shared" si="653"/>
        <v>80</v>
      </c>
      <c r="BG361" s="25">
        <f t="shared" si="654"/>
        <v>92</v>
      </c>
      <c r="BH361" s="25">
        <f t="shared" si="655"/>
        <v>58</v>
      </c>
      <c r="BI361" s="25">
        <f t="shared" si="656"/>
        <v>84</v>
      </c>
      <c r="BJ361" s="25">
        <f t="shared" si="657"/>
        <v>111</v>
      </c>
      <c r="BK361" s="25">
        <f t="shared" si="658"/>
        <v>40</v>
      </c>
      <c r="BL361" s="25">
        <f t="shared" si="659"/>
        <v>65</v>
      </c>
      <c r="BM361" s="26">
        <f t="shared" si="660"/>
        <v>191</v>
      </c>
      <c r="BN361" s="25">
        <f t="shared" si="661"/>
        <v>40</v>
      </c>
      <c r="BO361" s="25">
        <f t="shared" si="662"/>
        <v>20</v>
      </c>
      <c r="BP361" s="25">
        <f t="shared" si="663"/>
        <v>25</v>
      </c>
      <c r="BQ361" s="25">
        <f t="shared" si="664"/>
        <v>27</v>
      </c>
      <c r="BR361" s="25">
        <f t="shared" si="665"/>
        <v>309</v>
      </c>
      <c r="BS361" s="25">
        <f t="shared" si="666"/>
        <v>115</v>
      </c>
      <c r="BT361" s="32">
        <f t="shared" si="667"/>
        <v>28</v>
      </c>
      <c r="BU361" s="33">
        <f t="shared" si="668"/>
        <v>72</v>
      </c>
      <c r="BV361" s="33">
        <f t="shared" si="669"/>
        <v>123</v>
      </c>
      <c r="BW361" s="33">
        <f t="shared" si="670"/>
        <v>78</v>
      </c>
      <c r="BX361" s="33">
        <f t="shared" si="671"/>
        <v>49</v>
      </c>
      <c r="BY361" s="33">
        <f t="shared" si="672"/>
        <v>90</v>
      </c>
      <c r="BZ361" s="33">
        <f t="shared" si="673"/>
        <v>28</v>
      </c>
      <c r="CA361" s="32">
        <f t="shared" si="674"/>
        <v>106</v>
      </c>
      <c r="CB361" s="33">
        <f t="shared" si="675"/>
        <v>35</v>
      </c>
      <c r="CC361" s="33">
        <f t="shared" si="676"/>
        <v>157</v>
      </c>
      <c r="CD361" s="33">
        <f t="shared" si="677"/>
        <v>162</v>
      </c>
      <c r="CE361" s="33">
        <f t="shared" si="678"/>
        <v>114</v>
      </c>
      <c r="CF361" s="33">
        <f t="shared" si="679"/>
        <v>41</v>
      </c>
      <c r="CG361" s="33">
        <f t="shared" si="680"/>
        <v>65</v>
      </c>
      <c r="CH361" s="38">
        <f t="shared" si="681"/>
        <v>69</v>
      </c>
      <c r="CI361" s="39">
        <f t="shared" si="682"/>
        <v>19</v>
      </c>
      <c r="CJ361" s="39">
        <f t="shared" si="683"/>
        <v>54</v>
      </c>
      <c r="CK361" s="39">
        <f t="shared" si="684"/>
        <v>88</v>
      </c>
      <c r="CL361" s="39">
        <f t="shared" si="685"/>
        <v>81</v>
      </c>
      <c r="CM361" s="39">
        <f t="shared" si="686"/>
        <v>106</v>
      </c>
      <c r="CN361" s="39">
        <f t="shared" si="687"/>
        <v>78</v>
      </c>
      <c r="CO361" s="38">
        <f t="shared" si="688"/>
        <v>47</v>
      </c>
      <c r="CP361" s="39">
        <f t="shared" si="689"/>
        <v>415</v>
      </c>
      <c r="CQ361" s="39">
        <f t="shared" si="690"/>
        <v>23</v>
      </c>
      <c r="CR361" s="39">
        <f t="shared" si="691"/>
        <v>46</v>
      </c>
      <c r="CS361" s="39">
        <f t="shared" si="692"/>
        <v>59</v>
      </c>
      <c r="CT361" s="39">
        <f t="shared" si="693"/>
        <v>28</v>
      </c>
      <c r="CU361" s="39">
        <f t="shared" si="694"/>
        <v>707</v>
      </c>
      <c r="CV361" s="44">
        <f t="shared" si="695"/>
        <v>0</v>
      </c>
      <c r="CW361" s="45"/>
      <c r="CX361" s="45">
        <f t="shared" si="696"/>
        <v>4278</v>
      </c>
      <c r="DA361" s="94">
        <v>44258</v>
      </c>
      <c r="DB361" s="39">
        <f t="shared" si="611"/>
        <v>3.440540504665702</v>
      </c>
      <c r="DC361" s="24">
        <f t="shared" si="612"/>
        <v>2.6024020375259949</v>
      </c>
      <c r="DD361" s="25">
        <f t="shared" si="613"/>
        <v>2.3314732635284665</v>
      </c>
      <c r="DE361" s="25">
        <f t="shared" si="614"/>
        <v>0.90622453794794844</v>
      </c>
      <c r="DF361" s="25">
        <f t="shared" si="615"/>
        <v>1.5985899949364457</v>
      </c>
      <c r="DG361" s="25">
        <f t="shared" si="616"/>
        <v>1.4720245812463721</v>
      </c>
      <c r="DH361" s="25">
        <f t="shared" si="617"/>
        <v>1.2891955629312604</v>
      </c>
      <c r="DI361" s="25">
        <f t="shared" si="618"/>
        <v>1.4492542883870623</v>
      </c>
      <c r="DJ361" s="26">
        <f t="shared" si="619"/>
        <v>3.683425676918231</v>
      </c>
      <c r="DK361" s="25">
        <f t="shared" si="620"/>
        <v>0.99000037358504656</v>
      </c>
      <c r="DL361" s="25">
        <f t="shared" si="621"/>
        <v>0.7293784321245752</v>
      </c>
      <c r="DM361" s="25">
        <f t="shared" si="622"/>
        <v>1.1096864120928753</v>
      </c>
      <c r="DN361" s="25">
        <f t="shared" si="623"/>
        <v>0.80211026733748292</v>
      </c>
      <c r="DO361" s="25">
        <f t="shared" si="624"/>
        <v>4.012409094986876</v>
      </c>
      <c r="DP361" s="25">
        <f t="shared" si="625"/>
        <v>1.9588294970485993</v>
      </c>
      <c r="DQ361" s="32">
        <f t="shared" si="626"/>
        <v>1.0705262707146834</v>
      </c>
      <c r="DR361" s="33">
        <f t="shared" si="627"/>
        <v>1.6192927160743718</v>
      </c>
      <c r="DS361" s="33">
        <f t="shared" si="628"/>
        <v>1.9892694506346282</v>
      </c>
      <c r="DT361" s="33">
        <f t="shared" si="629"/>
        <v>1.680446577279094</v>
      </c>
      <c r="DU361" s="33">
        <f t="shared" si="630"/>
        <v>1.4568868105549673</v>
      </c>
      <c r="DV361" s="33">
        <f t="shared" si="631"/>
        <v>2.1194751664256399</v>
      </c>
      <c r="DW361" s="33">
        <f t="shared" si="632"/>
        <v>0.82672010859949752</v>
      </c>
      <c r="DX361" s="32">
        <f t="shared" si="633"/>
        <v>3.0102851408980684</v>
      </c>
      <c r="DY361" s="33">
        <f t="shared" si="634"/>
        <v>1.1088900885653004</v>
      </c>
      <c r="DZ361" s="33">
        <f t="shared" si="635"/>
        <v>1.7893488427496413</v>
      </c>
      <c r="EA361" s="33">
        <f t="shared" si="636"/>
        <v>4.4374360108865103</v>
      </c>
      <c r="EB361" s="33">
        <f t="shared" si="637"/>
        <v>3.3656527924890161</v>
      </c>
      <c r="EC361" s="33">
        <f t="shared" si="638"/>
        <v>1.1492520441614229</v>
      </c>
      <c r="ED361" s="33">
        <f t="shared" si="639"/>
        <v>1.0910490409297697</v>
      </c>
      <c r="EE361" s="38">
        <f t="shared" si="640"/>
        <v>1.4699447283788547</v>
      </c>
      <c r="EF361" s="39">
        <f t="shared" si="641"/>
        <v>0.9578368469294225</v>
      </c>
      <c r="EG361" s="39">
        <f t="shared" si="642"/>
        <v>0.84154120012688649</v>
      </c>
      <c r="EH361" s="39">
        <f t="shared" si="643"/>
        <v>2.3696131954930886</v>
      </c>
      <c r="EI361" s="39">
        <f t="shared" si="644"/>
        <v>2.4333285795778665</v>
      </c>
      <c r="EJ361" s="39">
        <f t="shared" si="645"/>
        <v>2.3960414978279583</v>
      </c>
      <c r="EK361" s="39">
        <f t="shared" si="646"/>
        <v>1.4980860414927302</v>
      </c>
      <c r="EL361" s="38">
        <f t="shared" si="647"/>
        <v>1.241703343391481</v>
      </c>
      <c r="EM361" s="39">
        <f t="shared" si="648"/>
        <v>5.9396670275331367</v>
      </c>
      <c r="EN361" s="39">
        <f t="shared" si="649"/>
        <v>1.055926563827241</v>
      </c>
      <c r="EO361" s="39">
        <f t="shared" si="650"/>
        <v>1.4365883448027248</v>
      </c>
      <c r="EP361" s="39">
        <f t="shared" si="651"/>
        <v>1.5651114162109132</v>
      </c>
      <c r="EQ361" s="39">
        <f t="shared" si="652"/>
        <v>1.0108430548617435</v>
      </c>
      <c r="ER361" s="44"/>
      <c r="ES361" s="45"/>
      <c r="ET361" s="45"/>
    </row>
    <row r="362" spans="2:150">
      <c r="B362" s="19">
        <v>44259</v>
      </c>
      <c r="C362" s="24">
        <v>15817</v>
      </c>
      <c r="D362" s="25">
        <v>17623</v>
      </c>
      <c r="E362" s="25">
        <v>21375</v>
      </c>
      <c r="F362" s="25">
        <v>20651</v>
      </c>
      <c r="G362" s="25">
        <v>21704</v>
      </c>
      <c r="H362" s="25">
        <v>8938</v>
      </c>
      <c r="I362" s="25">
        <v>11147</v>
      </c>
      <c r="J362" s="26">
        <v>32830</v>
      </c>
      <c r="K362" s="25">
        <v>9937</v>
      </c>
      <c r="L362" s="25">
        <v>9662</v>
      </c>
      <c r="M362" s="25">
        <v>8445</v>
      </c>
      <c r="N362" s="25">
        <v>7713</v>
      </c>
      <c r="O362" s="25">
        <v>41053</v>
      </c>
      <c r="P362" s="25">
        <v>32669</v>
      </c>
      <c r="Q362" s="32">
        <v>6025</v>
      </c>
      <c r="R362" s="33">
        <v>18103</v>
      </c>
      <c r="S362" s="33">
        <v>20001</v>
      </c>
      <c r="T362" s="33">
        <v>20700</v>
      </c>
      <c r="U362" s="33">
        <v>7998</v>
      </c>
      <c r="V362" s="33">
        <v>7158</v>
      </c>
      <c r="W362" s="33">
        <v>6317</v>
      </c>
      <c r="X362" s="32">
        <v>16112</v>
      </c>
      <c r="Y362" s="33">
        <v>8348</v>
      </c>
      <c r="Z362" s="33">
        <v>34098</v>
      </c>
      <c r="AA362" s="33">
        <v>31945</v>
      </c>
      <c r="AB362" s="33">
        <v>17324</v>
      </c>
      <c r="AC362" s="33">
        <v>6165</v>
      </c>
      <c r="AD362" s="33">
        <v>18137</v>
      </c>
      <c r="AE362" s="38">
        <v>14277</v>
      </c>
      <c r="AF362" s="39">
        <v>11531</v>
      </c>
      <c r="AG362" s="39">
        <v>27511</v>
      </c>
      <c r="AH362" s="39">
        <v>10119</v>
      </c>
      <c r="AI362" s="39">
        <v>8231</v>
      </c>
      <c r="AJ362" s="39">
        <v>20364</v>
      </c>
      <c r="AK362" s="39">
        <v>21261</v>
      </c>
      <c r="AL362" s="38">
        <v>10058</v>
      </c>
      <c r="AM362" s="39">
        <v>40366</v>
      </c>
      <c r="AN362" s="39">
        <v>6509</v>
      </c>
      <c r="AO362" s="39">
        <v>13196</v>
      </c>
      <c r="AP362" s="39">
        <v>12132</v>
      </c>
      <c r="AQ362" s="39">
        <v>8386</v>
      </c>
      <c r="AR362" s="39">
        <v>131525</v>
      </c>
      <c r="AS362" s="44"/>
      <c r="AT362" s="45">
        <v>3128</v>
      </c>
      <c r="AU362" s="45">
        <v>816589</v>
      </c>
      <c r="AV362" s="49" t="s">
        <v>598</v>
      </c>
      <c r="AW362" s="4"/>
      <c r="BF362" s="24">
        <f t="shared" si="653"/>
        <v>82</v>
      </c>
      <c r="BG362" s="25">
        <f t="shared" si="654"/>
        <v>89</v>
      </c>
      <c r="BH362" s="25">
        <f t="shared" si="655"/>
        <v>84</v>
      </c>
      <c r="BI362" s="25">
        <f t="shared" si="656"/>
        <v>101</v>
      </c>
      <c r="BJ362" s="25">
        <f t="shared" si="657"/>
        <v>119</v>
      </c>
      <c r="BK362" s="25">
        <f t="shared" si="658"/>
        <v>30</v>
      </c>
      <c r="BL362" s="25">
        <f t="shared" si="659"/>
        <v>42</v>
      </c>
      <c r="BM362" s="26">
        <f t="shared" si="660"/>
        <v>200</v>
      </c>
      <c r="BN362" s="25">
        <f t="shared" si="661"/>
        <v>44</v>
      </c>
      <c r="BO362" s="25">
        <f t="shared" si="662"/>
        <v>31</v>
      </c>
      <c r="BP362" s="25">
        <f t="shared" si="663"/>
        <v>41</v>
      </c>
      <c r="BQ362" s="25">
        <f t="shared" si="664"/>
        <v>26</v>
      </c>
      <c r="BR362" s="25">
        <f t="shared" si="665"/>
        <v>190</v>
      </c>
      <c r="BS362" s="25">
        <f t="shared" si="666"/>
        <v>158</v>
      </c>
      <c r="BT362" s="32">
        <f t="shared" si="667"/>
        <v>17</v>
      </c>
      <c r="BU362" s="33">
        <f t="shared" si="668"/>
        <v>74</v>
      </c>
      <c r="BV362" s="33">
        <f t="shared" si="669"/>
        <v>153</v>
      </c>
      <c r="BW362" s="33">
        <f t="shared" si="670"/>
        <v>83</v>
      </c>
      <c r="BX362" s="33">
        <f t="shared" si="671"/>
        <v>41</v>
      </c>
      <c r="BY362" s="33">
        <f t="shared" si="672"/>
        <v>75</v>
      </c>
      <c r="BZ362" s="33">
        <f t="shared" si="673"/>
        <v>17</v>
      </c>
      <c r="CA362" s="32">
        <f t="shared" si="674"/>
        <v>90</v>
      </c>
      <c r="CB362" s="33">
        <f t="shared" si="675"/>
        <v>36</v>
      </c>
      <c r="CC362" s="33">
        <f t="shared" si="676"/>
        <v>113</v>
      </c>
      <c r="CD362" s="33">
        <f t="shared" si="677"/>
        <v>138</v>
      </c>
      <c r="CE362" s="33">
        <f t="shared" si="678"/>
        <v>105</v>
      </c>
      <c r="CF362" s="33">
        <f t="shared" si="679"/>
        <v>29</v>
      </c>
      <c r="CG362" s="33">
        <f t="shared" si="680"/>
        <v>55</v>
      </c>
      <c r="CH362" s="38">
        <f t="shared" si="681"/>
        <v>110</v>
      </c>
      <c r="CI362" s="39">
        <f t="shared" si="682"/>
        <v>72</v>
      </c>
      <c r="CJ362" s="39">
        <f t="shared" si="683"/>
        <v>62</v>
      </c>
      <c r="CK362" s="39">
        <f t="shared" si="684"/>
        <v>73</v>
      </c>
      <c r="CL362" s="39">
        <f t="shared" si="685"/>
        <v>62</v>
      </c>
      <c r="CM362" s="39">
        <f t="shared" si="686"/>
        <v>80</v>
      </c>
      <c r="CN362" s="39">
        <f t="shared" si="687"/>
        <v>60</v>
      </c>
      <c r="CO362" s="38">
        <f t="shared" si="688"/>
        <v>54</v>
      </c>
      <c r="CP362" s="39">
        <f t="shared" si="689"/>
        <v>372</v>
      </c>
      <c r="CQ362" s="39">
        <f t="shared" si="690"/>
        <v>28</v>
      </c>
      <c r="CR362" s="39">
        <f t="shared" si="691"/>
        <v>73</v>
      </c>
      <c r="CS362" s="39">
        <f t="shared" si="692"/>
        <v>61</v>
      </c>
      <c r="CT362" s="39">
        <f t="shared" si="693"/>
        <v>42</v>
      </c>
      <c r="CU362" s="39">
        <f t="shared" si="694"/>
        <v>643</v>
      </c>
      <c r="CV362" s="44">
        <f t="shared" si="695"/>
        <v>0</v>
      </c>
      <c r="CW362" s="45"/>
      <c r="CX362" s="45">
        <f t="shared" si="696"/>
        <v>4271</v>
      </c>
      <c r="DA362" s="94">
        <v>44259</v>
      </c>
      <c r="DB362" s="39">
        <f t="shared" si="611"/>
        <v>3.5037232701063221</v>
      </c>
      <c r="DC362" s="24">
        <f t="shared" si="612"/>
        <v>2.6286889267939344</v>
      </c>
      <c r="DD362" s="25">
        <f t="shared" si="613"/>
        <v>2.3872056921387088</v>
      </c>
      <c r="DE362" s="25">
        <f t="shared" si="614"/>
        <v>1.0058275952719571</v>
      </c>
      <c r="DF362" s="25">
        <f t="shared" si="615"/>
        <v>1.6391633450617364</v>
      </c>
      <c r="DG362" s="25">
        <f t="shared" si="616"/>
        <v>1.6075829252100287</v>
      </c>
      <c r="DH362" s="25">
        <f t="shared" si="617"/>
        <v>1.3276268669752818</v>
      </c>
      <c r="DI362" s="25">
        <f t="shared" si="618"/>
        <v>1.4177487603786481</v>
      </c>
      <c r="DJ362" s="26">
        <f t="shared" si="619"/>
        <v>3.765360504135888</v>
      </c>
      <c r="DK362" s="25">
        <f t="shared" si="620"/>
        <v>1.03669850441453</v>
      </c>
      <c r="DL362" s="25">
        <f t="shared" si="621"/>
        <v>0.75819885649423924</v>
      </c>
      <c r="DM362" s="25">
        <f t="shared" si="622"/>
        <v>1.1976493593929205</v>
      </c>
      <c r="DN362" s="25">
        <f t="shared" si="623"/>
        <v>0.8412375974515065</v>
      </c>
      <c r="DO362" s="25">
        <f t="shared" si="624"/>
        <v>4.034113435565601</v>
      </c>
      <c r="DP362" s="25">
        <f t="shared" si="625"/>
        <v>2.0962399244535015</v>
      </c>
      <c r="DQ362" s="32">
        <f t="shared" si="626"/>
        <v>1.0943157433972317</v>
      </c>
      <c r="DR362" s="33">
        <f t="shared" si="627"/>
        <v>1.6443531985850466</v>
      </c>
      <c r="DS362" s="33">
        <f t="shared" si="628"/>
        <v>2.0876731905823078</v>
      </c>
      <c r="DT362" s="33">
        <f t="shared" si="629"/>
        <v>1.7401294745853437</v>
      </c>
      <c r="DU362" s="33">
        <f t="shared" si="630"/>
        <v>1.5492747546389407</v>
      </c>
      <c r="DV362" s="33">
        <f t="shared" si="631"/>
        <v>2.2336457900314408</v>
      </c>
      <c r="DW362" s="33">
        <f t="shared" si="632"/>
        <v>0.85245458668819785</v>
      </c>
      <c r="DX362" s="32">
        <f t="shared" si="633"/>
        <v>2.9768375282214232</v>
      </c>
      <c r="DY362" s="33">
        <f t="shared" si="634"/>
        <v>1.1854910486306667</v>
      </c>
      <c r="DZ362" s="33">
        <f t="shared" si="635"/>
        <v>1.7530957547633967</v>
      </c>
      <c r="EA362" s="33">
        <f t="shared" si="636"/>
        <v>4.5634849178624171</v>
      </c>
      <c r="EB362" s="33">
        <f t="shared" si="637"/>
        <v>3.3238693934512877</v>
      </c>
      <c r="EC362" s="33">
        <f t="shared" si="638"/>
        <v>1.2057726364972305</v>
      </c>
      <c r="ED362" s="33">
        <f t="shared" si="639"/>
        <v>1.0964952091873228</v>
      </c>
      <c r="EE362" s="38">
        <f t="shared" si="640"/>
        <v>1.5825272003500677</v>
      </c>
      <c r="EF362" s="39">
        <f t="shared" si="641"/>
        <v>1.0678276810265812</v>
      </c>
      <c r="EG362" s="39">
        <f t="shared" si="642"/>
        <v>0.84023038828868279</v>
      </c>
      <c r="EH362" s="39">
        <f t="shared" si="643"/>
        <v>2.3638053200139391</v>
      </c>
      <c r="EI362" s="39">
        <f t="shared" si="644"/>
        <v>2.5046349115801481</v>
      </c>
      <c r="EJ362" s="39">
        <f t="shared" si="645"/>
        <v>2.3733898450123578</v>
      </c>
      <c r="EK362" s="39">
        <f t="shared" si="646"/>
        <v>1.4618547281863865</v>
      </c>
      <c r="EL362" s="38">
        <f t="shared" si="647"/>
        <v>1.2943178918402727</v>
      </c>
      <c r="EM362" s="39">
        <f t="shared" si="648"/>
        <v>6.0610937179974833</v>
      </c>
      <c r="EN362" s="39">
        <f t="shared" si="649"/>
        <v>1.0793915985789575</v>
      </c>
      <c r="EO362" s="39">
        <f t="shared" si="650"/>
        <v>1.5119150744927552</v>
      </c>
      <c r="EP362" s="39">
        <f t="shared" si="651"/>
        <v>1.6156804441983419</v>
      </c>
      <c r="EQ362" s="39">
        <f t="shared" si="652"/>
        <v>1.0813669889218656</v>
      </c>
      <c r="ER362" s="44"/>
      <c r="ES362" s="45"/>
      <c r="ET362" s="45"/>
    </row>
    <row r="363" spans="2:150">
      <c r="B363" s="19">
        <v>44260</v>
      </c>
      <c r="C363" s="24">
        <v>15893</v>
      </c>
      <c r="D363" s="25">
        <v>17713</v>
      </c>
      <c r="E363" s="25">
        <v>21442</v>
      </c>
      <c r="F363" s="25">
        <v>20740</v>
      </c>
      <c r="G363" s="25">
        <v>21796</v>
      </c>
      <c r="H363" s="25">
        <v>8975</v>
      </c>
      <c r="I363" s="25">
        <v>11199</v>
      </c>
      <c r="J363" s="26">
        <v>33047</v>
      </c>
      <c r="K363" s="25">
        <v>9976</v>
      </c>
      <c r="L363" s="25">
        <v>9698</v>
      </c>
      <c r="M363" s="25">
        <v>8487</v>
      </c>
      <c r="N363" s="25">
        <v>7735</v>
      </c>
      <c r="O363" s="25">
        <v>41337</v>
      </c>
      <c r="P363" s="25">
        <v>32770</v>
      </c>
      <c r="Q363" s="32">
        <v>6033</v>
      </c>
      <c r="R363" s="33">
        <v>18190</v>
      </c>
      <c r="S363" s="33">
        <v>20123</v>
      </c>
      <c r="T363" s="33">
        <v>20805</v>
      </c>
      <c r="U363" s="33">
        <v>8064</v>
      </c>
      <c r="V363" s="33">
        <v>7205</v>
      </c>
      <c r="W363" s="33">
        <v>6333</v>
      </c>
      <c r="X363" s="32">
        <v>16218</v>
      </c>
      <c r="Y363" s="33">
        <v>8376</v>
      </c>
      <c r="Z363" s="33">
        <v>34241</v>
      </c>
      <c r="AA363" s="33">
        <v>32186</v>
      </c>
      <c r="AB363" s="33">
        <v>17442</v>
      </c>
      <c r="AC363" s="33">
        <v>6191</v>
      </c>
      <c r="AD363" s="33">
        <v>18187</v>
      </c>
      <c r="AE363" s="38">
        <v>14334</v>
      </c>
      <c r="AF363" s="39">
        <v>11588</v>
      </c>
      <c r="AG363" s="39">
        <v>27588</v>
      </c>
      <c r="AH363" s="39">
        <v>10190</v>
      </c>
      <c r="AI363" s="39">
        <v>8278</v>
      </c>
      <c r="AJ363" s="39">
        <v>20466</v>
      </c>
      <c r="AK363" s="39">
        <v>21327</v>
      </c>
      <c r="AL363" s="38">
        <v>10096</v>
      </c>
      <c r="AM363" s="39">
        <v>40720</v>
      </c>
      <c r="AN363" s="39">
        <v>6531</v>
      </c>
      <c r="AO363" s="39">
        <v>13227</v>
      </c>
      <c r="AP363" s="39">
        <v>12202</v>
      </c>
      <c r="AQ363" s="39">
        <v>8421</v>
      </c>
      <c r="AR363" s="39">
        <v>132452</v>
      </c>
      <c r="AS363" s="44"/>
      <c r="AT363" s="45">
        <v>3109</v>
      </c>
      <c r="AU363" s="45">
        <v>820931</v>
      </c>
      <c r="AV363" s="49" t="s">
        <v>599</v>
      </c>
      <c r="AW363" s="4"/>
      <c r="BF363" s="24">
        <f t="shared" si="653"/>
        <v>76</v>
      </c>
      <c r="BG363" s="25">
        <f t="shared" si="654"/>
        <v>90</v>
      </c>
      <c r="BH363" s="25">
        <f t="shared" si="655"/>
        <v>67</v>
      </c>
      <c r="BI363" s="25">
        <f t="shared" si="656"/>
        <v>89</v>
      </c>
      <c r="BJ363" s="25">
        <f t="shared" si="657"/>
        <v>92</v>
      </c>
      <c r="BK363" s="25">
        <f t="shared" si="658"/>
        <v>37</v>
      </c>
      <c r="BL363" s="25">
        <f t="shared" si="659"/>
        <v>52</v>
      </c>
      <c r="BM363" s="26">
        <f t="shared" si="660"/>
        <v>217</v>
      </c>
      <c r="BN363" s="25">
        <f t="shared" si="661"/>
        <v>39</v>
      </c>
      <c r="BO363" s="25">
        <f t="shared" si="662"/>
        <v>36</v>
      </c>
      <c r="BP363" s="25">
        <f t="shared" si="663"/>
        <v>42</v>
      </c>
      <c r="BQ363" s="25">
        <f t="shared" si="664"/>
        <v>22</v>
      </c>
      <c r="BR363" s="25">
        <f t="shared" si="665"/>
        <v>284</v>
      </c>
      <c r="BS363" s="25">
        <f t="shared" si="666"/>
        <v>101</v>
      </c>
      <c r="BT363" s="32">
        <f t="shared" si="667"/>
        <v>8</v>
      </c>
      <c r="BU363" s="33">
        <f t="shared" si="668"/>
        <v>87</v>
      </c>
      <c r="BV363" s="33">
        <f t="shared" si="669"/>
        <v>122</v>
      </c>
      <c r="BW363" s="33">
        <f t="shared" si="670"/>
        <v>105</v>
      </c>
      <c r="BX363" s="33">
        <f t="shared" si="671"/>
        <v>66</v>
      </c>
      <c r="BY363" s="33">
        <f t="shared" si="672"/>
        <v>47</v>
      </c>
      <c r="BZ363" s="33">
        <f t="shared" si="673"/>
        <v>16</v>
      </c>
      <c r="CA363" s="32">
        <f t="shared" si="674"/>
        <v>106</v>
      </c>
      <c r="CB363" s="33">
        <f t="shared" si="675"/>
        <v>28</v>
      </c>
      <c r="CC363" s="33">
        <f t="shared" si="676"/>
        <v>143</v>
      </c>
      <c r="CD363" s="33">
        <f t="shared" si="677"/>
        <v>241</v>
      </c>
      <c r="CE363" s="33">
        <f t="shared" si="678"/>
        <v>118</v>
      </c>
      <c r="CF363" s="33">
        <f t="shared" si="679"/>
        <v>26</v>
      </c>
      <c r="CG363" s="33">
        <f t="shared" si="680"/>
        <v>50</v>
      </c>
      <c r="CH363" s="38">
        <f t="shared" si="681"/>
        <v>57</v>
      </c>
      <c r="CI363" s="39">
        <f t="shared" si="682"/>
        <v>57</v>
      </c>
      <c r="CJ363" s="39">
        <f t="shared" si="683"/>
        <v>77</v>
      </c>
      <c r="CK363" s="39">
        <f t="shared" si="684"/>
        <v>71</v>
      </c>
      <c r="CL363" s="39">
        <f t="shared" si="685"/>
        <v>47</v>
      </c>
      <c r="CM363" s="39">
        <f t="shared" si="686"/>
        <v>102</v>
      </c>
      <c r="CN363" s="39">
        <f t="shared" si="687"/>
        <v>66</v>
      </c>
      <c r="CO363" s="38">
        <f t="shared" si="688"/>
        <v>38</v>
      </c>
      <c r="CP363" s="39">
        <f t="shared" si="689"/>
        <v>354</v>
      </c>
      <c r="CQ363" s="39">
        <f t="shared" si="690"/>
        <v>22</v>
      </c>
      <c r="CR363" s="39">
        <f t="shared" si="691"/>
        <v>31</v>
      </c>
      <c r="CS363" s="39">
        <f t="shared" si="692"/>
        <v>70</v>
      </c>
      <c r="CT363" s="39">
        <f t="shared" si="693"/>
        <v>35</v>
      </c>
      <c r="CU363" s="39">
        <f t="shared" si="694"/>
        <v>927</v>
      </c>
      <c r="CV363" s="44">
        <f t="shared" si="695"/>
        <v>0</v>
      </c>
      <c r="CW363" s="45"/>
      <c r="CX363" s="45">
        <f t="shared" si="696"/>
        <v>4342</v>
      </c>
      <c r="DA363" s="94">
        <v>44260</v>
      </c>
      <c r="DB363" s="39">
        <f t="shared" si="611"/>
        <v>3.7824707646972935</v>
      </c>
      <c r="DC363" s="24">
        <f t="shared" si="612"/>
        <v>2.6958665327008902</v>
      </c>
      <c r="DD363" s="25">
        <f t="shared" si="613"/>
        <v>2.4150719064438295</v>
      </c>
      <c r="DE363" s="25">
        <f t="shared" si="614"/>
        <v>1.0646097274631754</v>
      </c>
      <c r="DF363" s="25">
        <f t="shared" si="615"/>
        <v>1.6359174770517133</v>
      </c>
      <c r="DG363" s="25">
        <f t="shared" si="616"/>
        <v>1.6840517346254245</v>
      </c>
      <c r="DH363" s="25">
        <f t="shared" si="617"/>
        <v>1.3835269455847674</v>
      </c>
      <c r="DI363" s="25">
        <f t="shared" si="618"/>
        <v>1.4274427689966218</v>
      </c>
      <c r="DJ363" s="26">
        <f t="shared" si="619"/>
        <v>3.9237678367566917</v>
      </c>
      <c r="DK363" s="25">
        <f t="shared" si="620"/>
        <v>1.0958494701318755</v>
      </c>
      <c r="DL363" s="25">
        <f t="shared" si="621"/>
        <v>0.77593450226018634</v>
      </c>
      <c r="DM363" s="25">
        <f t="shared" si="622"/>
        <v>1.2585467844467977</v>
      </c>
      <c r="DN363" s="25">
        <f t="shared" si="623"/>
        <v>0.8412375974515065</v>
      </c>
      <c r="DO363" s="25">
        <f t="shared" si="624"/>
        <v>4.1817029515009274</v>
      </c>
      <c r="DP363" s="25">
        <f t="shared" si="625"/>
        <v>2.1430179422934676</v>
      </c>
      <c r="DQ363" s="32">
        <f t="shared" si="626"/>
        <v>1.0514946925686446</v>
      </c>
      <c r="DR363" s="33">
        <f t="shared" si="627"/>
        <v>1.723390104964867</v>
      </c>
      <c r="DS363" s="33">
        <f t="shared" si="628"/>
        <v>2.0725341536672803</v>
      </c>
      <c r="DT363" s="33">
        <f t="shared" si="629"/>
        <v>1.8165981867589762</v>
      </c>
      <c r="DU363" s="33">
        <f t="shared" si="630"/>
        <v>1.7411574077364245</v>
      </c>
      <c r="DV363" s="33">
        <f t="shared" si="631"/>
        <v>2.2453555975807538</v>
      </c>
      <c r="DW363" s="33">
        <f t="shared" si="632"/>
        <v>0.82350329883841</v>
      </c>
      <c r="DX363" s="32">
        <f t="shared" si="633"/>
        <v>3.015063371280446</v>
      </c>
      <c r="DY363" s="33">
        <f t="shared" si="634"/>
        <v>1.2110247019857887</v>
      </c>
      <c r="DZ363" s="33">
        <f t="shared" si="635"/>
        <v>1.8411389684442763</v>
      </c>
      <c r="EA363" s="33">
        <f t="shared" si="636"/>
        <v>4.8258724385061402</v>
      </c>
      <c r="EB363" s="33">
        <f t="shared" si="637"/>
        <v>3.2779076545097867</v>
      </c>
      <c r="EC363" s="33">
        <f t="shared" si="638"/>
        <v>1.2509891103658768</v>
      </c>
      <c r="ED363" s="33">
        <f t="shared" si="639"/>
        <v>1.0456643054501622</v>
      </c>
      <c r="EE363" s="38">
        <f t="shared" si="640"/>
        <v>1.6186385592842305</v>
      </c>
      <c r="EF363" s="39">
        <f t="shared" si="641"/>
        <v>1.1594867094408798</v>
      </c>
      <c r="EG363" s="39">
        <f t="shared" si="642"/>
        <v>0.88348717894941053</v>
      </c>
      <c r="EH363" s="39">
        <f t="shared" si="643"/>
        <v>2.4305958880241612</v>
      </c>
      <c r="EI363" s="39">
        <f t="shared" si="644"/>
        <v>2.6071377638334288</v>
      </c>
      <c r="EJ363" s="39">
        <f t="shared" si="645"/>
        <v>2.5143334625316496</v>
      </c>
      <c r="EK363" s="39">
        <f t="shared" si="646"/>
        <v>1.4413761597958443</v>
      </c>
      <c r="EL363" s="38">
        <f t="shared" si="647"/>
        <v>1.2706413450383165</v>
      </c>
      <c r="EM363" s="39">
        <f t="shared" si="648"/>
        <v>6.2264095736899083</v>
      </c>
      <c r="EN363" s="39">
        <f t="shared" si="649"/>
        <v>1.1357076819830771</v>
      </c>
      <c r="EO363" s="39">
        <f t="shared" si="650"/>
        <v>1.5172955551849003</v>
      </c>
      <c r="EP363" s="39">
        <f t="shared" si="651"/>
        <v>1.7067046945757132</v>
      </c>
      <c r="EQ363" s="39">
        <f t="shared" si="652"/>
        <v>1.0989979724368957</v>
      </c>
      <c r="ER363" s="44"/>
      <c r="ES363" s="45"/>
      <c r="ET363" s="45"/>
    </row>
    <row r="364" spans="2:150">
      <c r="B364" s="19">
        <v>44261</v>
      </c>
      <c r="C364" s="24">
        <v>15982</v>
      </c>
      <c r="D364" s="25">
        <v>17847</v>
      </c>
      <c r="E364" s="25">
        <v>21483</v>
      </c>
      <c r="F364" s="25">
        <v>20804</v>
      </c>
      <c r="G364" s="25">
        <v>21884</v>
      </c>
      <c r="H364" s="25">
        <v>9004</v>
      </c>
      <c r="I364" s="25">
        <v>11231</v>
      </c>
      <c r="J364" s="26">
        <v>33269</v>
      </c>
      <c r="K364" s="25">
        <v>10024</v>
      </c>
      <c r="L364" s="25">
        <v>9727</v>
      </c>
      <c r="M364" s="25">
        <v>8512</v>
      </c>
      <c r="N364" s="25">
        <v>7755</v>
      </c>
      <c r="O364" s="25">
        <v>41549</v>
      </c>
      <c r="P364" s="25">
        <v>32836</v>
      </c>
      <c r="Q364" s="32">
        <v>6068</v>
      </c>
      <c r="R364" s="33">
        <v>18239</v>
      </c>
      <c r="S364" s="33">
        <v>20239</v>
      </c>
      <c r="T364" s="33">
        <v>20886</v>
      </c>
      <c r="U364" s="33">
        <v>8123</v>
      </c>
      <c r="V364" s="33">
        <v>7264</v>
      </c>
      <c r="W364" s="33">
        <v>6357</v>
      </c>
      <c r="X364" s="32">
        <v>16365</v>
      </c>
      <c r="Y364" s="33">
        <v>8397</v>
      </c>
      <c r="Z364" s="33">
        <v>34382</v>
      </c>
      <c r="AA364" s="33">
        <v>32351</v>
      </c>
      <c r="AB364" s="33">
        <v>17546</v>
      </c>
      <c r="AC364" s="33">
        <v>6222</v>
      </c>
      <c r="AD364" s="33">
        <v>18261</v>
      </c>
      <c r="AE364" s="38">
        <v>14417</v>
      </c>
      <c r="AF364" s="39">
        <v>11630</v>
      </c>
      <c r="AG364" s="39">
        <v>27650</v>
      </c>
      <c r="AH364" s="39">
        <v>10251</v>
      </c>
      <c r="AI364" s="39">
        <v>8337</v>
      </c>
      <c r="AJ364" s="39">
        <v>20548</v>
      </c>
      <c r="AK364" s="39">
        <v>21395</v>
      </c>
      <c r="AL364" s="38">
        <v>10158</v>
      </c>
      <c r="AM364" s="39">
        <v>41033</v>
      </c>
      <c r="AN364" s="39">
        <v>6557</v>
      </c>
      <c r="AO364" s="39">
        <v>13280</v>
      </c>
      <c r="AP364" s="39">
        <v>12280</v>
      </c>
      <c r="AQ364" s="39">
        <v>8464</v>
      </c>
      <c r="AR364" s="39">
        <v>133358</v>
      </c>
      <c r="AS364" s="44"/>
      <c r="AT364" s="45">
        <v>3030</v>
      </c>
      <c r="AU364" s="45">
        <v>824995</v>
      </c>
      <c r="AV364" s="49" t="s">
        <v>600</v>
      </c>
      <c r="AW364" s="4"/>
      <c r="BF364" s="24">
        <f t="shared" si="653"/>
        <v>89</v>
      </c>
      <c r="BG364" s="25">
        <f t="shared" si="654"/>
        <v>134</v>
      </c>
      <c r="BH364" s="25">
        <f t="shared" si="655"/>
        <v>41</v>
      </c>
      <c r="BI364" s="25">
        <f t="shared" si="656"/>
        <v>64</v>
      </c>
      <c r="BJ364" s="25">
        <f t="shared" si="657"/>
        <v>88</v>
      </c>
      <c r="BK364" s="25">
        <f t="shared" si="658"/>
        <v>29</v>
      </c>
      <c r="BL364" s="25">
        <f t="shared" si="659"/>
        <v>32</v>
      </c>
      <c r="BM364" s="26">
        <f t="shared" si="660"/>
        <v>222</v>
      </c>
      <c r="BN364" s="25">
        <f t="shared" si="661"/>
        <v>48</v>
      </c>
      <c r="BO364" s="25">
        <f t="shared" si="662"/>
        <v>29</v>
      </c>
      <c r="BP364" s="25">
        <f t="shared" si="663"/>
        <v>25</v>
      </c>
      <c r="BQ364" s="25">
        <f t="shared" si="664"/>
        <v>20</v>
      </c>
      <c r="BR364" s="25">
        <f t="shared" si="665"/>
        <v>212</v>
      </c>
      <c r="BS364" s="25">
        <f t="shared" si="666"/>
        <v>66</v>
      </c>
      <c r="BT364" s="32">
        <f t="shared" si="667"/>
        <v>35</v>
      </c>
      <c r="BU364" s="33">
        <f t="shared" si="668"/>
        <v>49</v>
      </c>
      <c r="BV364" s="33">
        <f t="shared" si="669"/>
        <v>116</v>
      </c>
      <c r="BW364" s="33">
        <f t="shared" si="670"/>
        <v>81</v>
      </c>
      <c r="BX364" s="33">
        <f t="shared" si="671"/>
        <v>59</v>
      </c>
      <c r="BY364" s="33">
        <f t="shared" si="672"/>
        <v>59</v>
      </c>
      <c r="BZ364" s="33">
        <f t="shared" si="673"/>
        <v>24</v>
      </c>
      <c r="CA364" s="32">
        <f t="shared" si="674"/>
        <v>147</v>
      </c>
      <c r="CB364" s="33">
        <f t="shared" si="675"/>
        <v>21</v>
      </c>
      <c r="CC364" s="33">
        <f t="shared" si="676"/>
        <v>141</v>
      </c>
      <c r="CD364" s="33">
        <f t="shared" si="677"/>
        <v>165</v>
      </c>
      <c r="CE364" s="33">
        <f t="shared" si="678"/>
        <v>104</v>
      </c>
      <c r="CF364" s="33">
        <f t="shared" si="679"/>
        <v>31</v>
      </c>
      <c r="CG364" s="33">
        <f t="shared" si="680"/>
        <v>74</v>
      </c>
      <c r="CH364" s="38">
        <f t="shared" si="681"/>
        <v>83</v>
      </c>
      <c r="CI364" s="39">
        <f t="shared" si="682"/>
        <v>42</v>
      </c>
      <c r="CJ364" s="39">
        <f t="shared" si="683"/>
        <v>62</v>
      </c>
      <c r="CK364" s="39">
        <f t="shared" si="684"/>
        <v>61</v>
      </c>
      <c r="CL364" s="39">
        <f t="shared" si="685"/>
        <v>59</v>
      </c>
      <c r="CM364" s="39">
        <f t="shared" si="686"/>
        <v>82</v>
      </c>
      <c r="CN364" s="39">
        <f t="shared" si="687"/>
        <v>68</v>
      </c>
      <c r="CO364" s="38">
        <f t="shared" si="688"/>
        <v>62</v>
      </c>
      <c r="CP364" s="39">
        <f t="shared" si="689"/>
        <v>313</v>
      </c>
      <c r="CQ364" s="39">
        <f t="shared" si="690"/>
        <v>26</v>
      </c>
      <c r="CR364" s="39">
        <f t="shared" si="691"/>
        <v>53</v>
      </c>
      <c r="CS364" s="39">
        <f t="shared" si="692"/>
        <v>78</v>
      </c>
      <c r="CT364" s="39">
        <f t="shared" si="693"/>
        <v>43</v>
      </c>
      <c r="CU364" s="39">
        <f t="shared" si="694"/>
        <v>906</v>
      </c>
      <c r="CV364" s="44">
        <f t="shared" si="695"/>
        <v>0</v>
      </c>
      <c r="CW364" s="45"/>
      <c r="CX364" s="45">
        <f t="shared" si="696"/>
        <v>4064</v>
      </c>
      <c r="DA364" s="94">
        <v>44261</v>
      </c>
      <c r="DB364" s="39">
        <f t="shared" si="611"/>
        <v>4.0925441682042027</v>
      </c>
      <c r="DC364" s="24">
        <f t="shared" si="612"/>
        <v>2.6578965815360891</v>
      </c>
      <c r="DD364" s="25">
        <f t="shared" si="613"/>
        <v>2.5660139005965692</v>
      </c>
      <c r="DE364" s="25">
        <f t="shared" si="614"/>
        <v>1.0613440534525522</v>
      </c>
      <c r="DF364" s="25">
        <f t="shared" si="615"/>
        <v>1.5888523909063763</v>
      </c>
      <c r="DG364" s="25">
        <f t="shared" si="616"/>
        <v>1.7674722539876746</v>
      </c>
      <c r="DH364" s="25">
        <f t="shared" si="617"/>
        <v>1.4149707398026028</v>
      </c>
      <c r="DI364" s="25">
        <f t="shared" si="618"/>
        <v>1.4274427689966218</v>
      </c>
      <c r="DJ364" s="26">
        <f t="shared" si="619"/>
        <v>4.0858167172538362</v>
      </c>
      <c r="DK364" s="25">
        <f t="shared" si="620"/>
        <v>1.2079249841226356</v>
      </c>
      <c r="DL364" s="25">
        <f t="shared" si="621"/>
        <v>0.80697188235059381</v>
      </c>
      <c r="DM364" s="25">
        <f t="shared" si="622"/>
        <v>1.2314812622006299</v>
      </c>
      <c r="DN364" s="25">
        <f t="shared" si="623"/>
        <v>0.83471637576583602</v>
      </c>
      <c r="DO364" s="25">
        <f t="shared" si="624"/>
        <v>4.3350802915905806</v>
      </c>
      <c r="DP364" s="25">
        <f t="shared" si="625"/>
        <v>2.1196289333734843</v>
      </c>
      <c r="DQ364" s="32">
        <f t="shared" si="626"/>
        <v>1.1847157395909163</v>
      </c>
      <c r="DR364" s="33">
        <f t="shared" si="627"/>
        <v>1.721462375540969</v>
      </c>
      <c r="DS364" s="33">
        <f t="shared" si="628"/>
        <v>2.1209790717953685</v>
      </c>
      <c r="DT364" s="33">
        <f t="shared" si="629"/>
        <v>1.8427094543304605</v>
      </c>
      <c r="DU364" s="33">
        <f t="shared" si="630"/>
        <v>1.936593443298676</v>
      </c>
      <c r="DV364" s="33">
        <f t="shared" si="631"/>
        <v>2.2746301164540363</v>
      </c>
      <c r="DW364" s="33">
        <f t="shared" si="632"/>
        <v>0.86853863549363552</v>
      </c>
      <c r="DX364" s="32">
        <f t="shared" si="633"/>
        <v>3.1392973612222712</v>
      </c>
      <c r="DY364" s="33">
        <f t="shared" si="634"/>
        <v>1.2292630258108759</v>
      </c>
      <c r="DZ364" s="33">
        <f t="shared" si="635"/>
        <v>1.908466131847302</v>
      </c>
      <c r="EA364" s="33">
        <f t="shared" si="636"/>
        <v>5.0573908390741327</v>
      </c>
      <c r="EB364" s="33">
        <f t="shared" si="637"/>
        <v>3.2904426742211053</v>
      </c>
      <c r="EC364" s="33">
        <f t="shared" si="638"/>
        <v>1.3037416632126304</v>
      </c>
      <c r="ED364" s="33">
        <f t="shared" si="639"/>
        <v>1.0983105986065071</v>
      </c>
      <c r="EE364" s="38">
        <f t="shared" si="640"/>
        <v>1.6887370795681931</v>
      </c>
      <c r="EF364" s="39">
        <f t="shared" si="641"/>
        <v>1.1755270394133823</v>
      </c>
      <c r="EG364" s="39">
        <f t="shared" si="642"/>
        <v>0.92412234593373066</v>
      </c>
      <c r="EH364" s="39">
        <f t="shared" si="643"/>
        <v>2.4334998257637355</v>
      </c>
      <c r="EI364" s="39">
        <f t="shared" si="644"/>
        <v>2.7542070735881348</v>
      </c>
      <c r="EJ364" s="39">
        <f t="shared" si="645"/>
        <v>2.5671873191013836</v>
      </c>
      <c r="EK364" s="39">
        <f t="shared" si="646"/>
        <v>1.4398008853042643</v>
      </c>
      <c r="EL364" s="38">
        <f t="shared" si="647"/>
        <v>1.3837626242032184</v>
      </c>
      <c r="EM364" s="39">
        <f t="shared" si="648"/>
        <v>6.3273546537144867</v>
      </c>
      <c r="EN364" s="39">
        <f t="shared" si="649"/>
        <v>1.1685587306354801</v>
      </c>
      <c r="EO364" s="39">
        <f t="shared" si="650"/>
        <v>1.5388174779534805</v>
      </c>
      <c r="EP364" s="39">
        <f t="shared" si="651"/>
        <v>1.8331272645442847</v>
      </c>
      <c r="EQ364" s="39">
        <f t="shared" si="652"/>
        <v>1.1753989010020276</v>
      </c>
      <c r="ER364" s="44"/>
      <c r="ES364" s="45"/>
      <c r="ET364" s="45"/>
    </row>
    <row r="365" spans="2:150">
      <c r="B365" s="19">
        <v>44262</v>
      </c>
      <c r="C365" s="24">
        <v>16024</v>
      </c>
      <c r="D365" s="25">
        <v>17895</v>
      </c>
      <c r="E365" s="25">
        <v>21547</v>
      </c>
      <c r="F365" s="25">
        <v>20876</v>
      </c>
      <c r="G365" s="25">
        <v>21977</v>
      </c>
      <c r="H365" s="25">
        <v>9031</v>
      </c>
      <c r="I365" s="25">
        <v>11262</v>
      </c>
      <c r="J365" s="26">
        <v>33432</v>
      </c>
      <c r="K365" s="25">
        <v>10035</v>
      </c>
      <c r="L365" s="25">
        <v>9742</v>
      </c>
      <c r="M365" s="25">
        <v>8538</v>
      </c>
      <c r="N365" s="25">
        <v>7799</v>
      </c>
      <c r="O365" s="25">
        <v>41738</v>
      </c>
      <c r="P365" s="25">
        <v>32917</v>
      </c>
      <c r="Q365" s="32">
        <v>6068</v>
      </c>
      <c r="R365" s="33">
        <v>18284</v>
      </c>
      <c r="S365" s="33">
        <v>20340</v>
      </c>
      <c r="T365" s="33">
        <v>20887</v>
      </c>
      <c r="U365" s="33">
        <v>8186</v>
      </c>
      <c r="V365" s="33">
        <v>7321</v>
      </c>
      <c r="W365" s="33">
        <v>6378</v>
      </c>
      <c r="X365" s="32">
        <v>16419</v>
      </c>
      <c r="Y365" s="33">
        <v>8412</v>
      </c>
      <c r="Z365" s="33">
        <v>34484</v>
      </c>
      <c r="AA365" s="33">
        <v>32517</v>
      </c>
      <c r="AB365" s="33">
        <v>17604</v>
      </c>
      <c r="AC365" s="33">
        <v>6241</v>
      </c>
      <c r="AD365" s="33">
        <v>18303</v>
      </c>
      <c r="AE365" s="38">
        <v>14498</v>
      </c>
      <c r="AF365" s="39">
        <v>11686</v>
      </c>
      <c r="AG365" s="39">
        <v>27711</v>
      </c>
      <c r="AH365" s="39">
        <v>10290</v>
      </c>
      <c r="AI365" s="39">
        <v>8388</v>
      </c>
      <c r="AJ365" s="39">
        <v>20573</v>
      </c>
      <c r="AK365" s="39">
        <v>21448</v>
      </c>
      <c r="AL365" s="38">
        <v>10193</v>
      </c>
      <c r="AM365" s="39">
        <v>41359</v>
      </c>
      <c r="AN365" s="39">
        <v>6568</v>
      </c>
      <c r="AO365" s="39">
        <v>13324</v>
      </c>
      <c r="AP365" s="39">
        <v>12384</v>
      </c>
      <c r="AQ365" s="39">
        <v>8474</v>
      </c>
      <c r="AR365" s="39">
        <v>134022</v>
      </c>
      <c r="AS365" s="44"/>
      <c r="AT365" s="45">
        <v>3108</v>
      </c>
      <c r="AU365" s="45">
        <v>828283</v>
      </c>
      <c r="AV365" s="49" t="s">
        <v>601</v>
      </c>
      <c r="AW365" s="4"/>
      <c r="BF365" s="24">
        <f t="shared" si="653"/>
        <v>42</v>
      </c>
      <c r="BG365" s="25">
        <f t="shared" si="654"/>
        <v>48</v>
      </c>
      <c r="BH365" s="25">
        <f t="shared" si="655"/>
        <v>64</v>
      </c>
      <c r="BI365" s="25">
        <f t="shared" si="656"/>
        <v>72</v>
      </c>
      <c r="BJ365" s="25">
        <f t="shared" si="657"/>
        <v>93</v>
      </c>
      <c r="BK365" s="25">
        <f t="shared" si="658"/>
        <v>27</v>
      </c>
      <c r="BL365" s="25">
        <f t="shared" si="659"/>
        <v>31</v>
      </c>
      <c r="BM365" s="26">
        <f t="shared" si="660"/>
        <v>163</v>
      </c>
      <c r="BN365" s="25">
        <f t="shared" si="661"/>
        <v>11</v>
      </c>
      <c r="BO365" s="25">
        <f t="shared" si="662"/>
        <v>15</v>
      </c>
      <c r="BP365" s="25">
        <f t="shared" si="663"/>
        <v>26</v>
      </c>
      <c r="BQ365" s="25">
        <f t="shared" si="664"/>
        <v>44</v>
      </c>
      <c r="BR365" s="25">
        <f t="shared" si="665"/>
        <v>189</v>
      </c>
      <c r="BS365" s="25">
        <f t="shared" si="666"/>
        <v>81</v>
      </c>
      <c r="BT365" s="32">
        <f t="shared" si="667"/>
        <v>0</v>
      </c>
      <c r="BU365" s="33">
        <f t="shared" si="668"/>
        <v>45</v>
      </c>
      <c r="BV365" s="33">
        <f t="shared" si="669"/>
        <v>101</v>
      </c>
      <c r="BW365" s="33">
        <f t="shared" si="670"/>
        <v>1</v>
      </c>
      <c r="BX365" s="33">
        <f t="shared" si="671"/>
        <v>63</v>
      </c>
      <c r="BY365" s="33">
        <f t="shared" si="672"/>
        <v>57</v>
      </c>
      <c r="BZ365" s="33">
        <f t="shared" si="673"/>
        <v>21</v>
      </c>
      <c r="CA365" s="32">
        <f t="shared" si="674"/>
        <v>54</v>
      </c>
      <c r="CB365" s="33">
        <f t="shared" si="675"/>
        <v>15</v>
      </c>
      <c r="CC365" s="33">
        <f t="shared" si="676"/>
        <v>102</v>
      </c>
      <c r="CD365" s="33">
        <f t="shared" si="677"/>
        <v>166</v>
      </c>
      <c r="CE365" s="33">
        <f t="shared" si="678"/>
        <v>58</v>
      </c>
      <c r="CF365" s="33">
        <f t="shared" si="679"/>
        <v>19</v>
      </c>
      <c r="CG365" s="33">
        <f t="shared" si="680"/>
        <v>42</v>
      </c>
      <c r="CH365" s="38">
        <f t="shared" si="681"/>
        <v>81</v>
      </c>
      <c r="CI365" s="39">
        <f t="shared" si="682"/>
        <v>56</v>
      </c>
      <c r="CJ365" s="39">
        <f t="shared" si="683"/>
        <v>61</v>
      </c>
      <c r="CK365" s="39">
        <f t="shared" si="684"/>
        <v>39</v>
      </c>
      <c r="CL365" s="39">
        <f t="shared" si="685"/>
        <v>51</v>
      </c>
      <c r="CM365" s="39">
        <f t="shared" si="686"/>
        <v>25</v>
      </c>
      <c r="CN365" s="39">
        <f t="shared" si="687"/>
        <v>53</v>
      </c>
      <c r="CO365" s="38">
        <f t="shared" si="688"/>
        <v>35</v>
      </c>
      <c r="CP365" s="39">
        <f t="shared" si="689"/>
        <v>326</v>
      </c>
      <c r="CQ365" s="39">
        <f t="shared" si="690"/>
        <v>11</v>
      </c>
      <c r="CR365" s="39">
        <f t="shared" si="691"/>
        <v>44</v>
      </c>
      <c r="CS365" s="39">
        <f t="shared" si="692"/>
        <v>104</v>
      </c>
      <c r="CT365" s="39">
        <f t="shared" si="693"/>
        <v>10</v>
      </c>
      <c r="CU365" s="39">
        <f t="shared" si="694"/>
        <v>664</v>
      </c>
      <c r="CV365" s="44">
        <f t="shared" si="695"/>
        <v>0</v>
      </c>
      <c r="CW365" s="45"/>
      <c r="CX365" s="45">
        <f t="shared" si="696"/>
        <v>3288</v>
      </c>
      <c r="DA365" s="94">
        <v>44262</v>
      </c>
      <c r="DB365" s="39">
        <f t="shared" si="611"/>
        <v>4.1918313710394628</v>
      </c>
      <c r="DC365" s="24">
        <f t="shared" si="612"/>
        <v>2.6082435684744256</v>
      </c>
      <c r="DD365" s="25">
        <f t="shared" si="613"/>
        <v>2.5311811327151679</v>
      </c>
      <c r="DE365" s="25">
        <f t="shared" si="614"/>
        <v>1.1119620006172124</v>
      </c>
      <c r="DF365" s="25">
        <f t="shared" si="615"/>
        <v>1.6034587969514809</v>
      </c>
      <c r="DG365" s="25">
        <f t="shared" si="616"/>
        <v>1.8873892505709093</v>
      </c>
      <c r="DH365" s="25">
        <f t="shared" si="617"/>
        <v>1.4568957987597169</v>
      </c>
      <c r="DI365" s="25">
        <f t="shared" si="618"/>
        <v>1.4250192668421282</v>
      </c>
      <c r="DJ365" s="26">
        <f t="shared" si="619"/>
        <v>4.1677515444714928</v>
      </c>
      <c r="DK365" s="25">
        <f t="shared" si="620"/>
        <v>1.2079249841226356</v>
      </c>
      <c r="DL365" s="25">
        <f t="shared" si="621"/>
        <v>0.77593450226018634</v>
      </c>
      <c r="DM365" s="25">
        <f t="shared" si="622"/>
        <v>1.2280980719198589</v>
      </c>
      <c r="DN365" s="25">
        <f t="shared" si="623"/>
        <v>0.93905592273656546</v>
      </c>
      <c r="DO365" s="25">
        <f t="shared" si="624"/>
        <v>4.3640194123622136</v>
      </c>
      <c r="DP365" s="25">
        <f t="shared" si="625"/>
        <v>2.1664069512134509</v>
      </c>
      <c r="DQ365" s="32">
        <f t="shared" si="626"/>
        <v>1.0800420597877027</v>
      </c>
      <c r="DR365" s="33">
        <f t="shared" si="627"/>
        <v>1.7272455638126634</v>
      </c>
      <c r="DS365" s="33">
        <f t="shared" si="628"/>
        <v>2.1875908342214903</v>
      </c>
      <c r="DT365" s="33">
        <f t="shared" si="629"/>
        <v>1.7699709232384686</v>
      </c>
      <c r="DU365" s="33">
        <f t="shared" si="630"/>
        <v>2.0076610925940401</v>
      </c>
      <c r="DV365" s="33">
        <f t="shared" si="631"/>
        <v>2.3273242504259444</v>
      </c>
      <c r="DW365" s="33">
        <f t="shared" si="632"/>
        <v>0.90070673310451099</v>
      </c>
      <c r="DX365" s="32">
        <f t="shared" si="633"/>
        <v>3.191857895428428</v>
      </c>
      <c r="DY365" s="33">
        <f t="shared" si="634"/>
        <v>1.2511490144009805</v>
      </c>
      <c r="DZ365" s="33">
        <f t="shared" si="635"/>
        <v>1.9330664415522538</v>
      </c>
      <c r="EA365" s="33">
        <f t="shared" si="636"/>
        <v>5.173150039358128</v>
      </c>
      <c r="EB365" s="33">
        <f t="shared" si="637"/>
        <v>3.1546466273484883</v>
      </c>
      <c r="EC365" s="33">
        <f t="shared" si="638"/>
        <v>1.2811334262783074</v>
      </c>
      <c r="ED365" s="33">
        <f t="shared" si="639"/>
        <v>1.1110183245407974</v>
      </c>
      <c r="EE365" s="38">
        <f t="shared" si="640"/>
        <v>1.792822761201956</v>
      </c>
      <c r="EF365" s="39">
        <f t="shared" si="641"/>
        <v>1.2511457378551789</v>
      </c>
      <c r="EG365" s="39">
        <f t="shared" si="642"/>
        <v>0.9477169590214003</v>
      </c>
      <c r="EH365" s="39">
        <f t="shared" si="643"/>
        <v>2.4480195144616101</v>
      </c>
      <c r="EI365" s="39">
        <f t="shared" si="644"/>
        <v>2.8522532800912721</v>
      </c>
      <c r="EJ365" s="39">
        <f t="shared" si="645"/>
        <v>2.5495693669114723</v>
      </c>
      <c r="EK365" s="39">
        <f t="shared" si="646"/>
        <v>1.4303492383547833</v>
      </c>
      <c r="EL365" s="38">
        <f t="shared" si="647"/>
        <v>1.4205928081173724</v>
      </c>
      <c r="EM365" s="39">
        <f t="shared" si="648"/>
        <v>6.4604851215729884</v>
      </c>
      <c r="EN365" s="39">
        <f t="shared" si="649"/>
        <v>1.2201818070892563</v>
      </c>
      <c r="EO365" s="39">
        <f t="shared" si="650"/>
        <v>1.5899320445288583</v>
      </c>
      <c r="EP365" s="39">
        <f t="shared" si="651"/>
        <v>2.0809155016826844</v>
      </c>
      <c r="EQ365" s="39">
        <f t="shared" si="652"/>
        <v>1.157767917486997</v>
      </c>
      <c r="ER365" s="44"/>
      <c r="ES365" s="45"/>
      <c r="ET365" s="45"/>
    </row>
    <row r="366" spans="2:150">
      <c r="B366" s="20">
        <v>44263</v>
      </c>
      <c r="C366" s="27">
        <v>16068</v>
      </c>
      <c r="D366" s="28">
        <v>17916</v>
      </c>
      <c r="E366" s="28">
        <v>21586</v>
      </c>
      <c r="F366" s="28">
        <v>20920</v>
      </c>
      <c r="G366" s="28">
        <v>22020</v>
      </c>
      <c r="H366" s="28">
        <v>9047</v>
      </c>
      <c r="I366" s="28">
        <v>11267</v>
      </c>
      <c r="J366" s="29">
        <v>33468</v>
      </c>
      <c r="K366" s="28">
        <v>10048</v>
      </c>
      <c r="L366" s="28">
        <v>9765</v>
      </c>
      <c r="M366" s="28">
        <v>8546</v>
      </c>
      <c r="N366" s="28">
        <v>7810</v>
      </c>
      <c r="O366" s="28">
        <v>41841</v>
      </c>
      <c r="P366" s="28">
        <v>32975</v>
      </c>
      <c r="Q366" s="34">
        <v>6080</v>
      </c>
      <c r="R366" s="35">
        <v>18295</v>
      </c>
      <c r="S366" s="35">
        <v>20369</v>
      </c>
      <c r="T366" s="35">
        <v>20936</v>
      </c>
      <c r="U366" s="35">
        <v>8239</v>
      </c>
      <c r="V366" s="35">
        <v>7339</v>
      </c>
      <c r="W366" s="35">
        <v>6384</v>
      </c>
      <c r="X366" s="34">
        <v>16430</v>
      </c>
      <c r="Y366" s="35">
        <v>8421</v>
      </c>
      <c r="Z366" s="35">
        <v>34538</v>
      </c>
      <c r="AA366" s="35">
        <v>32585</v>
      </c>
      <c r="AB366" s="35">
        <v>17644</v>
      </c>
      <c r="AC366" s="35">
        <v>6257</v>
      </c>
      <c r="AD366" s="35">
        <v>18342</v>
      </c>
      <c r="AE366" s="40">
        <v>14529</v>
      </c>
      <c r="AF366" s="41">
        <v>11708</v>
      </c>
      <c r="AG366" s="41">
        <v>27744</v>
      </c>
      <c r="AH366" s="41">
        <v>10291</v>
      </c>
      <c r="AI366" s="41">
        <v>8392</v>
      </c>
      <c r="AJ366" s="41">
        <v>20608</v>
      </c>
      <c r="AK366" s="41">
        <v>21449</v>
      </c>
      <c r="AL366" s="40">
        <v>10207</v>
      </c>
      <c r="AM366" s="41">
        <v>41591</v>
      </c>
      <c r="AN366" s="41">
        <v>6579</v>
      </c>
      <c r="AO366" s="41">
        <v>13334</v>
      </c>
      <c r="AP366" s="41">
        <v>12418</v>
      </c>
      <c r="AQ366" s="41">
        <v>8488</v>
      </c>
      <c r="AR366" s="41">
        <v>134665</v>
      </c>
      <c r="AS366" s="46"/>
      <c r="AT366" s="47">
        <v>3424</v>
      </c>
      <c r="AU366" s="47">
        <v>830563</v>
      </c>
      <c r="AV366" s="50" t="s">
        <v>602</v>
      </c>
      <c r="AW366" s="4"/>
      <c r="BF366" s="27">
        <f t="shared" si="653"/>
        <v>44</v>
      </c>
      <c r="BG366" s="28">
        <f t="shared" si="654"/>
        <v>21</v>
      </c>
      <c r="BH366" s="28">
        <f t="shared" si="655"/>
        <v>39</v>
      </c>
      <c r="BI366" s="28">
        <f t="shared" si="656"/>
        <v>44</v>
      </c>
      <c r="BJ366" s="28">
        <f t="shared" si="657"/>
        <v>43</v>
      </c>
      <c r="BK366" s="28">
        <f t="shared" si="658"/>
        <v>16</v>
      </c>
      <c r="BL366" s="28">
        <f t="shared" si="659"/>
        <v>5</v>
      </c>
      <c r="BM366" s="29">
        <f t="shared" si="660"/>
        <v>36</v>
      </c>
      <c r="BN366" s="28">
        <f t="shared" si="661"/>
        <v>13</v>
      </c>
      <c r="BO366" s="28">
        <f t="shared" si="662"/>
        <v>23</v>
      </c>
      <c r="BP366" s="28">
        <f t="shared" si="663"/>
        <v>8</v>
      </c>
      <c r="BQ366" s="28">
        <f t="shared" si="664"/>
        <v>11</v>
      </c>
      <c r="BR366" s="28">
        <f t="shared" si="665"/>
        <v>103</v>
      </c>
      <c r="BS366" s="28">
        <f t="shared" si="666"/>
        <v>58</v>
      </c>
      <c r="BT366" s="34">
        <f t="shared" si="667"/>
        <v>12</v>
      </c>
      <c r="BU366" s="35">
        <f t="shared" si="668"/>
        <v>11</v>
      </c>
      <c r="BV366" s="35">
        <f t="shared" si="669"/>
        <v>29</v>
      </c>
      <c r="BW366" s="35">
        <f t="shared" si="670"/>
        <v>49</v>
      </c>
      <c r="BX366" s="35">
        <f t="shared" si="671"/>
        <v>53</v>
      </c>
      <c r="BY366" s="35">
        <f t="shared" si="672"/>
        <v>18</v>
      </c>
      <c r="BZ366" s="35">
        <f t="shared" si="673"/>
        <v>6</v>
      </c>
      <c r="CA366" s="34">
        <f t="shared" si="674"/>
        <v>11</v>
      </c>
      <c r="CB366" s="35">
        <f t="shared" si="675"/>
        <v>9</v>
      </c>
      <c r="CC366" s="35">
        <f t="shared" si="676"/>
        <v>54</v>
      </c>
      <c r="CD366" s="35">
        <f t="shared" si="677"/>
        <v>68</v>
      </c>
      <c r="CE366" s="35">
        <f t="shared" si="678"/>
        <v>40</v>
      </c>
      <c r="CF366" s="35">
        <f t="shared" si="679"/>
        <v>16</v>
      </c>
      <c r="CG366" s="35">
        <f t="shared" si="680"/>
        <v>39</v>
      </c>
      <c r="CH366" s="40">
        <f t="shared" si="681"/>
        <v>31</v>
      </c>
      <c r="CI366" s="41">
        <f t="shared" si="682"/>
        <v>22</v>
      </c>
      <c r="CJ366" s="41">
        <f t="shared" si="683"/>
        <v>33</v>
      </c>
      <c r="CK366" s="41">
        <f t="shared" si="684"/>
        <v>1</v>
      </c>
      <c r="CL366" s="41">
        <f t="shared" si="685"/>
        <v>4</v>
      </c>
      <c r="CM366" s="41">
        <f t="shared" si="686"/>
        <v>35</v>
      </c>
      <c r="CN366" s="41">
        <f t="shared" si="687"/>
        <v>1</v>
      </c>
      <c r="CO366" s="40">
        <f t="shared" si="688"/>
        <v>14</v>
      </c>
      <c r="CP366" s="41">
        <f t="shared" si="689"/>
        <v>232</v>
      </c>
      <c r="CQ366" s="41">
        <f t="shared" si="690"/>
        <v>11</v>
      </c>
      <c r="CR366" s="41">
        <f t="shared" si="691"/>
        <v>10</v>
      </c>
      <c r="CS366" s="41">
        <f t="shared" si="692"/>
        <v>34</v>
      </c>
      <c r="CT366" s="41">
        <f t="shared" si="693"/>
        <v>14</v>
      </c>
      <c r="CU366" s="41">
        <f t="shared" si="694"/>
        <v>643</v>
      </c>
      <c r="CV366" s="46">
        <f t="shared" si="695"/>
        <v>0</v>
      </c>
      <c r="CW366" s="47"/>
      <c r="CX366" s="47">
        <f t="shared" si="696"/>
        <v>2280</v>
      </c>
      <c r="DA366" s="94">
        <v>44263</v>
      </c>
      <c r="DB366" s="41">
        <f t="shared" si="611"/>
        <v>4.2916495214834676</v>
      </c>
      <c r="DC366" s="27">
        <f t="shared" si="612"/>
        <v>2.6783419398555974</v>
      </c>
      <c r="DD366" s="28">
        <f t="shared" si="613"/>
        <v>2.4847374422066326</v>
      </c>
      <c r="DE366" s="28">
        <f t="shared" si="614"/>
        <v>1.1446187407234449</v>
      </c>
      <c r="DF366" s="28">
        <f t="shared" si="615"/>
        <v>1.593721192921411</v>
      </c>
      <c r="DG366" s="28">
        <f t="shared" si="616"/>
        <v>1.9186719453317531</v>
      </c>
      <c r="DH366" s="28">
        <f t="shared" si="617"/>
        <v>1.4673770634989955</v>
      </c>
      <c r="DI366" s="28">
        <f t="shared" si="618"/>
        <v>1.3498907000528324</v>
      </c>
      <c r="DJ366" s="29">
        <f t="shared" si="619"/>
        <v>4.1677515444714928</v>
      </c>
      <c r="DK366" s="28">
        <f t="shared" si="620"/>
        <v>1.2297174451763944</v>
      </c>
      <c r="DL366" s="28">
        <f t="shared" si="621"/>
        <v>0.79588710374687688</v>
      </c>
      <c r="DM366" s="28">
        <f t="shared" si="622"/>
        <v>1.2213316913583172</v>
      </c>
      <c r="DN366" s="28">
        <f t="shared" si="623"/>
        <v>0.93579531189373011</v>
      </c>
      <c r="DO366" s="28">
        <f t="shared" si="624"/>
        <v>4.3133759510118566</v>
      </c>
      <c r="DP366" s="28">
        <f t="shared" si="625"/>
        <v>2.1927195862484323</v>
      </c>
      <c r="DQ366" s="34">
        <f t="shared" si="626"/>
        <v>1.1371367942258193</v>
      </c>
      <c r="DR366" s="35">
        <f t="shared" si="627"/>
        <v>1.6674859516718235</v>
      </c>
      <c r="DS366" s="35">
        <f t="shared" si="628"/>
        <v>2.0785897684332912</v>
      </c>
      <c r="DT366" s="35">
        <f t="shared" si="629"/>
        <v>1.8128680056773356</v>
      </c>
      <c r="DU366" s="35">
        <f t="shared" si="630"/>
        <v>2.1213693314666231</v>
      </c>
      <c r="DV366" s="35">
        <f t="shared" si="631"/>
        <v>2.2951222796653337</v>
      </c>
      <c r="DW366" s="35">
        <f t="shared" si="632"/>
        <v>0.89427311358233585</v>
      </c>
      <c r="DX366" s="34">
        <f t="shared" si="633"/>
        <v>3.1297409004575156</v>
      </c>
      <c r="DY366" s="35">
        <f t="shared" si="634"/>
        <v>1.2292630258108759</v>
      </c>
      <c r="DZ366" s="35">
        <f t="shared" si="635"/>
        <v>1.9473087261182784</v>
      </c>
      <c r="EA366" s="35">
        <f t="shared" si="636"/>
        <v>5.1011220925147533</v>
      </c>
      <c r="EB366" s="35">
        <f t="shared" si="637"/>
        <v>3.0919715287918961</v>
      </c>
      <c r="EC366" s="35">
        <f t="shared" si="638"/>
        <v>1.292437544745469</v>
      </c>
      <c r="ED366" s="35">
        <f t="shared" si="639"/>
        <v>1.1164644927983502</v>
      </c>
      <c r="EE366" s="40">
        <f t="shared" si="640"/>
        <v>1.8374309104735687</v>
      </c>
      <c r="EF366" s="41">
        <f t="shared" si="641"/>
        <v>1.2534372135655363</v>
      </c>
      <c r="EG366" s="41">
        <f t="shared" si="642"/>
        <v>0.95820345372703131</v>
      </c>
      <c r="EH366" s="41">
        <f t="shared" si="643"/>
        <v>2.3957486351492623</v>
      </c>
      <c r="EI366" s="41">
        <f t="shared" si="644"/>
        <v>2.8032301768397034</v>
      </c>
      <c r="EJ366" s="41">
        <f t="shared" si="645"/>
        <v>2.4539290550233814</v>
      </c>
      <c r="EK366" s="41">
        <f t="shared" si="646"/>
        <v>1.3862415525905389</v>
      </c>
      <c r="EL366" s="40">
        <f t="shared" si="647"/>
        <v>1.4416386274968891</v>
      </c>
      <c r="EM366" s="41">
        <f t="shared" si="648"/>
        <v>6.5409485911577958</v>
      </c>
      <c r="EN366" s="41">
        <f t="shared" si="649"/>
        <v>1.2061027862382263</v>
      </c>
      <c r="EO366" s="41">
        <f t="shared" si="650"/>
        <v>1.552268679683843</v>
      </c>
      <c r="EP366" s="41">
        <f t="shared" si="651"/>
        <v>2.0404602792927418</v>
      </c>
      <c r="EQ366" s="41">
        <f t="shared" si="652"/>
        <v>1.1812758955070377</v>
      </c>
      <c r="ER366" s="46"/>
      <c r="ES366" s="47"/>
      <c r="ET366" s="47"/>
    </row>
    <row r="367" spans="2:150">
      <c r="B367" s="19">
        <v>44264</v>
      </c>
      <c r="C367" s="24">
        <v>16172</v>
      </c>
      <c r="D367" s="25">
        <v>17990</v>
      </c>
      <c r="E367" s="25">
        <v>21637</v>
      </c>
      <c r="F367" s="25">
        <v>20963</v>
      </c>
      <c r="G367" s="25">
        <v>22124</v>
      </c>
      <c r="H367" s="25">
        <v>9077</v>
      </c>
      <c r="I367" s="25">
        <v>11350</v>
      </c>
      <c r="J367" s="26">
        <v>33664</v>
      </c>
      <c r="K367" s="25">
        <v>10075</v>
      </c>
      <c r="L367" s="25">
        <v>9795</v>
      </c>
      <c r="M367" s="25">
        <v>8582</v>
      </c>
      <c r="N367" s="25">
        <v>7844</v>
      </c>
      <c r="O367" s="25">
        <v>42117</v>
      </c>
      <c r="P367" s="25">
        <v>33187</v>
      </c>
      <c r="Q367" s="32">
        <v>6121</v>
      </c>
      <c r="R367" s="33">
        <v>18453</v>
      </c>
      <c r="S367" s="33">
        <v>20490</v>
      </c>
      <c r="T367" s="33">
        <v>21129</v>
      </c>
      <c r="U367" s="33">
        <v>8278</v>
      </c>
      <c r="V367" s="33">
        <v>7424</v>
      </c>
      <c r="W367" s="33">
        <v>6407</v>
      </c>
      <c r="X367" s="32">
        <v>16612</v>
      </c>
      <c r="Y367" s="33">
        <v>8468</v>
      </c>
      <c r="Z367" s="33">
        <v>34681</v>
      </c>
      <c r="AA367" s="33">
        <v>32798</v>
      </c>
      <c r="AB367" s="33">
        <v>17775</v>
      </c>
      <c r="AC367" s="33">
        <v>6298</v>
      </c>
      <c r="AD367" s="33">
        <v>18413</v>
      </c>
      <c r="AE367" s="38">
        <v>14582</v>
      </c>
      <c r="AF367" s="39">
        <v>11725</v>
      </c>
      <c r="AG367" s="39">
        <v>27779</v>
      </c>
      <c r="AH367" s="39">
        <v>10413</v>
      </c>
      <c r="AI367" s="39">
        <v>8451</v>
      </c>
      <c r="AJ367" s="39">
        <v>20757</v>
      </c>
      <c r="AK367" s="39">
        <v>21568</v>
      </c>
      <c r="AL367" s="38">
        <v>10263</v>
      </c>
      <c r="AM367" s="39">
        <v>41898</v>
      </c>
      <c r="AN367" s="39">
        <v>6607</v>
      </c>
      <c r="AO367" s="39">
        <v>13424</v>
      </c>
      <c r="AP367" s="39">
        <v>12497</v>
      </c>
      <c r="AQ367" s="39">
        <v>8525</v>
      </c>
      <c r="AR367" s="39">
        <v>135408</v>
      </c>
      <c r="AS367" s="44"/>
      <c r="AT367" s="45">
        <v>3731</v>
      </c>
      <c r="AU367" s="45">
        <v>835552</v>
      </c>
      <c r="AV367" s="49" t="s">
        <v>603</v>
      </c>
      <c r="AW367" s="4"/>
      <c r="BF367" s="24">
        <f t="shared" si="653"/>
        <v>104</v>
      </c>
      <c r="BG367" s="25">
        <f t="shared" si="654"/>
        <v>74</v>
      </c>
      <c r="BH367" s="25">
        <f t="shared" si="655"/>
        <v>51</v>
      </c>
      <c r="BI367" s="25">
        <f t="shared" si="656"/>
        <v>43</v>
      </c>
      <c r="BJ367" s="25">
        <f t="shared" si="657"/>
        <v>104</v>
      </c>
      <c r="BK367" s="25">
        <f t="shared" si="658"/>
        <v>30</v>
      </c>
      <c r="BL367" s="25">
        <f t="shared" si="659"/>
        <v>83</v>
      </c>
      <c r="BM367" s="26">
        <f t="shared" si="660"/>
        <v>196</v>
      </c>
      <c r="BN367" s="25">
        <f t="shared" si="661"/>
        <v>27</v>
      </c>
      <c r="BO367" s="25">
        <f t="shared" si="662"/>
        <v>30</v>
      </c>
      <c r="BP367" s="25">
        <f t="shared" si="663"/>
        <v>36</v>
      </c>
      <c r="BQ367" s="25">
        <f t="shared" si="664"/>
        <v>34</v>
      </c>
      <c r="BR367" s="25">
        <f t="shared" si="665"/>
        <v>276</v>
      </c>
      <c r="BS367" s="25">
        <f t="shared" si="666"/>
        <v>212</v>
      </c>
      <c r="BT367" s="32">
        <f t="shared" si="667"/>
        <v>41</v>
      </c>
      <c r="BU367" s="33">
        <f t="shared" si="668"/>
        <v>158</v>
      </c>
      <c r="BV367" s="33">
        <f t="shared" si="669"/>
        <v>121</v>
      </c>
      <c r="BW367" s="33">
        <f t="shared" si="670"/>
        <v>193</v>
      </c>
      <c r="BX367" s="33">
        <f t="shared" si="671"/>
        <v>39</v>
      </c>
      <c r="BY367" s="33">
        <f t="shared" si="672"/>
        <v>85</v>
      </c>
      <c r="BZ367" s="33">
        <f t="shared" si="673"/>
        <v>23</v>
      </c>
      <c r="CA367" s="32">
        <f t="shared" si="674"/>
        <v>182</v>
      </c>
      <c r="CB367" s="33">
        <f t="shared" si="675"/>
        <v>47</v>
      </c>
      <c r="CC367" s="33">
        <f t="shared" si="676"/>
        <v>143</v>
      </c>
      <c r="CD367" s="33">
        <f t="shared" si="677"/>
        <v>213</v>
      </c>
      <c r="CE367" s="33">
        <f t="shared" si="678"/>
        <v>131</v>
      </c>
      <c r="CF367" s="33">
        <f t="shared" si="679"/>
        <v>41</v>
      </c>
      <c r="CG367" s="33">
        <f t="shared" si="680"/>
        <v>71</v>
      </c>
      <c r="CH367" s="38">
        <f t="shared" si="681"/>
        <v>53</v>
      </c>
      <c r="CI367" s="39">
        <f t="shared" si="682"/>
        <v>17</v>
      </c>
      <c r="CJ367" s="39">
        <f t="shared" si="683"/>
        <v>35</v>
      </c>
      <c r="CK367" s="39">
        <f t="shared" si="684"/>
        <v>122</v>
      </c>
      <c r="CL367" s="39">
        <f t="shared" si="685"/>
        <v>59</v>
      </c>
      <c r="CM367" s="39">
        <f t="shared" si="686"/>
        <v>149</v>
      </c>
      <c r="CN367" s="39">
        <f t="shared" si="687"/>
        <v>119</v>
      </c>
      <c r="CO367" s="38">
        <f t="shared" si="688"/>
        <v>56</v>
      </c>
      <c r="CP367" s="39">
        <f t="shared" si="689"/>
        <v>307</v>
      </c>
      <c r="CQ367" s="39">
        <f t="shared" si="690"/>
        <v>28</v>
      </c>
      <c r="CR367" s="39">
        <f t="shared" si="691"/>
        <v>90</v>
      </c>
      <c r="CS367" s="39">
        <f t="shared" si="692"/>
        <v>79</v>
      </c>
      <c r="CT367" s="39">
        <f t="shared" si="693"/>
        <v>37</v>
      </c>
      <c r="CU367" s="39">
        <f t="shared" si="694"/>
        <v>743</v>
      </c>
      <c r="CV367" s="44">
        <f t="shared" si="695"/>
        <v>0</v>
      </c>
      <c r="CW367" s="45"/>
      <c r="CX367" s="45">
        <f t="shared" si="696"/>
        <v>4989</v>
      </c>
      <c r="DA367" s="94">
        <v>44264</v>
      </c>
      <c r="DB367" s="39">
        <f t="shared" si="611"/>
        <v>4.5077451982425636</v>
      </c>
      <c r="DC367" s="24">
        <f t="shared" si="612"/>
        <v>2.765964904082062</v>
      </c>
      <c r="DD367" s="25">
        <f t="shared" si="613"/>
        <v>2.4893818112574864</v>
      </c>
      <c r="DE367" s="25">
        <f t="shared" si="614"/>
        <v>1.160947110776561</v>
      </c>
      <c r="DF367" s="25">
        <f t="shared" si="615"/>
        <v>1.5904753249113879</v>
      </c>
      <c r="DG367" s="25">
        <f t="shared" si="616"/>
        <v>1.967333914959732</v>
      </c>
      <c r="DH367" s="25">
        <f t="shared" si="617"/>
        <v>1.4568957987597169</v>
      </c>
      <c r="DI367" s="25">
        <f t="shared" si="618"/>
        <v>1.4250192668421282</v>
      </c>
      <c r="DJ367" s="26">
        <f t="shared" si="619"/>
        <v>4.2624317892563415</v>
      </c>
      <c r="DK367" s="25">
        <f t="shared" si="620"/>
        <v>1.2577363236740844</v>
      </c>
      <c r="DL367" s="25">
        <f t="shared" si="621"/>
        <v>0.80918883807133724</v>
      </c>
      <c r="DM367" s="25">
        <f t="shared" si="622"/>
        <v>1.2686963552891106</v>
      </c>
      <c r="DN367" s="25">
        <f t="shared" si="623"/>
        <v>1.0010075287504361</v>
      </c>
      <c r="DO367" s="25">
        <f t="shared" si="624"/>
        <v>4.5275254447219382</v>
      </c>
      <c r="DP367" s="25">
        <f t="shared" si="625"/>
        <v>2.3798316576082983</v>
      </c>
      <c r="DQ367" s="32">
        <f t="shared" si="626"/>
        <v>1.2418104740290328</v>
      </c>
      <c r="DR367" s="33">
        <f t="shared" si="627"/>
        <v>1.7773665288340128</v>
      </c>
      <c r="DS367" s="33">
        <f t="shared" si="628"/>
        <v>2.2087854859025287</v>
      </c>
      <c r="DT367" s="33">
        <f t="shared" si="629"/>
        <v>2.0478694138206937</v>
      </c>
      <c r="DU367" s="33">
        <f t="shared" si="630"/>
        <v>2.185330215832451</v>
      </c>
      <c r="DV367" s="33">
        <f t="shared" si="631"/>
        <v>2.3829458362851805</v>
      </c>
      <c r="DW367" s="33">
        <f t="shared" si="632"/>
        <v>0.87818906477689818</v>
      </c>
      <c r="DX367" s="32">
        <f t="shared" si="633"/>
        <v>3.3423721524733314</v>
      </c>
      <c r="DY367" s="33">
        <f t="shared" si="634"/>
        <v>1.2949209915811897</v>
      </c>
      <c r="DZ367" s="33">
        <f t="shared" si="635"/>
        <v>2.0249939146602309</v>
      </c>
      <c r="EA367" s="33">
        <f t="shared" si="636"/>
        <v>5.4458272666937626</v>
      </c>
      <c r="EB367" s="33">
        <f t="shared" si="637"/>
        <v>3.0125830706202121</v>
      </c>
      <c r="EC367" s="33">
        <f t="shared" si="638"/>
        <v>1.3753344135046535</v>
      </c>
      <c r="ED367" s="33">
        <f t="shared" si="639"/>
        <v>1.2217570791110401</v>
      </c>
      <c r="EE367" s="38">
        <f t="shared" si="640"/>
        <v>1.852300293564106</v>
      </c>
      <c r="EF367" s="39">
        <f t="shared" si="641"/>
        <v>1.232813932172319</v>
      </c>
      <c r="EG367" s="39">
        <f t="shared" si="642"/>
        <v>0.96606832475625448</v>
      </c>
      <c r="EH367" s="39">
        <f t="shared" si="643"/>
        <v>2.4770588918573586</v>
      </c>
      <c r="EI367" s="39">
        <f t="shared" si="644"/>
        <v>2.9413861950941245</v>
      </c>
      <c r="EJ367" s="39">
        <f t="shared" si="645"/>
        <v>2.6879961341179195</v>
      </c>
      <c r="EK367" s="39">
        <f t="shared" si="646"/>
        <v>1.446101983270585</v>
      </c>
      <c r="EL367" s="38">
        <f t="shared" si="647"/>
        <v>1.5205604501700767</v>
      </c>
      <c r="EM367" s="39">
        <f t="shared" si="648"/>
        <v>6.5702080346431808</v>
      </c>
      <c r="EN367" s="39">
        <f t="shared" si="649"/>
        <v>1.2342608279402862</v>
      </c>
      <c r="EO367" s="39">
        <f t="shared" si="650"/>
        <v>1.6894709373335413</v>
      </c>
      <c r="EP367" s="39">
        <f t="shared" si="651"/>
        <v>2.1289560782707415</v>
      </c>
      <c r="EQ367" s="39">
        <f t="shared" si="652"/>
        <v>1.2106608680320883</v>
      </c>
      <c r="ER367" s="44"/>
      <c r="ES367" s="45"/>
      <c r="ET367" s="45"/>
    </row>
    <row r="368" spans="2:150">
      <c r="B368" s="19">
        <v>44265</v>
      </c>
      <c r="C368" s="24">
        <v>16272</v>
      </c>
      <c r="D368" s="25">
        <v>18076</v>
      </c>
      <c r="E368" s="25">
        <v>21715</v>
      </c>
      <c r="F368" s="25">
        <v>21057</v>
      </c>
      <c r="G368" s="25">
        <v>22275</v>
      </c>
      <c r="H368" s="25">
        <v>9117</v>
      </c>
      <c r="I368" s="25">
        <v>11404</v>
      </c>
      <c r="J368" s="26">
        <v>33887</v>
      </c>
      <c r="K368" s="25">
        <v>10146</v>
      </c>
      <c r="L368" s="25">
        <v>9837</v>
      </c>
      <c r="M368" s="25">
        <v>8623</v>
      </c>
      <c r="N368" s="25">
        <v>7871</v>
      </c>
      <c r="O368" s="25">
        <v>42371</v>
      </c>
      <c r="P368" s="25">
        <v>33425</v>
      </c>
      <c r="Q368" s="32">
        <v>6154</v>
      </c>
      <c r="R368" s="33">
        <v>18561</v>
      </c>
      <c r="S368" s="33">
        <v>20674</v>
      </c>
      <c r="T368" s="33">
        <v>21209</v>
      </c>
      <c r="U368" s="33">
        <v>8320</v>
      </c>
      <c r="V368" s="33">
        <v>7497</v>
      </c>
      <c r="W368" s="33">
        <v>6437</v>
      </c>
      <c r="X368" s="32">
        <v>16733</v>
      </c>
      <c r="Y368" s="33">
        <v>8500</v>
      </c>
      <c r="Z368" s="33">
        <v>34808</v>
      </c>
      <c r="AA368" s="33">
        <v>33021</v>
      </c>
      <c r="AB368" s="33">
        <v>17889</v>
      </c>
      <c r="AC368" s="33">
        <v>6339</v>
      </c>
      <c r="AD368" s="33">
        <v>18480</v>
      </c>
      <c r="AE368" s="38">
        <v>14668</v>
      </c>
      <c r="AF368" s="39">
        <v>11778</v>
      </c>
      <c r="AG368" s="39">
        <v>27876</v>
      </c>
      <c r="AH368" s="39">
        <v>10492</v>
      </c>
      <c r="AI368" s="39">
        <v>8527</v>
      </c>
      <c r="AJ368" s="39">
        <v>20855</v>
      </c>
      <c r="AK368" s="39">
        <v>21628</v>
      </c>
      <c r="AL368" s="38">
        <v>10329</v>
      </c>
      <c r="AM368" s="39">
        <v>42248</v>
      </c>
      <c r="AN368" s="39">
        <v>6639</v>
      </c>
      <c r="AO368" s="39">
        <v>13484</v>
      </c>
      <c r="AP368" s="39">
        <v>12576</v>
      </c>
      <c r="AQ368" s="39">
        <v>8592</v>
      </c>
      <c r="AR368" s="39">
        <v>135960</v>
      </c>
      <c r="AS368" s="44"/>
      <c r="AT368" s="45">
        <v>3766</v>
      </c>
      <c r="AU368" s="45">
        <v>840116</v>
      </c>
      <c r="AV368" s="49" t="s">
        <v>604</v>
      </c>
      <c r="AW368" s="4"/>
      <c r="BF368" s="24">
        <f t="shared" si="653"/>
        <v>100</v>
      </c>
      <c r="BG368" s="25">
        <f t="shared" si="654"/>
        <v>86</v>
      </c>
      <c r="BH368" s="25">
        <f t="shared" si="655"/>
        <v>78</v>
      </c>
      <c r="BI368" s="25">
        <f t="shared" si="656"/>
        <v>94</v>
      </c>
      <c r="BJ368" s="25">
        <f t="shared" si="657"/>
        <v>151</v>
      </c>
      <c r="BK368" s="25">
        <f t="shared" si="658"/>
        <v>40</v>
      </c>
      <c r="BL368" s="25">
        <f t="shared" si="659"/>
        <v>54</v>
      </c>
      <c r="BM368" s="26">
        <f t="shared" si="660"/>
        <v>223</v>
      </c>
      <c r="BN368" s="25">
        <f t="shared" si="661"/>
        <v>71</v>
      </c>
      <c r="BO368" s="25">
        <f t="shared" si="662"/>
        <v>42</v>
      </c>
      <c r="BP368" s="25">
        <f t="shared" si="663"/>
        <v>41</v>
      </c>
      <c r="BQ368" s="25">
        <f t="shared" si="664"/>
        <v>27</v>
      </c>
      <c r="BR368" s="25">
        <f t="shared" si="665"/>
        <v>254</v>
      </c>
      <c r="BS368" s="25">
        <f t="shared" si="666"/>
        <v>238</v>
      </c>
      <c r="BT368" s="32">
        <f t="shared" si="667"/>
        <v>33</v>
      </c>
      <c r="BU368" s="33">
        <f t="shared" si="668"/>
        <v>108</v>
      </c>
      <c r="BV368" s="33">
        <f t="shared" si="669"/>
        <v>184</v>
      </c>
      <c r="BW368" s="33">
        <f t="shared" si="670"/>
        <v>80</v>
      </c>
      <c r="BX368" s="33">
        <f t="shared" si="671"/>
        <v>42</v>
      </c>
      <c r="BY368" s="33">
        <f t="shared" si="672"/>
        <v>73</v>
      </c>
      <c r="BZ368" s="33">
        <f t="shared" si="673"/>
        <v>30</v>
      </c>
      <c r="CA368" s="32">
        <f t="shared" si="674"/>
        <v>121</v>
      </c>
      <c r="CB368" s="33">
        <f t="shared" si="675"/>
        <v>32</v>
      </c>
      <c r="CC368" s="33">
        <f t="shared" si="676"/>
        <v>127</v>
      </c>
      <c r="CD368" s="33">
        <f t="shared" si="677"/>
        <v>223</v>
      </c>
      <c r="CE368" s="33">
        <f t="shared" si="678"/>
        <v>114</v>
      </c>
      <c r="CF368" s="33">
        <f t="shared" si="679"/>
        <v>41</v>
      </c>
      <c r="CG368" s="33">
        <f t="shared" si="680"/>
        <v>67</v>
      </c>
      <c r="CH368" s="38">
        <f t="shared" si="681"/>
        <v>86</v>
      </c>
      <c r="CI368" s="39">
        <f t="shared" si="682"/>
        <v>53</v>
      </c>
      <c r="CJ368" s="39">
        <f t="shared" si="683"/>
        <v>97</v>
      </c>
      <c r="CK368" s="39">
        <f t="shared" si="684"/>
        <v>79</v>
      </c>
      <c r="CL368" s="39">
        <f t="shared" si="685"/>
        <v>76</v>
      </c>
      <c r="CM368" s="39">
        <f t="shared" si="686"/>
        <v>98</v>
      </c>
      <c r="CN368" s="39">
        <f t="shared" si="687"/>
        <v>60</v>
      </c>
      <c r="CO368" s="38">
        <f t="shared" si="688"/>
        <v>66</v>
      </c>
      <c r="CP368" s="39">
        <f t="shared" si="689"/>
        <v>350</v>
      </c>
      <c r="CQ368" s="39">
        <f t="shared" si="690"/>
        <v>32</v>
      </c>
      <c r="CR368" s="39">
        <f t="shared" si="691"/>
        <v>60</v>
      </c>
      <c r="CS368" s="39">
        <f t="shared" si="692"/>
        <v>79</v>
      </c>
      <c r="CT368" s="39">
        <f t="shared" si="693"/>
        <v>67</v>
      </c>
      <c r="CU368" s="39">
        <f t="shared" si="694"/>
        <v>552</v>
      </c>
      <c r="CV368" s="44">
        <f t="shared" si="695"/>
        <v>0</v>
      </c>
      <c r="CW368" s="45"/>
      <c r="CX368" s="45">
        <f t="shared" si="696"/>
        <v>4564</v>
      </c>
      <c r="DA368" s="94">
        <v>44265</v>
      </c>
      <c r="DB368" s="39">
        <f t="shared" si="611"/>
        <v>4.5411948975934795</v>
      </c>
      <c r="DC368" s="24">
        <f t="shared" si="612"/>
        <v>2.8360632754632338</v>
      </c>
      <c r="DD368" s="25">
        <f t="shared" si="613"/>
        <v>2.5242145791388872</v>
      </c>
      <c r="DE368" s="25">
        <f t="shared" si="614"/>
        <v>1.2213620799730909</v>
      </c>
      <c r="DF368" s="25">
        <f t="shared" si="615"/>
        <v>1.6359174770517133</v>
      </c>
      <c r="DG368" s="25">
        <f t="shared" si="616"/>
        <v>2.0994164039499617</v>
      </c>
      <c r="DH368" s="25">
        <f t="shared" si="617"/>
        <v>1.4848458380644596</v>
      </c>
      <c r="DI368" s="25">
        <f t="shared" si="618"/>
        <v>1.463795301314023</v>
      </c>
      <c r="DJ368" s="26">
        <f t="shared" si="619"/>
        <v>4.3734989994847204</v>
      </c>
      <c r="DK368" s="25">
        <f t="shared" si="620"/>
        <v>1.3386797504451888</v>
      </c>
      <c r="DL368" s="25">
        <f t="shared" si="621"/>
        <v>0.83357535099951452</v>
      </c>
      <c r="DM368" s="25">
        <f t="shared" si="622"/>
        <v>1.3363601609045297</v>
      </c>
      <c r="DN368" s="25">
        <f t="shared" si="623"/>
        <v>1.0466560805501304</v>
      </c>
      <c r="DO368" s="25">
        <f t="shared" si="624"/>
        <v>4.4797758954487445</v>
      </c>
      <c r="DP368" s="25">
        <f t="shared" si="625"/>
        <v>2.6312635034981184</v>
      </c>
      <c r="DQ368" s="32">
        <f t="shared" si="626"/>
        <v>1.3036631030036587</v>
      </c>
      <c r="DR368" s="33">
        <f t="shared" si="627"/>
        <v>1.8833916471484062</v>
      </c>
      <c r="DS368" s="33">
        <f t="shared" si="628"/>
        <v>2.3238421664567386</v>
      </c>
      <c r="DT368" s="33">
        <f t="shared" si="629"/>
        <v>2.0404090516574125</v>
      </c>
      <c r="DU368" s="33">
        <f t="shared" si="630"/>
        <v>2.1959903632267554</v>
      </c>
      <c r="DV368" s="33">
        <f t="shared" si="631"/>
        <v>2.4414948740317453</v>
      </c>
      <c r="DW368" s="33">
        <f t="shared" si="632"/>
        <v>0.86210501597146039</v>
      </c>
      <c r="DX368" s="32">
        <f t="shared" si="633"/>
        <v>3.3901544562971102</v>
      </c>
      <c r="DY368" s="33">
        <f t="shared" si="634"/>
        <v>1.3204546449363117</v>
      </c>
      <c r="DZ368" s="33">
        <f t="shared" si="635"/>
        <v>2.0741945340701342</v>
      </c>
      <c r="EA368" s="33">
        <f t="shared" si="636"/>
        <v>5.6284695604751791</v>
      </c>
      <c r="EB368" s="33">
        <f t="shared" si="637"/>
        <v>2.9582646518711653</v>
      </c>
      <c r="EC368" s="33">
        <f t="shared" si="638"/>
        <v>1.4092467689061381</v>
      </c>
      <c r="ED368" s="33">
        <f t="shared" si="639"/>
        <v>1.232649415626146</v>
      </c>
      <c r="EE368" s="38">
        <f t="shared" si="640"/>
        <v>1.8947842452513564</v>
      </c>
      <c r="EF368" s="39">
        <f t="shared" si="641"/>
        <v>1.2763519706691109</v>
      </c>
      <c r="EG368" s="39">
        <f t="shared" si="642"/>
        <v>1.0001494325495552</v>
      </c>
      <c r="EH368" s="39">
        <f t="shared" si="643"/>
        <v>2.5148100824718318</v>
      </c>
      <c r="EI368" s="39">
        <f t="shared" si="644"/>
        <v>3.0216058185966914</v>
      </c>
      <c r="EJ368" s="39">
        <f t="shared" si="645"/>
        <v>2.715681487559209</v>
      </c>
      <c r="EK368" s="39">
        <f t="shared" si="646"/>
        <v>1.4224728658968826</v>
      </c>
      <c r="EL368" s="38">
        <f t="shared" si="647"/>
        <v>1.5705442711964286</v>
      </c>
      <c r="EM368" s="39">
        <f t="shared" si="648"/>
        <v>6.6170231442197975</v>
      </c>
      <c r="EN368" s="39">
        <f t="shared" si="649"/>
        <v>1.3234279599968086</v>
      </c>
      <c r="EO368" s="39">
        <f t="shared" si="650"/>
        <v>1.9853973754015184</v>
      </c>
      <c r="EP368" s="39">
        <f t="shared" si="651"/>
        <v>2.1719397520600556</v>
      </c>
      <c r="EQ368" s="39">
        <f t="shared" si="652"/>
        <v>1.2694308130821896</v>
      </c>
      <c r="ER368" s="44"/>
      <c r="ES368" s="45"/>
      <c r="ET368" s="45"/>
    </row>
    <row r="369" spans="2:150">
      <c r="B369" s="19">
        <v>44266</v>
      </c>
      <c r="C369" s="24">
        <v>16373</v>
      </c>
      <c r="D369" s="25">
        <v>18193</v>
      </c>
      <c r="E369" s="25">
        <v>21802</v>
      </c>
      <c r="F369" s="25">
        <v>21141</v>
      </c>
      <c r="G369" s="25">
        <v>22380</v>
      </c>
      <c r="H369" s="25">
        <v>9165</v>
      </c>
      <c r="I369" s="25">
        <v>11447</v>
      </c>
      <c r="J369" s="26">
        <v>34184</v>
      </c>
      <c r="K369" s="25">
        <v>10223</v>
      </c>
      <c r="L369" s="25">
        <v>9869</v>
      </c>
      <c r="M369" s="25">
        <v>8664</v>
      </c>
      <c r="N369" s="25">
        <v>7916</v>
      </c>
      <c r="O369" s="25">
        <v>42587</v>
      </c>
      <c r="P369" s="25">
        <v>33695</v>
      </c>
      <c r="Q369" s="32">
        <v>6167</v>
      </c>
      <c r="R369" s="33">
        <v>18650</v>
      </c>
      <c r="S369" s="33">
        <v>20799</v>
      </c>
      <c r="T369" s="33">
        <v>21289</v>
      </c>
      <c r="U369" s="33">
        <v>8377</v>
      </c>
      <c r="V369" s="33">
        <v>7547</v>
      </c>
      <c r="W369" s="33">
        <v>6467</v>
      </c>
      <c r="X369" s="32">
        <v>16823</v>
      </c>
      <c r="Y369" s="33">
        <v>8539</v>
      </c>
      <c r="Z369" s="33">
        <v>34954</v>
      </c>
      <c r="AA369" s="33">
        <v>33155</v>
      </c>
      <c r="AB369" s="33">
        <v>17987</v>
      </c>
      <c r="AC369" s="33">
        <v>6367</v>
      </c>
      <c r="AD369" s="33">
        <v>18528</v>
      </c>
      <c r="AE369" s="38">
        <v>14759</v>
      </c>
      <c r="AF369" s="39">
        <v>11835</v>
      </c>
      <c r="AG369" s="39">
        <v>27988</v>
      </c>
      <c r="AH369" s="39">
        <v>10540</v>
      </c>
      <c r="AI369" s="39">
        <v>8616</v>
      </c>
      <c r="AJ369" s="39">
        <v>20956</v>
      </c>
      <c r="AK369" s="39">
        <v>21690</v>
      </c>
      <c r="AL369" s="38">
        <v>10393</v>
      </c>
      <c r="AM369" s="39">
        <v>42644</v>
      </c>
      <c r="AN369" s="39">
        <v>6652</v>
      </c>
      <c r="AO369" s="39">
        <v>13545</v>
      </c>
      <c r="AP369" s="39">
        <v>12665</v>
      </c>
      <c r="AQ369" s="39">
        <v>8625</v>
      </c>
      <c r="AR369" s="39">
        <v>137062</v>
      </c>
      <c r="AS369" s="44"/>
      <c r="AT369" s="45">
        <v>4094</v>
      </c>
      <c r="AU369" s="45">
        <v>845352</v>
      </c>
      <c r="AV369" s="49" t="s">
        <v>605</v>
      </c>
      <c r="AW369" s="4"/>
      <c r="BF369" s="24">
        <f t="shared" si="653"/>
        <v>101</v>
      </c>
      <c r="BG369" s="25">
        <f t="shared" si="654"/>
        <v>117</v>
      </c>
      <c r="BH369" s="25">
        <f t="shared" si="655"/>
        <v>87</v>
      </c>
      <c r="BI369" s="25">
        <f t="shared" si="656"/>
        <v>84</v>
      </c>
      <c r="BJ369" s="25">
        <f t="shared" si="657"/>
        <v>105</v>
      </c>
      <c r="BK369" s="25">
        <f t="shared" si="658"/>
        <v>48</v>
      </c>
      <c r="BL369" s="25">
        <f t="shared" si="659"/>
        <v>43</v>
      </c>
      <c r="BM369" s="26">
        <f t="shared" si="660"/>
        <v>297</v>
      </c>
      <c r="BN369" s="25">
        <f t="shared" si="661"/>
        <v>77</v>
      </c>
      <c r="BO369" s="25">
        <f t="shared" si="662"/>
        <v>32</v>
      </c>
      <c r="BP369" s="25">
        <f t="shared" si="663"/>
        <v>41</v>
      </c>
      <c r="BQ369" s="25">
        <f t="shared" si="664"/>
        <v>45</v>
      </c>
      <c r="BR369" s="25">
        <f t="shared" si="665"/>
        <v>216</v>
      </c>
      <c r="BS369" s="25">
        <f t="shared" si="666"/>
        <v>270</v>
      </c>
      <c r="BT369" s="32">
        <f t="shared" si="667"/>
        <v>13</v>
      </c>
      <c r="BU369" s="33">
        <f t="shared" si="668"/>
        <v>89</v>
      </c>
      <c r="BV369" s="33">
        <f t="shared" si="669"/>
        <v>125</v>
      </c>
      <c r="BW369" s="33">
        <f t="shared" si="670"/>
        <v>80</v>
      </c>
      <c r="BX369" s="33">
        <f t="shared" si="671"/>
        <v>57</v>
      </c>
      <c r="BY369" s="33">
        <f t="shared" si="672"/>
        <v>50</v>
      </c>
      <c r="BZ369" s="33">
        <f t="shared" si="673"/>
        <v>30</v>
      </c>
      <c r="CA369" s="32">
        <f t="shared" si="674"/>
        <v>90</v>
      </c>
      <c r="CB369" s="33">
        <f t="shared" si="675"/>
        <v>39</v>
      </c>
      <c r="CC369" s="33">
        <f t="shared" si="676"/>
        <v>146</v>
      </c>
      <c r="CD369" s="33">
        <f t="shared" si="677"/>
        <v>134</v>
      </c>
      <c r="CE369" s="33">
        <f t="shared" si="678"/>
        <v>98</v>
      </c>
      <c r="CF369" s="33">
        <f t="shared" si="679"/>
        <v>28</v>
      </c>
      <c r="CG369" s="33">
        <f t="shared" si="680"/>
        <v>48</v>
      </c>
      <c r="CH369" s="38">
        <f t="shared" si="681"/>
        <v>91</v>
      </c>
      <c r="CI369" s="39">
        <f t="shared" si="682"/>
        <v>57</v>
      </c>
      <c r="CJ369" s="39">
        <f t="shared" si="683"/>
        <v>112</v>
      </c>
      <c r="CK369" s="39">
        <f t="shared" si="684"/>
        <v>48</v>
      </c>
      <c r="CL369" s="39">
        <f t="shared" si="685"/>
        <v>89</v>
      </c>
      <c r="CM369" s="39">
        <f t="shared" si="686"/>
        <v>101</v>
      </c>
      <c r="CN369" s="39">
        <f t="shared" si="687"/>
        <v>62</v>
      </c>
      <c r="CO369" s="38">
        <f t="shared" si="688"/>
        <v>64</v>
      </c>
      <c r="CP369" s="39">
        <f t="shared" si="689"/>
        <v>396</v>
      </c>
      <c r="CQ369" s="39">
        <f t="shared" si="690"/>
        <v>13</v>
      </c>
      <c r="CR369" s="39">
        <f t="shared" si="691"/>
        <v>61</v>
      </c>
      <c r="CS369" s="39">
        <f t="shared" si="692"/>
        <v>89</v>
      </c>
      <c r="CT369" s="39">
        <f t="shared" si="693"/>
        <v>33</v>
      </c>
      <c r="CU369" s="39">
        <f t="shared" si="694"/>
        <v>1102</v>
      </c>
      <c r="CV369" s="44">
        <f t="shared" si="695"/>
        <v>0</v>
      </c>
      <c r="CW369" s="45"/>
      <c r="CX369" s="45">
        <f t="shared" si="696"/>
        <v>5236</v>
      </c>
      <c r="DA369" s="94">
        <v>44266</v>
      </c>
      <c r="DB369" s="39">
        <f t="shared" si="611"/>
        <v>4.8486135630566656</v>
      </c>
      <c r="DC369" s="24">
        <f t="shared" si="612"/>
        <v>2.8973993504217588</v>
      </c>
      <c r="DD369" s="25">
        <f t="shared" si="613"/>
        <v>2.5474364243931551</v>
      </c>
      <c r="DE369" s="25">
        <f t="shared" si="614"/>
        <v>1.3013710932333602</v>
      </c>
      <c r="DF369" s="25">
        <f t="shared" si="615"/>
        <v>1.6472780150867945</v>
      </c>
      <c r="DG369" s="25">
        <f t="shared" si="616"/>
        <v>2.1880507057723526</v>
      </c>
      <c r="DH369" s="25">
        <f t="shared" si="617"/>
        <v>1.5582146912394095</v>
      </c>
      <c r="DI369" s="25">
        <f t="shared" si="618"/>
        <v>1.4953008293224372</v>
      </c>
      <c r="DJ369" s="26">
        <f t="shared" si="619"/>
        <v>4.5810672284361189</v>
      </c>
      <c r="DK369" s="25">
        <f t="shared" si="620"/>
        <v>1.491226977821501</v>
      </c>
      <c r="DL369" s="25">
        <f t="shared" si="621"/>
        <v>0.84466012960323145</v>
      </c>
      <c r="DM369" s="25">
        <f t="shared" si="622"/>
        <v>1.312677828939133</v>
      </c>
      <c r="DN369" s="25">
        <f t="shared" si="623"/>
        <v>1.1575168492065304</v>
      </c>
      <c r="DO369" s="25">
        <f t="shared" si="624"/>
        <v>4.5362071809534283</v>
      </c>
      <c r="DP369" s="25">
        <f t="shared" si="625"/>
        <v>2.7847538745355087</v>
      </c>
      <c r="DQ369" s="32">
        <f t="shared" si="626"/>
        <v>1.265599946711581</v>
      </c>
      <c r="DR369" s="33">
        <f t="shared" si="627"/>
        <v>1.8872471059962024</v>
      </c>
      <c r="DS369" s="33">
        <f t="shared" si="628"/>
        <v>2.4101346768723961</v>
      </c>
      <c r="DT369" s="33">
        <f t="shared" si="629"/>
        <v>2.006837421922647</v>
      </c>
      <c r="DU369" s="33">
        <f t="shared" si="630"/>
        <v>2.2563978651278149</v>
      </c>
      <c r="DV369" s="33">
        <f t="shared" si="631"/>
        <v>2.4795517485670122</v>
      </c>
      <c r="DW369" s="33">
        <f t="shared" si="632"/>
        <v>0.89105630382124834</v>
      </c>
      <c r="DX369" s="32">
        <f t="shared" si="633"/>
        <v>3.3423721524733314</v>
      </c>
      <c r="DY369" s="33">
        <f t="shared" si="634"/>
        <v>1.3824649459416081</v>
      </c>
      <c r="DZ369" s="33">
        <f t="shared" si="635"/>
        <v>2.0884368186361586</v>
      </c>
      <c r="EA369" s="33">
        <f t="shared" si="636"/>
        <v>5.4664066800775846</v>
      </c>
      <c r="EB369" s="33">
        <f t="shared" si="637"/>
        <v>2.8287361148542076</v>
      </c>
      <c r="EC369" s="33">
        <f t="shared" si="638"/>
        <v>1.4280869663514073</v>
      </c>
      <c r="ED369" s="33">
        <f t="shared" si="639"/>
        <v>1.2253878579494086</v>
      </c>
      <c r="EE369" s="38">
        <f t="shared" si="640"/>
        <v>1.9287714066011565</v>
      </c>
      <c r="EF369" s="39">
        <f t="shared" si="641"/>
        <v>1.3198900091659029</v>
      </c>
      <c r="EG369" s="39">
        <f t="shared" si="642"/>
        <v>1.0866630138710109</v>
      </c>
      <c r="EH369" s="39">
        <f t="shared" si="643"/>
        <v>2.4654431408990591</v>
      </c>
      <c r="EI369" s="39">
        <f t="shared" si="644"/>
        <v>3.222154877353109</v>
      </c>
      <c r="EJ369" s="39">
        <f t="shared" si="645"/>
        <v>2.8012543981959217</v>
      </c>
      <c r="EK369" s="39">
        <f t="shared" si="646"/>
        <v>1.3893921015736992</v>
      </c>
      <c r="EL369" s="38">
        <f t="shared" si="647"/>
        <v>1.6310510019125388</v>
      </c>
      <c r="EM369" s="39">
        <f t="shared" si="648"/>
        <v>6.5936155894314883</v>
      </c>
      <c r="EN369" s="39">
        <f t="shared" si="649"/>
        <v>1.2999629252450924</v>
      </c>
      <c r="EO369" s="39">
        <f t="shared" si="650"/>
        <v>1.7459659846010642</v>
      </c>
      <c r="EP369" s="39">
        <f t="shared" si="651"/>
        <v>2.2528501968399413</v>
      </c>
      <c r="EQ369" s="39">
        <f t="shared" si="652"/>
        <v>1.2900002938497253</v>
      </c>
      <c r="ER369" s="44"/>
      <c r="ES369" s="45"/>
      <c r="ET369" s="45"/>
    </row>
    <row r="370" spans="2:150">
      <c r="B370" s="19">
        <v>44267</v>
      </c>
      <c r="C370" s="24">
        <v>16474</v>
      </c>
      <c r="D370" s="25">
        <v>18299</v>
      </c>
      <c r="E370" s="25">
        <v>21882</v>
      </c>
      <c r="F370" s="25">
        <v>21220</v>
      </c>
      <c r="G370" s="25">
        <v>22474</v>
      </c>
      <c r="H370" s="25">
        <v>9217</v>
      </c>
      <c r="I370" s="25">
        <v>11512</v>
      </c>
      <c r="J370" s="26">
        <v>34433</v>
      </c>
      <c r="K370" s="25">
        <v>10288</v>
      </c>
      <c r="L370" s="25">
        <v>9906</v>
      </c>
      <c r="M370" s="25">
        <v>8712</v>
      </c>
      <c r="N370" s="25">
        <v>7951</v>
      </c>
      <c r="O370" s="25">
        <v>42878</v>
      </c>
      <c r="P370" s="25">
        <v>33981</v>
      </c>
      <c r="Q370" s="32">
        <v>6211</v>
      </c>
      <c r="R370" s="33">
        <v>18730</v>
      </c>
      <c r="S370" s="33">
        <v>20902</v>
      </c>
      <c r="T370" s="33">
        <v>21424</v>
      </c>
      <c r="U370" s="33">
        <v>8440</v>
      </c>
      <c r="V370" s="33">
        <v>7620</v>
      </c>
      <c r="W370" s="33">
        <v>6490</v>
      </c>
      <c r="X370" s="32">
        <v>16976</v>
      </c>
      <c r="Y370" s="33">
        <v>8576</v>
      </c>
      <c r="Z370" s="33">
        <v>35169</v>
      </c>
      <c r="AA370" s="33">
        <v>33428</v>
      </c>
      <c r="AB370" s="33">
        <v>18078</v>
      </c>
      <c r="AC370" s="33">
        <v>6395</v>
      </c>
      <c r="AD370" s="33">
        <v>18637</v>
      </c>
      <c r="AE370" s="38">
        <v>14880</v>
      </c>
      <c r="AF370" s="39">
        <v>11898</v>
      </c>
      <c r="AG370" s="39">
        <v>28048</v>
      </c>
      <c r="AH370" s="39">
        <v>10630</v>
      </c>
      <c r="AI370" s="39">
        <v>8682</v>
      </c>
      <c r="AJ370" s="39">
        <v>21070</v>
      </c>
      <c r="AK370" s="39">
        <v>21741</v>
      </c>
      <c r="AL370" s="38">
        <v>10458</v>
      </c>
      <c r="AM370" s="39">
        <v>42983</v>
      </c>
      <c r="AN370" s="39">
        <v>6677</v>
      </c>
      <c r="AO370" s="39">
        <v>13589</v>
      </c>
      <c r="AP370" s="39">
        <v>12723</v>
      </c>
      <c r="AQ370" s="39">
        <v>8679</v>
      </c>
      <c r="AR370" s="39">
        <v>137801</v>
      </c>
      <c r="AS370" s="44"/>
      <c r="AT370" s="45">
        <v>4200</v>
      </c>
      <c r="AU370" s="45">
        <v>850362</v>
      </c>
      <c r="AV370" s="49" t="s">
        <v>606</v>
      </c>
      <c r="AW370" s="4"/>
      <c r="BF370" s="24">
        <f t="shared" si="653"/>
        <v>101</v>
      </c>
      <c r="BG370" s="25">
        <f t="shared" si="654"/>
        <v>106</v>
      </c>
      <c r="BH370" s="25">
        <f t="shared" si="655"/>
        <v>80</v>
      </c>
      <c r="BI370" s="25">
        <f t="shared" si="656"/>
        <v>79</v>
      </c>
      <c r="BJ370" s="25">
        <f t="shared" si="657"/>
        <v>94</v>
      </c>
      <c r="BK370" s="25">
        <f t="shared" si="658"/>
        <v>52</v>
      </c>
      <c r="BL370" s="25">
        <f t="shared" si="659"/>
        <v>65</v>
      </c>
      <c r="BM370" s="26">
        <f t="shared" si="660"/>
        <v>249</v>
      </c>
      <c r="BN370" s="25">
        <f t="shared" si="661"/>
        <v>65</v>
      </c>
      <c r="BO370" s="25">
        <f t="shared" si="662"/>
        <v>37</v>
      </c>
      <c r="BP370" s="25">
        <f t="shared" si="663"/>
        <v>48</v>
      </c>
      <c r="BQ370" s="25">
        <f t="shared" si="664"/>
        <v>35</v>
      </c>
      <c r="BR370" s="25">
        <f t="shared" si="665"/>
        <v>291</v>
      </c>
      <c r="BS370" s="25">
        <f t="shared" si="666"/>
        <v>286</v>
      </c>
      <c r="BT370" s="32">
        <f t="shared" si="667"/>
        <v>44</v>
      </c>
      <c r="BU370" s="33">
        <f t="shared" si="668"/>
        <v>80</v>
      </c>
      <c r="BV370" s="33">
        <f t="shared" si="669"/>
        <v>103</v>
      </c>
      <c r="BW370" s="33">
        <f t="shared" si="670"/>
        <v>135</v>
      </c>
      <c r="BX370" s="33">
        <f t="shared" si="671"/>
        <v>63</v>
      </c>
      <c r="BY370" s="33">
        <f t="shared" si="672"/>
        <v>73</v>
      </c>
      <c r="BZ370" s="33">
        <f t="shared" si="673"/>
        <v>23</v>
      </c>
      <c r="CA370" s="32">
        <f t="shared" si="674"/>
        <v>153</v>
      </c>
      <c r="CB370" s="33">
        <f t="shared" si="675"/>
        <v>37</v>
      </c>
      <c r="CC370" s="33">
        <f t="shared" si="676"/>
        <v>215</v>
      </c>
      <c r="CD370" s="33">
        <f t="shared" si="677"/>
        <v>273</v>
      </c>
      <c r="CE370" s="33">
        <f t="shared" si="678"/>
        <v>91</v>
      </c>
      <c r="CF370" s="33">
        <f t="shared" si="679"/>
        <v>28</v>
      </c>
      <c r="CG370" s="33">
        <f t="shared" si="680"/>
        <v>109</v>
      </c>
      <c r="CH370" s="38">
        <f t="shared" si="681"/>
        <v>121</v>
      </c>
      <c r="CI370" s="39">
        <f t="shared" si="682"/>
        <v>63</v>
      </c>
      <c r="CJ370" s="39">
        <f t="shared" si="683"/>
        <v>60</v>
      </c>
      <c r="CK370" s="39">
        <f t="shared" si="684"/>
        <v>90</v>
      </c>
      <c r="CL370" s="39">
        <f t="shared" si="685"/>
        <v>66</v>
      </c>
      <c r="CM370" s="39">
        <f t="shared" si="686"/>
        <v>114</v>
      </c>
      <c r="CN370" s="39">
        <f t="shared" si="687"/>
        <v>51</v>
      </c>
      <c r="CO370" s="38">
        <f t="shared" si="688"/>
        <v>65</v>
      </c>
      <c r="CP370" s="39">
        <f t="shared" si="689"/>
        <v>339</v>
      </c>
      <c r="CQ370" s="39">
        <f t="shared" si="690"/>
        <v>25</v>
      </c>
      <c r="CR370" s="39">
        <f t="shared" si="691"/>
        <v>44</v>
      </c>
      <c r="CS370" s="39">
        <f t="shared" si="692"/>
        <v>58</v>
      </c>
      <c r="CT370" s="39">
        <f t="shared" si="693"/>
        <v>54</v>
      </c>
      <c r="CU370" s="39">
        <f t="shared" si="694"/>
        <v>739</v>
      </c>
      <c r="CV370" s="44">
        <f t="shared" si="695"/>
        <v>0</v>
      </c>
      <c r="CW370" s="45"/>
      <c r="CX370" s="45">
        <f t="shared" si="696"/>
        <v>5010</v>
      </c>
      <c r="DA370" s="94">
        <v>44267</v>
      </c>
      <c r="DB370" s="39">
        <f t="shared" si="611"/>
        <v>4.9632982465455227</v>
      </c>
      <c r="DC370" s="24">
        <f t="shared" si="612"/>
        <v>3.0200715003388088</v>
      </c>
      <c r="DD370" s="25">
        <f t="shared" si="613"/>
        <v>2.6078132220542507</v>
      </c>
      <c r="DE370" s="25">
        <f t="shared" si="614"/>
        <v>1.3128009522705415</v>
      </c>
      <c r="DF370" s="25">
        <f t="shared" si="615"/>
        <v>1.6391633450617364</v>
      </c>
      <c r="DG370" s="25">
        <f t="shared" si="616"/>
        <v>2.2245471829933368</v>
      </c>
      <c r="DH370" s="25">
        <f t="shared" si="617"/>
        <v>1.6490523189798234</v>
      </c>
      <c r="DI370" s="25">
        <f t="shared" si="618"/>
        <v>1.5849704090386936</v>
      </c>
      <c r="DJ370" s="26">
        <f t="shared" si="619"/>
        <v>4.6247658029522034</v>
      </c>
      <c r="DK370" s="25">
        <f t="shared" si="620"/>
        <v>1.6033024918122611</v>
      </c>
      <c r="DL370" s="25">
        <f t="shared" si="621"/>
        <v>0.85574490820694837</v>
      </c>
      <c r="DM370" s="25">
        <f t="shared" si="622"/>
        <v>1.40740715680072</v>
      </c>
      <c r="DN370" s="25">
        <f t="shared" si="623"/>
        <v>1.2129472335347304</v>
      </c>
      <c r="DO370" s="25">
        <f t="shared" si="624"/>
        <v>4.620130631191163</v>
      </c>
      <c r="DP370" s="25">
        <f t="shared" si="625"/>
        <v>3.0157203376203441</v>
      </c>
      <c r="DQ370" s="32">
        <f t="shared" si="626"/>
        <v>1.4321262554894207</v>
      </c>
      <c r="DR370" s="33">
        <f t="shared" si="627"/>
        <v>1.93929580044145</v>
      </c>
      <c r="DS370" s="33">
        <f t="shared" si="628"/>
        <v>2.3026475147757002</v>
      </c>
      <c r="DT370" s="33">
        <f t="shared" si="629"/>
        <v>2.1504493935658107</v>
      </c>
      <c r="DU370" s="33">
        <f t="shared" si="630"/>
        <v>2.4163000760423849</v>
      </c>
      <c r="DV370" s="33">
        <f t="shared" si="631"/>
        <v>2.4795517485670122</v>
      </c>
      <c r="DW370" s="33">
        <f t="shared" si="632"/>
        <v>0.92000759167103618</v>
      </c>
      <c r="DX370" s="32">
        <f t="shared" si="633"/>
        <v>3.454660566459212</v>
      </c>
      <c r="DY370" s="33">
        <f t="shared" si="634"/>
        <v>1.4043509345317129</v>
      </c>
      <c r="DZ370" s="33">
        <f t="shared" si="635"/>
        <v>2.2166173797303808</v>
      </c>
      <c r="EA370" s="33">
        <f t="shared" si="636"/>
        <v>5.7416563340861968</v>
      </c>
      <c r="EB370" s="33">
        <f t="shared" si="637"/>
        <v>2.8141119251910021</v>
      </c>
      <c r="EC370" s="33">
        <f t="shared" si="638"/>
        <v>1.4733034402200536</v>
      </c>
      <c r="ED370" s="33">
        <f t="shared" si="639"/>
        <v>1.3397573913580203</v>
      </c>
      <c r="EE370" s="38">
        <f t="shared" si="640"/>
        <v>2.0498506689098193</v>
      </c>
      <c r="EF370" s="39">
        <f t="shared" si="641"/>
        <v>1.3496791934005501</v>
      </c>
      <c r="EG370" s="39">
        <f t="shared" si="642"/>
        <v>1.106325191444069</v>
      </c>
      <c r="EH370" s="39">
        <f t="shared" si="643"/>
        <v>2.5206179579509818</v>
      </c>
      <c r="EI370" s="39">
        <f t="shared" si="644"/>
        <v>3.3246577296063893</v>
      </c>
      <c r="EJ370" s="39">
        <f t="shared" si="645"/>
        <v>2.8440408535142785</v>
      </c>
      <c r="EK370" s="39">
        <f t="shared" si="646"/>
        <v>1.3342574943683936</v>
      </c>
      <c r="EL370" s="38">
        <f t="shared" si="647"/>
        <v>1.7152342794306052</v>
      </c>
      <c r="EM370" s="39">
        <f t="shared" si="648"/>
        <v>6.5833747842116042</v>
      </c>
      <c r="EN370" s="39">
        <f t="shared" si="649"/>
        <v>1.3234279599968086</v>
      </c>
      <c r="EO370" s="39">
        <f t="shared" si="650"/>
        <v>1.7701781477157168</v>
      </c>
      <c r="EP370" s="39">
        <f t="shared" si="651"/>
        <v>2.2857200650317702</v>
      </c>
      <c r="EQ370" s="39">
        <f t="shared" si="652"/>
        <v>1.3370162498898064</v>
      </c>
      <c r="ER370" s="44"/>
      <c r="ES370" s="45"/>
      <c r="ET370" s="45"/>
    </row>
    <row r="371" spans="2:150">
      <c r="B371" s="19">
        <v>44268</v>
      </c>
      <c r="C371" s="24">
        <v>16573</v>
      </c>
      <c r="D371" s="25">
        <v>18425</v>
      </c>
      <c r="E371" s="25">
        <v>21947</v>
      </c>
      <c r="F371" s="25">
        <v>21315</v>
      </c>
      <c r="G371" s="25">
        <v>22572</v>
      </c>
      <c r="H371" s="25">
        <v>9271</v>
      </c>
      <c r="I371" s="25">
        <v>11566</v>
      </c>
      <c r="J371" s="26">
        <v>34654</v>
      </c>
      <c r="K371" s="25">
        <v>10361</v>
      </c>
      <c r="L371" s="25">
        <v>9951</v>
      </c>
      <c r="M371" s="25">
        <v>8735</v>
      </c>
      <c r="N371" s="25">
        <v>7977</v>
      </c>
      <c r="O371" s="25">
        <v>43153</v>
      </c>
      <c r="P371" s="25">
        <v>34210</v>
      </c>
      <c r="Q371" s="32">
        <v>6220</v>
      </c>
      <c r="R371" s="33">
        <v>18844</v>
      </c>
      <c r="S371" s="33">
        <v>21034</v>
      </c>
      <c r="T371" s="33">
        <v>21523</v>
      </c>
      <c r="U371" s="33">
        <v>8481</v>
      </c>
      <c r="V371" s="33">
        <v>7675</v>
      </c>
      <c r="W371" s="33">
        <v>6510</v>
      </c>
      <c r="X371" s="32">
        <v>17149</v>
      </c>
      <c r="Y371" s="33">
        <v>8592</v>
      </c>
      <c r="Z371" s="33">
        <v>35302</v>
      </c>
      <c r="AA371" s="33">
        <v>33660</v>
      </c>
      <c r="AB371" s="33">
        <v>18151</v>
      </c>
      <c r="AC371" s="33">
        <v>6429</v>
      </c>
      <c r="AD371" s="33">
        <v>18669</v>
      </c>
      <c r="AE371" s="38">
        <v>14954</v>
      </c>
      <c r="AF371" s="39">
        <v>11951</v>
      </c>
      <c r="AG371" s="39">
        <v>28150</v>
      </c>
      <c r="AH371" s="39">
        <v>10695</v>
      </c>
      <c r="AI371" s="39">
        <v>8751</v>
      </c>
      <c r="AJ371" s="39">
        <v>21175</v>
      </c>
      <c r="AK371" s="39">
        <v>21802</v>
      </c>
      <c r="AL371" s="38">
        <v>10492</v>
      </c>
      <c r="AM371" s="39">
        <v>43232</v>
      </c>
      <c r="AN371" s="39">
        <v>6705</v>
      </c>
      <c r="AO371" s="39">
        <v>13627</v>
      </c>
      <c r="AP371" s="39">
        <v>12827</v>
      </c>
      <c r="AQ371" s="39">
        <v>8716</v>
      </c>
      <c r="AR371" s="39">
        <v>138785</v>
      </c>
      <c r="AS371" s="44"/>
      <c r="AT371" s="45">
        <v>4515</v>
      </c>
      <c r="AU371" s="45">
        <v>855326</v>
      </c>
      <c r="AV371" s="49" t="s">
        <v>607</v>
      </c>
      <c r="AW371" s="4"/>
      <c r="BF371" s="24">
        <f t="shared" si="653"/>
        <v>99</v>
      </c>
      <c r="BG371" s="25">
        <f t="shared" si="654"/>
        <v>126</v>
      </c>
      <c r="BH371" s="25">
        <f t="shared" si="655"/>
        <v>65</v>
      </c>
      <c r="BI371" s="25">
        <f t="shared" si="656"/>
        <v>95</v>
      </c>
      <c r="BJ371" s="25">
        <f t="shared" si="657"/>
        <v>98</v>
      </c>
      <c r="BK371" s="25">
        <f t="shared" si="658"/>
        <v>54</v>
      </c>
      <c r="BL371" s="25">
        <f t="shared" si="659"/>
        <v>54</v>
      </c>
      <c r="BM371" s="26">
        <f t="shared" si="660"/>
        <v>221</v>
      </c>
      <c r="BN371" s="25">
        <f t="shared" si="661"/>
        <v>73</v>
      </c>
      <c r="BO371" s="25">
        <f t="shared" si="662"/>
        <v>45</v>
      </c>
      <c r="BP371" s="25">
        <f t="shared" si="663"/>
        <v>23</v>
      </c>
      <c r="BQ371" s="25">
        <f t="shared" si="664"/>
        <v>26</v>
      </c>
      <c r="BR371" s="25">
        <f t="shared" si="665"/>
        <v>275</v>
      </c>
      <c r="BS371" s="25">
        <f t="shared" si="666"/>
        <v>229</v>
      </c>
      <c r="BT371" s="32">
        <f t="shared" si="667"/>
        <v>9</v>
      </c>
      <c r="BU371" s="33">
        <f t="shared" si="668"/>
        <v>114</v>
      </c>
      <c r="BV371" s="33">
        <f t="shared" si="669"/>
        <v>132</v>
      </c>
      <c r="BW371" s="33">
        <f t="shared" si="670"/>
        <v>99</v>
      </c>
      <c r="BX371" s="33">
        <f t="shared" si="671"/>
        <v>41</v>
      </c>
      <c r="BY371" s="33">
        <f t="shared" si="672"/>
        <v>55</v>
      </c>
      <c r="BZ371" s="33">
        <f t="shared" si="673"/>
        <v>20</v>
      </c>
      <c r="CA371" s="32">
        <f t="shared" si="674"/>
        <v>173</v>
      </c>
      <c r="CB371" s="33">
        <f t="shared" si="675"/>
        <v>16</v>
      </c>
      <c r="CC371" s="33">
        <f t="shared" si="676"/>
        <v>133</v>
      </c>
      <c r="CD371" s="33">
        <f t="shared" si="677"/>
        <v>232</v>
      </c>
      <c r="CE371" s="33">
        <f t="shared" si="678"/>
        <v>73</v>
      </c>
      <c r="CF371" s="33">
        <f t="shared" si="679"/>
        <v>34</v>
      </c>
      <c r="CG371" s="33">
        <f t="shared" si="680"/>
        <v>32</v>
      </c>
      <c r="CH371" s="38">
        <f t="shared" si="681"/>
        <v>74</v>
      </c>
      <c r="CI371" s="39">
        <f t="shared" si="682"/>
        <v>53</v>
      </c>
      <c r="CJ371" s="39">
        <f t="shared" si="683"/>
        <v>102</v>
      </c>
      <c r="CK371" s="39">
        <f t="shared" si="684"/>
        <v>65</v>
      </c>
      <c r="CL371" s="39">
        <f t="shared" si="685"/>
        <v>69</v>
      </c>
      <c r="CM371" s="39">
        <f t="shared" si="686"/>
        <v>105</v>
      </c>
      <c r="CN371" s="39">
        <f t="shared" si="687"/>
        <v>61</v>
      </c>
      <c r="CO371" s="38">
        <f t="shared" si="688"/>
        <v>34</v>
      </c>
      <c r="CP371" s="39">
        <f t="shared" si="689"/>
        <v>249</v>
      </c>
      <c r="CQ371" s="39">
        <f t="shared" si="690"/>
        <v>28</v>
      </c>
      <c r="CR371" s="39">
        <f t="shared" si="691"/>
        <v>38</v>
      </c>
      <c r="CS371" s="39">
        <f t="shared" si="692"/>
        <v>104</v>
      </c>
      <c r="CT371" s="39">
        <f t="shared" si="693"/>
        <v>37</v>
      </c>
      <c r="CU371" s="39">
        <f t="shared" si="694"/>
        <v>984</v>
      </c>
      <c r="CV371" s="44">
        <f t="shared" si="695"/>
        <v>0</v>
      </c>
      <c r="CW371" s="45"/>
      <c r="CX371" s="45">
        <f t="shared" si="696"/>
        <v>4964</v>
      </c>
      <c r="DA371" s="94">
        <v>44268</v>
      </c>
      <c r="DB371" s="39">
        <f t="shared" si="611"/>
        <v>5.243107636353983</v>
      </c>
      <c r="DC371" s="24">
        <f t="shared" si="612"/>
        <v>3.1310605883589973</v>
      </c>
      <c r="DD371" s="25">
        <f t="shared" si="613"/>
        <v>2.693734049495041</v>
      </c>
      <c r="DE371" s="25">
        <f t="shared" si="614"/>
        <v>1.3585203884192667</v>
      </c>
      <c r="DF371" s="25">
        <f t="shared" si="615"/>
        <v>1.7073265732722245</v>
      </c>
      <c r="DG371" s="25">
        <f t="shared" si="616"/>
        <v>2.2593057327276078</v>
      </c>
      <c r="DH371" s="25">
        <f t="shared" si="617"/>
        <v>1.7433837016333305</v>
      </c>
      <c r="DI371" s="25">
        <f t="shared" si="618"/>
        <v>1.5534648810302791</v>
      </c>
      <c r="DJ371" s="26">
        <f t="shared" si="619"/>
        <v>4.7103421780462007</v>
      </c>
      <c r="DK371" s="25">
        <f t="shared" si="620"/>
        <v>1.715378005803021</v>
      </c>
      <c r="DL371" s="25">
        <f t="shared" si="621"/>
        <v>0.89565011118032933</v>
      </c>
      <c r="DM371" s="25">
        <f t="shared" si="622"/>
        <v>1.4006407762391782</v>
      </c>
      <c r="DN371" s="25">
        <f t="shared" si="623"/>
        <v>1.2357715094345776</v>
      </c>
      <c r="DO371" s="25">
        <f t="shared" si="624"/>
        <v>4.6331532355383978</v>
      </c>
      <c r="DP371" s="25">
        <f t="shared" si="625"/>
        <v>3.1677488956002353</v>
      </c>
      <c r="DQ371" s="32">
        <f t="shared" si="626"/>
        <v>1.3702736265147946</v>
      </c>
      <c r="DR371" s="33">
        <f t="shared" si="627"/>
        <v>2.0684536718426201</v>
      </c>
      <c r="DS371" s="33">
        <f t="shared" si="628"/>
        <v>2.3420090107547722</v>
      </c>
      <c r="DT371" s="33">
        <f t="shared" si="629"/>
        <v>2.2157275624945214</v>
      </c>
      <c r="DU371" s="33">
        <f t="shared" si="630"/>
        <v>2.3558925741413255</v>
      </c>
      <c r="DV371" s="33">
        <f t="shared" si="631"/>
        <v>2.4971164598909819</v>
      </c>
      <c r="DW371" s="33">
        <f t="shared" si="632"/>
        <v>0.91035716238777353</v>
      </c>
      <c r="DX371" s="32">
        <f t="shared" si="633"/>
        <v>3.5956183627393594</v>
      </c>
      <c r="DY371" s="33">
        <f t="shared" si="634"/>
        <v>1.371521951646556</v>
      </c>
      <c r="DZ371" s="33">
        <f t="shared" si="635"/>
        <v>2.2709970117097478</v>
      </c>
      <c r="EA371" s="33">
        <f t="shared" si="636"/>
        <v>6.0734993749003188</v>
      </c>
      <c r="EB371" s="33">
        <f t="shared" si="637"/>
        <v>2.722188447308</v>
      </c>
      <c r="EC371" s="33">
        <f t="shared" si="638"/>
        <v>1.5034477561324844</v>
      </c>
      <c r="ED371" s="33">
        <f t="shared" si="639"/>
        <v>1.3651728432266006</v>
      </c>
      <c r="EE371" s="38">
        <f t="shared" si="640"/>
        <v>2.136942769868682</v>
      </c>
      <c r="EF371" s="39">
        <f t="shared" si="641"/>
        <v>1.4138405132905592</v>
      </c>
      <c r="EG371" s="39">
        <f t="shared" si="642"/>
        <v>1.1862847135745052</v>
      </c>
      <c r="EH371" s="39">
        <f t="shared" si="643"/>
        <v>2.5670809617841792</v>
      </c>
      <c r="EI371" s="39">
        <f t="shared" si="644"/>
        <v>3.3915074158585283</v>
      </c>
      <c r="EJ371" s="39">
        <f t="shared" si="645"/>
        <v>2.944714866028058</v>
      </c>
      <c r="EK371" s="39">
        <f t="shared" si="646"/>
        <v>1.3279563964020731</v>
      </c>
      <c r="EL371" s="38">
        <f t="shared" si="647"/>
        <v>1.7073420971632867</v>
      </c>
      <c r="EM371" s="39">
        <f t="shared" si="648"/>
        <v>6.447318372004565</v>
      </c>
      <c r="EN371" s="39">
        <f t="shared" si="649"/>
        <v>1.3656650225498985</v>
      </c>
      <c r="EO371" s="39">
        <f t="shared" si="650"/>
        <v>1.7782488687539346</v>
      </c>
      <c r="EP371" s="39">
        <f t="shared" si="651"/>
        <v>2.3969719266041127</v>
      </c>
      <c r="EQ371" s="39">
        <f t="shared" si="652"/>
        <v>1.3546472334048367</v>
      </c>
      <c r="ER371" s="44"/>
      <c r="ES371" s="45"/>
      <c r="ET371" s="45"/>
    </row>
    <row r="372" spans="2:150">
      <c r="B372" s="19">
        <v>44269</v>
      </c>
      <c r="C372" s="24">
        <v>16648</v>
      </c>
      <c r="D372" s="25">
        <v>18529</v>
      </c>
      <c r="E372" s="25">
        <v>22037</v>
      </c>
      <c r="F372" s="25">
        <v>21425</v>
      </c>
      <c r="G372" s="25">
        <v>22681</v>
      </c>
      <c r="H372" s="25">
        <v>9292</v>
      </c>
      <c r="I372" s="25">
        <v>11624</v>
      </c>
      <c r="J372" s="26">
        <v>34885</v>
      </c>
      <c r="K372" s="25">
        <v>10391</v>
      </c>
      <c r="L372" s="25">
        <v>9985</v>
      </c>
      <c r="M372" s="25">
        <v>8768</v>
      </c>
      <c r="N372" s="25">
        <v>8022</v>
      </c>
      <c r="O372" s="25">
        <v>43356</v>
      </c>
      <c r="P372" s="25">
        <v>34369</v>
      </c>
      <c r="Q372" s="32">
        <v>6255</v>
      </c>
      <c r="R372" s="33">
        <v>18907</v>
      </c>
      <c r="S372" s="33">
        <v>21194</v>
      </c>
      <c r="T372" s="33">
        <v>21569</v>
      </c>
      <c r="U372" s="33">
        <v>8534</v>
      </c>
      <c r="V372" s="33">
        <v>7728</v>
      </c>
      <c r="W372" s="33">
        <v>6531</v>
      </c>
      <c r="X372" s="32">
        <v>17232</v>
      </c>
      <c r="Y372" s="33">
        <v>8634</v>
      </c>
      <c r="Z372" s="33">
        <v>35507</v>
      </c>
      <c r="AA372" s="33">
        <v>33935</v>
      </c>
      <c r="AB372" s="33">
        <v>18218</v>
      </c>
      <c r="AC372" s="33">
        <v>6460</v>
      </c>
      <c r="AD372" s="33">
        <v>18755</v>
      </c>
      <c r="AE372" s="38">
        <v>15038</v>
      </c>
      <c r="AF372" s="39">
        <v>11987</v>
      </c>
      <c r="AG372" s="39">
        <v>28234</v>
      </c>
      <c r="AH372" s="39">
        <v>10741</v>
      </c>
      <c r="AI372" s="39">
        <v>8806</v>
      </c>
      <c r="AJ372" s="39">
        <v>21238</v>
      </c>
      <c r="AK372" s="39">
        <v>21849</v>
      </c>
      <c r="AL372" s="38">
        <v>10550</v>
      </c>
      <c r="AM372" s="39">
        <v>43665</v>
      </c>
      <c r="AN372" s="39">
        <v>6721</v>
      </c>
      <c r="AO372" s="39">
        <v>13669</v>
      </c>
      <c r="AP372" s="39">
        <v>12893</v>
      </c>
      <c r="AQ372" s="39">
        <v>8736</v>
      </c>
      <c r="AR372" s="39">
        <v>139964</v>
      </c>
      <c r="AS372" s="44"/>
      <c r="AT372" s="45">
        <v>4147</v>
      </c>
      <c r="AU372" s="45">
        <v>859709</v>
      </c>
      <c r="AV372" s="49" t="s">
        <v>608</v>
      </c>
      <c r="AW372" s="4"/>
      <c r="BF372" s="24">
        <f t="shared" si="653"/>
        <v>75</v>
      </c>
      <c r="BG372" s="25">
        <f t="shared" si="654"/>
        <v>104</v>
      </c>
      <c r="BH372" s="25">
        <f t="shared" si="655"/>
        <v>90</v>
      </c>
      <c r="BI372" s="25">
        <f t="shared" si="656"/>
        <v>110</v>
      </c>
      <c r="BJ372" s="25">
        <f t="shared" si="657"/>
        <v>109</v>
      </c>
      <c r="BK372" s="25">
        <f t="shared" si="658"/>
        <v>21</v>
      </c>
      <c r="BL372" s="25">
        <f t="shared" si="659"/>
        <v>58</v>
      </c>
      <c r="BM372" s="26">
        <f t="shared" si="660"/>
        <v>231</v>
      </c>
      <c r="BN372" s="25">
        <f t="shared" si="661"/>
        <v>30</v>
      </c>
      <c r="BO372" s="25">
        <f t="shared" si="662"/>
        <v>34</v>
      </c>
      <c r="BP372" s="25">
        <f t="shared" si="663"/>
        <v>33</v>
      </c>
      <c r="BQ372" s="25">
        <f t="shared" si="664"/>
        <v>45</v>
      </c>
      <c r="BR372" s="25">
        <f t="shared" si="665"/>
        <v>203</v>
      </c>
      <c r="BS372" s="25">
        <f t="shared" si="666"/>
        <v>159</v>
      </c>
      <c r="BT372" s="32">
        <f t="shared" si="667"/>
        <v>35</v>
      </c>
      <c r="BU372" s="33">
        <f t="shared" si="668"/>
        <v>63</v>
      </c>
      <c r="BV372" s="33">
        <f t="shared" si="669"/>
        <v>160</v>
      </c>
      <c r="BW372" s="33">
        <f t="shared" si="670"/>
        <v>46</v>
      </c>
      <c r="BX372" s="33">
        <f t="shared" si="671"/>
        <v>53</v>
      </c>
      <c r="BY372" s="33">
        <f t="shared" si="672"/>
        <v>53</v>
      </c>
      <c r="BZ372" s="33">
        <f t="shared" si="673"/>
        <v>21</v>
      </c>
      <c r="CA372" s="32">
        <f t="shared" si="674"/>
        <v>83</v>
      </c>
      <c r="CB372" s="33">
        <f t="shared" si="675"/>
        <v>42</v>
      </c>
      <c r="CC372" s="33">
        <f t="shared" si="676"/>
        <v>205</v>
      </c>
      <c r="CD372" s="33">
        <f t="shared" si="677"/>
        <v>275</v>
      </c>
      <c r="CE372" s="33">
        <f t="shared" si="678"/>
        <v>67</v>
      </c>
      <c r="CF372" s="33">
        <f t="shared" si="679"/>
        <v>31</v>
      </c>
      <c r="CG372" s="33">
        <f t="shared" si="680"/>
        <v>86</v>
      </c>
      <c r="CH372" s="38">
        <f t="shared" si="681"/>
        <v>84</v>
      </c>
      <c r="CI372" s="39">
        <f t="shared" si="682"/>
        <v>36</v>
      </c>
      <c r="CJ372" s="39">
        <f t="shared" si="683"/>
        <v>84</v>
      </c>
      <c r="CK372" s="39">
        <f t="shared" si="684"/>
        <v>46</v>
      </c>
      <c r="CL372" s="39">
        <f t="shared" si="685"/>
        <v>55</v>
      </c>
      <c r="CM372" s="39">
        <f t="shared" si="686"/>
        <v>63</v>
      </c>
      <c r="CN372" s="39">
        <f t="shared" si="687"/>
        <v>47</v>
      </c>
      <c r="CO372" s="38">
        <f t="shared" si="688"/>
        <v>58</v>
      </c>
      <c r="CP372" s="39">
        <f t="shared" si="689"/>
        <v>433</v>
      </c>
      <c r="CQ372" s="39">
        <f t="shared" si="690"/>
        <v>16</v>
      </c>
      <c r="CR372" s="39">
        <f t="shared" si="691"/>
        <v>42</v>
      </c>
      <c r="CS372" s="39">
        <f t="shared" si="692"/>
        <v>66</v>
      </c>
      <c r="CT372" s="39">
        <f t="shared" si="693"/>
        <v>20</v>
      </c>
      <c r="CU372" s="39">
        <f t="shared" si="694"/>
        <v>1179</v>
      </c>
      <c r="CV372" s="44">
        <f t="shared" si="695"/>
        <v>0</v>
      </c>
      <c r="CW372" s="45"/>
      <c r="CX372" s="45">
        <f t="shared" si="696"/>
        <v>4383</v>
      </c>
      <c r="DA372" s="94">
        <v>44269</v>
      </c>
      <c r="DB372" s="39">
        <f t="shared" si="611"/>
        <v>5.6752989898721742</v>
      </c>
      <c r="DC372" s="24">
        <f t="shared" si="612"/>
        <v>3.2128420216370306</v>
      </c>
      <c r="DD372" s="25">
        <f t="shared" si="613"/>
        <v>2.7633995852578437</v>
      </c>
      <c r="DE372" s="25">
        <f t="shared" si="614"/>
        <v>1.4532249347273407</v>
      </c>
      <c r="DF372" s="25">
        <f t="shared" si="615"/>
        <v>1.7576375274275848</v>
      </c>
      <c r="DG372" s="25">
        <f t="shared" si="616"/>
        <v>2.3218711222492954</v>
      </c>
      <c r="DH372" s="25">
        <f t="shared" si="617"/>
        <v>1.732902436894052</v>
      </c>
      <c r="DI372" s="25">
        <f t="shared" si="618"/>
        <v>1.5995114219656541</v>
      </c>
      <c r="DJ372" s="26">
        <f t="shared" si="619"/>
        <v>4.9342973724411294</v>
      </c>
      <c r="DK372" s="25">
        <f t="shared" si="620"/>
        <v>1.7869818064082288</v>
      </c>
      <c r="DL372" s="25">
        <f t="shared" si="621"/>
        <v>0.9178196683877633</v>
      </c>
      <c r="DM372" s="25">
        <f t="shared" si="622"/>
        <v>1.4344726790468878</v>
      </c>
      <c r="DN372" s="25">
        <f t="shared" si="623"/>
        <v>1.3042443371341188</v>
      </c>
      <c r="DO372" s="25">
        <f t="shared" si="624"/>
        <v>4.7966592678981232</v>
      </c>
      <c r="DP372" s="25">
        <f t="shared" si="625"/>
        <v>3.3095447621776337</v>
      </c>
      <c r="DQ372" s="32">
        <f t="shared" si="626"/>
        <v>1.4749473063180081</v>
      </c>
      <c r="DR372" s="33">
        <f t="shared" si="627"/>
        <v>2.0935141543532949</v>
      </c>
      <c r="DS372" s="33">
        <f t="shared" si="628"/>
        <v>2.4298154248619324</v>
      </c>
      <c r="DT372" s="33">
        <f t="shared" si="629"/>
        <v>2.1672352084331936</v>
      </c>
      <c r="DU372" s="33">
        <f t="shared" si="630"/>
        <v>2.4340669883662258</v>
      </c>
      <c r="DV372" s="33">
        <f t="shared" si="631"/>
        <v>2.4795517485670122</v>
      </c>
      <c r="DW372" s="33">
        <f t="shared" si="632"/>
        <v>0.92000759167103618</v>
      </c>
      <c r="DX372" s="32">
        <f t="shared" si="633"/>
        <v>3.52633402219488</v>
      </c>
      <c r="DY372" s="33">
        <f t="shared" si="634"/>
        <v>1.4736565650670439</v>
      </c>
      <c r="DZ372" s="33">
        <f t="shared" si="635"/>
        <v>2.3551559659635295</v>
      </c>
      <c r="EA372" s="33">
        <f t="shared" si="636"/>
        <v>6.5571155894201238</v>
      </c>
      <c r="EB372" s="33">
        <f t="shared" si="637"/>
        <v>2.722188447308</v>
      </c>
      <c r="EC372" s="33">
        <f t="shared" si="638"/>
        <v>1.5222879535777534</v>
      </c>
      <c r="ED372" s="33">
        <f t="shared" si="639"/>
        <v>1.4341576411556043</v>
      </c>
      <c r="EE372" s="38">
        <f t="shared" si="640"/>
        <v>2.2091654877370073</v>
      </c>
      <c r="EF372" s="39">
        <f t="shared" si="641"/>
        <v>1.3932172318973417</v>
      </c>
      <c r="EG372" s="39">
        <f t="shared" si="642"/>
        <v>1.209879326662175</v>
      </c>
      <c r="EH372" s="39">
        <f t="shared" si="643"/>
        <v>2.6193518410965271</v>
      </c>
      <c r="EI372" s="39">
        <f t="shared" si="644"/>
        <v>3.4583571021106674</v>
      </c>
      <c r="EJ372" s="39">
        <f t="shared" si="645"/>
        <v>2.9724002194693471</v>
      </c>
      <c r="EK372" s="39">
        <f t="shared" si="646"/>
        <v>1.3279563964020731</v>
      </c>
      <c r="EL372" s="38">
        <f t="shared" si="647"/>
        <v>1.7915253746813531</v>
      </c>
      <c r="EM372" s="39">
        <f t="shared" si="648"/>
        <v>6.6038563946513742</v>
      </c>
      <c r="EN372" s="39">
        <f t="shared" si="649"/>
        <v>1.3609720155995551</v>
      </c>
      <c r="EO372" s="39">
        <f t="shared" si="650"/>
        <v>1.8024610318685872</v>
      </c>
      <c r="EP372" s="39">
        <f t="shared" si="651"/>
        <v>2.4323702461953127</v>
      </c>
      <c r="EQ372" s="39">
        <f t="shared" si="652"/>
        <v>1.3399547471423112</v>
      </c>
      <c r="ER372" s="44"/>
      <c r="ES372" s="45"/>
      <c r="ET372" s="45"/>
    </row>
    <row r="373" spans="2:150">
      <c r="B373" s="20">
        <v>44270</v>
      </c>
      <c r="C373" s="27">
        <v>16684</v>
      </c>
      <c r="D373" s="28">
        <v>18618</v>
      </c>
      <c r="E373" s="28">
        <v>22114</v>
      </c>
      <c r="F373" s="28">
        <v>21518</v>
      </c>
      <c r="G373" s="28">
        <v>22744</v>
      </c>
      <c r="H373" s="28">
        <v>9303</v>
      </c>
      <c r="I373" s="28">
        <v>11656</v>
      </c>
      <c r="J373" s="29">
        <v>35031</v>
      </c>
      <c r="K373" s="28">
        <v>10433</v>
      </c>
      <c r="L373" s="28">
        <v>10021</v>
      </c>
      <c r="M373" s="28">
        <v>8792</v>
      </c>
      <c r="N373" s="28">
        <v>8042</v>
      </c>
      <c r="O373" s="28">
        <v>43503</v>
      </c>
      <c r="P373" s="28">
        <v>34533</v>
      </c>
      <c r="Q373" s="34">
        <v>6255</v>
      </c>
      <c r="R373" s="35">
        <v>18979</v>
      </c>
      <c r="S373" s="35">
        <v>21326</v>
      </c>
      <c r="T373" s="35">
        <v>21648</v>
      </c>
      <c r="U373" s="35">
        <v>8599</v>
      </c>
      <c r="V373" s="35">
        <v>7773</v>
      </c>
      <c r="W373" s="35">
        <v>6542</v>
      </c>
      <c r="X373" s="34">
        <v>17298</v>
      </c>
      <c r="Y373" s="35">
        <v>8676</v>
      </c>
      <c r="Z373" s="35">
        <v>35560</v>
      </c>
      <c r="AA373" s="35">
        <v>34189</v>
      </c>
      <c r="AB373" s="35">
        <v>18280</v>
      </c>
      <c r="AC373" s="35">
        <v>6501</v>
      </c>
      <c r="AD373" s="35">
        <v>18801</v>
      </c>
      <c r="AE373" s="40">
        <v>15070</v>
      </c>
      <c r="AF373" s="41">
        <v>12030</v>
      </c>
      <c r="AG373" s="41">
        <v>28311</v>
      </c>
      <c r="AH373" s="41">
        <v>10765</v>
      </c>
      <c r="AI373" s="41">
        <v>8818</v>
      </c>
      <c r="AJ373" s="41">
        <v>21344</v>
      </c>
      <c r="AK373" s="41">
        <v>21879</v>
      </c>
      <c r="AL373" s="40">
        <v>10584</v>
      </c>
      <c r="AM373" s="41">
        <v>43867</v>
      </c>
      <c r="AN373" s="41">
        <v>6742</v>
      </c>
      <c r="AO373" s="41">
        <v>13699</v>
      </c>
      <c r="AP373" s="41">
        <v>12940</v>
      </c>
      <c r="AQ373" s="41">
        <v>8757</v>
      </c>
      <c r="AR373" s="41">
        <v>140495</v>
      </c>
      <c r="AS373" s="46"/>
      <c r="AT373" s="47">
        <v>3961</v>
      </c>
      <c r="AU373" s="47">
        <v>862681</v>
      </c>
      <c r="AV373" s="50" t="s">
        <v>609</v>
      </c>
      <c r="AW373" s="4"/>
      <c r="BF373" s="27">
        <f t="shared" si="653"/>
        <v>36</v>
      </c>
      <c r="BG373" s="28">
        <f t="shared" si="654"/>
        <v>89</v>
      </c>
      <c r="BH373" s="28">
        <f t="shared" si="655"/>
        <v>77</v>
      </c>
      <c r="BI373" s="28">
        <f t="shared" si="656"/>
        <v>93</v>
      </c>
      <c r="BJ373" s="28">
        <f t="shared" si="657"/>
        <v>63</v>
      </c>
      <c r="BK373" s="28">
        <f t="shared" si="658"/>
        <v>11</v>
      </c>
      <c r="BL373" s="28">
        <f t="shared" si="659"/>
        <v>32</v>
      </c>
      <c r="BM373" s="29">
        <f t="shared" si="660"/>
        <v>146</v>
      </c>
      <c r="BN373" s="28">
        <f t="shared" si="661"/>
        <v>42</v>
      </c>
      <c r="BO373" s="28">
        <f t="shared" si="662"/>
        <v>36</v>
      </c>
      <c r="BP373" s="28">
        <f t="shared" si="663"/>
        <v>24</v>
      </c>
      <c r="BQ373" s="28">
        <f t="shared" si="664"/>
        <v>20</v>
      </c>
      <c r="BR373" s="28">
        <f t="shared" si="665"/>
        <v>147</v>
      </c>
      <c r="BS373" s="28">
        <f t="shared" si="666"/>
        <v>164</v>
      </c>
      <c r="BT373" s="34">
        <f t="shared" si="667"/>
        <v>0</v>
      </c>
      <c r="BU373" s="35">
        <f t="shared" si="668"/>
        <v>72</v>
      </c>
      <c r="BV373" s="35">
        <f t="shared" si="669"/>
        <v>132</v>
      </c>
      <c r="BW373" s="35">
        <f t="shared" si="670"/>
        <v>79</v>
      </c>
      <c r="BX373" s="35">
        <f t="shared" si="671"/>
        <v>65</v>
      </c>
      <c r="BY373" s="35">
        <f t="shared" si="672"/>
        <v>45</v>
      </c>
      <c r="BZ373" s="35">
        <f t="shared" si="673"/>
        <v>11</v>
      </c>
      <c r="CA373" s="34">
        <f t="shared" si="674"/>
        <v>66</v>
      </c>
      <c r="CB373" s="35">
        <f t="shared" si="675"/>
        <v>42</v>
      </c>
      <c r="CC373" s="35">
        <f t="shared" si="676"/>
        <v>53</v>
      </c>
      <c r="CD373" s="35">
        <f t="shared" si="677"/>
        <v>254</v>
      </c>
      <c r="CE373" s="35">
        <f t="shared" si="678"/>
        <v>62</v>
      </c>
      <c r="CF373" s="35">
        <f t="shared" si="679"/>
        <v>41</v>
      </c>
      <c r="CG373" s="35">
        <f t="shared" si="680"/>
        <v>46</v>
      </c>
      <c r="CH373" s="40">
        <f t="shared" si="681"/>
        <v>32</v>
      </c>
      <c r="CI373" s="41">
        <f t="shared" si="682"/>
        <v>43</v>
      </c>
      <c r="CJ373" s="41">
        <f t="shared" si="683"/>
        <v>77</v>
      </c>
      <c r="CK373" s="41">
        <f t="shared" si="684"/>
        <v>24</v>
      </c>
      <c r="CL373" s="41">
        <f t="shared" si="685"/>
        <v>12</v>
      </c>
      <c r="CM373" s="41">
        <f t="shared" si="686"/>
        <v>106</v>
      </c>
      <c r="CN373" s="41">
        <f t="shared" si="687"/>
        <v>30</v>
      </c>
      <c r="CO373" s="40">
        <f t="shared" si="688"/>
        <v>34</v>
      </c>
      <c r="CP373" s="41">
        <f t="shared" si="689"/>
        <v>202</v>
      </c>
      <c r="CQ373" s="41">
        <f t="shared" si="690"/>
        <v>21</v>
      </c>
      <c r="CR373" s="41">
        <f t="shared" si="691"/>
        <v>30</v>
      </c>
      <c r="CS373" s="41">
        <f t="shared" si="692"/>
        <v>47</v>
      </c>
      <c r="CT373" s="41">
        <f t="shared" si="693"/>
        <v>21</v>
      </c>
      <c r="CU373" s="41">
        <f t="shared" si="694"/>
        <v>531</v>
      </c>
      <c r="CV373" s="46">
        <f t="shared" si="695"/>
        <v>0</v>
      </c>
      <c r="CW373" s="47"/>
      <c r="CX373" s="47">
        <f t="shared" si="696"/>
        <v>2972</v>
      </c>
      <c r="DA373" s="94">
        <v>44270</v>
      </c>
      <c r="DB373" s="41">
        <f t="shared" si="611"/>
        <v>5.720429536615474</v>
      </c>
      <c r="DC373" s="27">
        <f t="shared" si="612"/>
        <v>3.2274458490081082</v>
      </c>
      <c r="DD373" s="28">
        <f t="shared" si="613"/>
        <v>2.8725422579529014</v>
      </c>
      <c r="DE373" s="28">
        <f t="shared" si="614"/>
        <v>1.512007066918559</v>
      </c>
      <c r="DF373" s="28">
        <f t="shared" si="615"/>
        <v>1.7917191415328286</v>
      </c>
      <c r="DG373" s="28">
        <f t="shared" si="616"/>
        <v>2.3357745421430036</v>
      </c>
      <c r="DH373" s="28">
        <f t="shared" si="617"/>
        <v>1.7294086819809591</v>
      </c>
      <c r="DI373" s="28">
        <f t="shared" si="618"/>
        <v>1.6019349241201475</v>
      </c>
      <c r="DJ373" s="29">
        <f t="shared" si="619"/>
        <v>5.0453645826695093</v>
      </c>
      <c r="DK373" s="28">
        <f t="shared" si="620"/>
        <v>1.8741516506232643</v>
      </c>
      <c r="DL373" s="28">
        <f t="shared" si="621"/>
        <v>0.9688096499648613</v>
      </c>
      <c r="DM373" s="28">
        <f t="shared" si="622"/>
        <v>1.4581550110122845</v>
      </c>
      <c r="DN373" s="28">
        <f t="shared" si="623"/>
        <v>1.3009837262912833</v>
      </c>
      <c r="DO373" s="28">
        <f t="shared" si="624"/>
        <v>4.5376541369920105</v>
      </c>
      <c r="DP373" s="28">
        <f t="shared" si="625"/>
        <v>3.3987153586850698</v>
      </c>
      <c r="DQ373" s="34">
        <f t="shared" si="626"/>
        <v>1.4416420445624403</v>
      </c>
      <c r="DR373" s="35">
        <f t="shared" si="627"/>
        <v>2.1108637191683775</v>
      </c>
      <c r="DS373" s="35">
        <f t="shared" si="628"/>
        <v>2.5100523205115781</v>
      </c>
      <c r="DT373" s="35">
        <f t="shared" si="629"/>
        <v>2.2250530151986232</v>
      </c>
      <c r="DU373" s="35">
        <f t="shared" si="630"/>
        <v>2.5406684623092723</v>
      </c>
      <c r="DV373" s="35">
        <f t="shared" si="631"/>
        <v>2.5205360749896077</v>
      </c>
      <c r="DW373" s="35">
        <f t="shared" si="632"/>
        <v>0.93287483071538635</v>
      </c>
      <c r="DX373" s="34">
        <f t="shared" si="633"/>
        <v>3.6027857083129264</v>
      </c>
      <c r="DY373" s="35">
        <f t="shared" si="634"/>
        <v>1.5757911784875323</v>
      </c>
      <c r="DZ373" s="35">
        <f t="shared" si="635"/>
        <v>2.3603349785329928</v>
      </c>
      <c r="EA373" s="35">
        <f t="shared" si="636"/>
        <v>6.8297928167557576</v>
      </c>
      <c r="EB373" s="35">
        <f t="shared" si="637"/>
        <v>2.7096534275966815</v>
      </c>
      <c r="EC373" s="35">
        <f t="shared" si="638"/>
        <v>1.6277930592712611</v>
      </c>
      <c r="ED373" s="35">
        <f t="shared" si="639"/>
        <v>1.4613884824433689</v>
      </c>
      <c r="EE373" s="40">
        <f t="shared" si="640"/>
        <v>2.1836751167246571</v>
      </c>
      <c r="EF373" s="41">
        <f t="shared" si="641"/>
        <v>1.4161319890009167</v>
      </c>
      <c r="EG373" s="41">
        <f t="shared" si="642"/>
        <v>1.2570685528375143</v>
      </c>
      <c r="EH373" s="41">
        <f t="shared" si="643"/>
        <v>2.5990242769195024</v>
      </c>
      <c r="EI373" s="41">
        <f t="shared" si="644"/>
        <v>3.4316172276098116</v>
      </c>
      <c r="EJ373" s="41">
        <f t="shared" si="645"/>
        <v>3.1183775376143279</v>
      </c>
      <c r="EK373" s="41">
        <f t="shared" si="646"/>
        <v>1.3279563964020731</v>
      </c>
      <c r="EL373" s="40">
        <f t="shared" si="647"/>
        <v>1.8020482843711114</v>
      </c>
      <c r="EM373" s="41">
        <f t="shared" si="648"/>
        <v>6.5789858676887967</v>
      </c>
      <c r="EN373" s="41">
        <f t="shared" si="649"/>
        <v>1.407902085102988</v>
      </c>
      <c r="EO373" s="41">
        <f t="shared" si="650"/>
        <v>1.8159122335989497</v>
      </c>
      <c r="EP373" s="41">
        <f t="shared" si="651"/>
        <v>2.4702970171858838</v>
      </c>
      <c r="EQ373" s="41">
        <f t="shared" si="652"/>
        <v>1.3752167141723723</v>
      </c>
      <c r="ER373" s="46"/>
      <c r="ES373" s="47"/>
      <c r="ET373" s="47"/>
    </row>
    <row r="374" spans="2:150">
      <c r="B374" s="19">
        <v>44271</v>
      </c>
      <c r="C374" s="24">
        <v>16814</v>
      </c>
      <c r="D374" s="25">
        <v>18687</v>
      </c>
      <c r="E374" s="25">
        <v>22190</v>
      </c>
      <c r="F374" s="25">
        <v>21563</v>
      </c>
      <c r="G374" s="25">
        <v>22890</v>
      </c>
      <c r="H374" s="25">
        <v>9354</v>
      </c>
      <c r="I374" s="25">
        <v>11711</v>
      </c>
      <c r="J374" s="26">
        <v>35304</v>
      </c>
      <c r="K374" s="25">
        <v>10476</v>
      </c>
      <c r="L374" s="25">
        <v>10057</v>
      </c>
      <c r="M374" s="25">
        <v>8838</v>
      </c>
      <c r="N374" s="25">
        <v>8099</v>
      </c>
      <c r="O374" s="25">
        <v>43859</v>
      </c>
      <c r="P374" s="25">
        <v>34743</v>
      </c>
      <c r="Q374" s="32">
        <v>6295</v>
      </c>
      <c r="R374" s="33">
        <v>19086</v>
      </c>
      <c r="S374" s="33">
        <v>21379</v>
      </c>
      <c r="T374" s="33">
        <v>21787</v>
      </c>
      <c r="U374" s="33">
        <v>8675</v>
      </c>
      <c r="V374" s="33">
        <v>7851</v>
      </c>
      <c r="W374" s="33">
        <v>6567</v>
      </c>
      <c r="X374" s="32">
        <v>17511</v>
      </c>
      <c r="Y374" s="33">
        <v>8716</v>
      </c>
      <c r="Z374" s="33">
        <v>35721</v>
      </c>
      <c r="AA374" s="33">
        <v>34328</v>
      </c>
      <c r="AB374" s="33">
        <v>18385</v>
      </c>
      <c r="AC374" s="33">
        <v>6554</v>
      </c>
      <c r="AD374" s="33">
        <v>18853</v>
      </c>
      <c r="AE374" s="38">
        <v>15167</v>
      </c>
      <c r="AF374" s="39">
        <v>12058</v>
      </c>
      <c r="AG374" s="39">
        <v>28401</v>
      </c>
      <c r="AH374" s="39">
        <v>10876</v>
      </c>
      <c r="AI374" s="39">
        <v>8883</v>
      </c>
      <c r="AJ374" s="39">
        <v>21432</v>
      </c>
      <c r="AK374" s="39">
        <v>21974</v>
      </c>
      <c r="AL374" s="38">
        <v>10634</v>
      </c>
      <c r="AM374" s="39">
        <v>44278</v>
      </c>
      <c r="AN374" s="39">
        <v>6762</v>
      </c>
      <c r="AO374" s="39">
        <v>13764</v>
      </c>
      <c r="AP374" s="39">
        <v>13022</v>
      </c>
      <c r="AQ374" s="39">
        <v>8768</v>
      </c>
      <c r="AR374" s="39">
        <v>141278</v>
      </c>
      <c r="AS374" s="44"/>
      <c r="AT374" s="45">
        <v>5209</v>
      </c>
      <c r="AU374" s="45">
        <v>868799</v>
      </c>
      <c r="AV374" s="49" t="s">
        <v>610</v>
      </c>
      <c r="AW374" s="4"/>
      <c r="BF374" s="24">
        <f t="shared" si="653"/>
        <v>130</v>
      </c>
      <c r="BG374" s="25">
        <f t="shared" si="654"/>
        <v>69</v>
      </c>
      <c r="BH374" s="25">
        <f t="shared" si="655"/>
        <v>76</v>
      </c>
      <c r="BI374" s="25">
        <f t="shared" si="656"/>
        <v>45</v>
      </c>
      <c r="BJ374" s="25">
        <f t="shared" si="657"/>
        <v>146</v>
      </c>
      <c r="BK374" s="25">
        <f t="shared" si="658"/>
        <v>51</v>
      </c>
      <c r="BL374" s="25">
        <f t="shared" si="659"/>
        <v>55</v>
      </c>
      <c r="BM374" s="26">
        <f t="shared" si="660"/>
        <v>273</v>
      </c>
      <c r="BN374" s="25">
        <f t="shared" si="661"/>
        <v>43</v>
      </c>
      <c r="BO374" s="25">
        <f t="shared" si="662"/>
        <v>36</v>
      </c>
      <c r="BP374" s="25">
        <f t="shared" si="663"/>
        <v>46</v>
      </c>
      <c r="BQ374" s="25">
        <f t="shared" si="664"/>
        <v>57</v>
      </c>
      <c r="BR374" s="25">
        <f t="shared" si="665"/>
        <v>356</v>
      </c>
      <c r="BS374" s="25">
        <f t="shared" si="666"/>
        <v>210</v>
      </c>
      <c r="BT374" s="32">
        <f t="shared" si="667"/>
        <v>40</v>
      </c>
      <c r="BU374" s="33">
        <f t="shared" si="668"/>
        <v>107</v>
      </c>
      <c r="BV374" s="33">
        <f t="shared" si="669"/>
        <v>53</v>
      </c>
      <c r="BW374" s="33">
        <f t="shared" si="670"/>
        <v>139</v>
      </c>
      <c r="BX374" s="33">
        <f t="shared" si="671"/>
        <v>76</v>
      </c>
      <c r="BY374" s="33">
        <f t="shared" si="672"/>
        <v>78</v>
      </c>
      <c r="BZ374" s="33">
        <f t="shared" si="673"/>
        <v>25</v>
      </c>
      <c r="CA374" s="32">
        <f t="shared" si="674"/>
        <v>213</v>
      </c>
      <c r="CB374" s="33">
        <f t="shared" si="675"/>
        <v>40</v>
      </c>
      <c r="CC374" s="33">
        <f t="shared" si="676"/>
        <v>161</v>
      </c>
      <c r="CD374" s="33">
        <f t="shared" si="677"/>
        <v>139</v>
      </c>
      <c r="CE374" s="33">
        <f t="shared" si="678"/>
        <v>105</v>
      </c>
      <c r="CF374" s="33">
        <f t="shared" si="679"/>
        <v>53</v>
      </c>
      <c r="CG374" s="33">
        <f t="shared" si="680"/>
        <v>52</v>
      </c>
      <c r="CH374" s="38">
        <f t="shared" si="681"/>
        <v>97</v>
      </c>
      <c r="CI374" s="39">
        <f t="shared" si="682"/>
        <v>28</v>
      </c>
      <c r="CJ374" s="39">
        <f t="shared" si="683"/>
        <v>90</v>
      </c>
      <c r="CK374" s="39">
        <f t="shared" si="684"/>
        <v>111</v>
      </c>
      <c r="CL374" s="39">
        <f t="shared" si="685"/>
        <v>65</v>
      </c>
      <c r="CM374" s="39">
        <f t="shared" si="686"/>
        <v>88</v>
      </c>
      <c r="CN374" s="39">
        <f t="shared" si="687"/>
        <v>95</v>
      </c>
      <c r="CO374" s="38">
        <f t="shared" si="688"/>
        <v>50</v>
      </c>
      <c r="CP374" s="39">
        <f t="shared" si="689"/>
        <v>411</v>
      </c>
      <c r="CQ374" s="39">
        <f t="shared" si="690"/>
        <v>20</v>
      </c>
      <c r="CR374" s="39">
        <f t="shared" si="691"/>
        <v>65</v>
      </c>
      <c r="CS374" s="39">
        <f t="shared" si="692"/>
        <v>82</v>
      </c>
      <c r="CT374" s="39">
        <f t="shared" si="693"/>
        <v>11</v>
      </c>
      <c r="CU374" s="39">
        <f t="shared" si="694"/>
        <v>783</v>
      </c>
      <c r="CV374" s="44">
        <f t="shared" si="695"/>
        <v>0</v>
      </c>
      <c r="CW374" s="45"/>
      <c r="CX374" s="45">
        <f t="shared" si="696"/>
        <v>6118</v>
      </c>
      <c r="DA374" s="94">
        <v>44271</v>
      </c>
      <c r="DB374" s="39">
        <f t="shared" si="611"/>
        <v>5.8951112998924833</v>
      </c>
      <c r="DC374" s="24">
        <f t="shared" si="612"/>
        <v>3.3851671846157441</v>
      </c>
      <c r="DD374" s="25">
        <f t="shared" si="613"/>
        <v>2.8911197341563155</v>
      </c>
      <c r="DE374" s="25">
        <f t="shared" si="614"/>
        <v>1.5626250140832192</v>
      </c>
      <c r="DF374" s="25">
        <f t="shared" si="615"/>
        <v>1.7803586034977474</v>
      </c>
      <c r="DG374" s="25">
        <f t="shared" si="616"/>
        <v>2.4609053211863787</v>
      </c>
      <c r="DH374" s="25">
        <f t="shared" si="617"/>
        <v>1.6979648877631233</v>
      </c>
      <c r="DI374" s="25">
        <f t="shared" si="618"/>
        <v>1.6261699456650816</v>
      </c>
      <c r="DJ374" s="26">
        <f t="shared" si="619"/>
        <v>5.2165173328575039</v>
      </c>
      <c r="DK374" s="25">
        <f t="shared" si="620"/>
        <v>1.939529033784541</v>
      </c>
      <c r="DL374" s="25">
        <f t="shared" si="621"/>
        <v>0.98876225145155161</v>
      </c>
      <c r="DM374" s="25">
        <f t="shared" si="622"/>
        <v>1.5528843388738713</v>
      </c>
      <c r="DN374" s="25">
        <f t="shared" si="623"/>
        <v>1.4314081600046953</v>
      </c>
      <c r="DO374" s="25">
        <f t="shared" si="624"/>
        <v>4.7821897075123063</v>
      </c>
      <c r="DP374" s="25">
        <f t="shared" si="625"/>
        <v>3.4308752459500473</v>
      </c>
      <c r="DQ374" s="32">
        <f t="shared" si="626"/>
        <v>1.4987367790005566</v>
      </c>
      <c r="DR374" s="33">
        <f t="shared" si="627"/>
        <v>2.1764065195809117</v>
      </c>
      <c r="DS374" s="33">
        <f t="shared" si="628"/>
        <v>2.5039967057455672</v>
      </c>
      <c r="DT374" s="33">
        <f t="shared" si="629"/>
        <v>2.3276329949437393</v>
      </c>
      <c r="DU374" s="33">
        <f t="shared" si="630"/>
        <v>2.7254443504772192</v>
      </c>
      <c r="DV374" s="33">
        <f t="shared" si="631"/>
        <v>2.5117537193276229</v>
      </c>
      <c r="DW374" s="33">
        <f t="shared" si="632"/>
        <v>0.94895887952082392</v>
      </c>
      <c r="DX374" s="32">
        <f t="shared" si="633"/>
        <v>3.8106387299463647</v>
      </c>
      <c r="DY374" s="33">
        <f t="shared" si="634"/>
        <v>1.6013248318426543</v>
      </c>
      <c r="DZ374" s="33">
        <f t="shared" si="635"/>
        <v>2.4509676984986042</v>
      </c>
      <c r="EA374" s="33">
        <f t="shared" si="636"/>
        <v>6.901820763599134</v>
      </c>
      <c r="EB374" s="33">
        <f t="shared" si="637"/>
        <v>2.6741375384146124</v>
      </c>
      <c r="EC374" s="33">
        <f t="shared" si="638"/>
        <v>1.7295301254757152</v>
      </c>
      <c r="ED374" s="33">
        <f t="shared" si="639"/>
        <v>1.5176655544380826</v>
      </c>
      <c r="EE374" s="38">
        <f t="shared" si="640"/>
        <v>2.2707672176835199</v>
      </c>
      <c r="EF374" s="39">
        <f t="shared" si="641"/>
        <v>1.4161319890009167</v>
      </c>
      <c r="EG374" s="39">
        <f t="shared" si="642"/>
        <v>1.3186767092330964</v>
      </c>
      <c r="EH374" s="39">
        <f t="shared" si="643"/>
        <v>2.6658148449297245</v>
      </c>
      <c r="EI374" s="39">
        <f t="shared" si="644"/>
        <v>3.5430333713633773</v>
      </c>
      <c r="EJ374" s="39">
        <f t="shared" si="645"/>
        <v>3.1561302923069956</v>
      </c>
      <c r="EK374" s="39">
        <f t="shared" si="646"/>
        <v>1.3405585923347145</v>
      </c>
      <c r="EL374" s="38">
        <f t="shared" si="647"/>
        <v>1.7810024649915948</v>
      </c>
      <c r="EM374" s="39">
        <f t="shared" si="648"/>
        <v>6.8745062468911842</v>
      </c>
      <c r="EN374" s="39">
        <f t="shared" si="649"/>
        <v>1.4266741129043612</v>
      </c>
      <c r="EO374" s="39">
        <f t="shared" si="650"/>
        <v>1.8481951177518199</v>
      </c>
      <c r="EP374" s="39">
        <f t="shared" si="651"/>
        <v>2.5537359133651414</v>
      </c>
      <c r="EQ374" s="39">
        <f t="shared" si="652"/>
        <v>1.3282007581322912</v>
      </c>
      <c r="ER374" s="44"/>
      <c r="ES374" s="45"/>
      <c r="ET374" s="45"/>
    </row>
    <row r="375" spans="2:150">
      <c r="B375" s="19">
        <v>44272</v>
      </c>
      <c r="C375" s="24">
        <v>16920</v>
      </c>
      <c r="D375" s="25">
        <v>18806</v>
      </c>
      <c r="E375" s="25">
        <v>22271</v>
      </c>
      <c r="F375" s="25">
        <v>21687</v>
      </c>
      <c r="G375" s="25">
        <v>23061</v>
      </c>
      <c r="H375" s="25">
        <v>9410</v>
      </c>
      <c r="I375" s="25">
        <v>11776</v>
      </c>
      <c r="J375" s="26">
        <v>35577</v>
      </c>
      <c r="K375" s="25">
        <v>10555</v>
      </c>
      <c r="L375" s="25">
        <v>10122</v>
      </c>
      <c r="M375" s="25">
        <v>8879</v>
      </c>
      <c r="N375" s="25">
        <v>8147</v>
      </c>
      <c r="O375" s="25">
        <v>44155</v>
      </c>
      <c r="P375" s="25">
        <v>35017</v>
      </c>
      <c r="Q375" s="32">
        <v>6334</v>
      </c>
      <c r="R375" s="33">
        <v>19210</v>
      </c>
      <c r="S375" s="33">
        <v>21534</v>
      </c>
      <c r="T375" s="33">
        <v>21974</v>
      </c>
      <c r="U375" s="33">
        <v>8710</v>
      </c>
      <c r="V375" s="33">
        <v>7926</v>
      </c>
      <c r="W375" s="33">
        <v>6599</v>
      </c>
      <c r="X375" s="32">
        <v>17680</v>
      </c>
      <c r="Y375" s="33">
        <v>8776</v>
      </c>
      <c r="Z375" s="33">
        <v>35864</v>
      </c>
      <c r="AA375" s="33">
        <v>34761</v>
      </c>
      <c r="AB375" s="33">
        <v>18486</v>
      </c>
      <c r="AC375" s="33">
        <v>6606</v>
      </c>
      <c r="AD375" s="33">
        <v>18974</v>
      </c>
      <c r="AE375" s="38">
        <v>15256</v>
      </c>
      <c r="AF375" s="39">
        <v>12093</v>
      </c>
      <c r="AG375" s="39">
        <v>28495</v>
      </c>
      <c r="AH375" s="39">
        <v>10977</v>
      </c>
      <c r="AI375" s="39">
        <v>8954</v>
      </c>
      <c r="AJ375" s="39">
        <v>21537</v>
      </c>
      <c r="AK375" s="39">
        <v>22063</v>
      </c>
      <c r="AL375" s="38">
        <v>10714</v>
      </c>
      <c r="AM375" s="39">
        <v>44654</v>
      </c>
      <c r="AN375" s="39">
        <v>6815</v>
      </c>
      <c r="AO375" s="39">
        <v>13844</v>
      </c>
      <c r="AP375" s="39">
        <v>13091</v>
      </c>
      <c r="AQ375" s="39">
        <v>8844</v>
      </c>
      <c r="AR375" s="39">
        <v>142523</v>
      </c>
      <c r="AS375" s="44"/>
      <c r="AT375" s="45">
        <v>5308</v>
      </c>
      <c r="AU375" s="45">
        <v>874985</v>
      </c>
      <c r="AV375" s="49" t="s">
        <v>611</v>
      </c>
      <c r="AW375" s="4"/>
      <c r="BF375" s="24">
        <f t="shared" si="653"/>
        <v>106</v>
      </c>
      <c r="BG375" s="25">
        <f t="shared" si="654"/>
        <v>119</v>
      </c>
      <c r="BH375" s="25">
        <f t="shared" si="655"/>
        <v>81</v>
      </c>
      <c r="BI375" s="25">
        <f t="shared" si="656"/>
        <v>124</v>
      </c>
      <c r="BJ375" s="25">
        <f t="shared" si="657"/>
        <v>171</v>
      </c>
      <c r="BK375" s="25">
        <f t="shared" si="658"/>
        <v>56</v>
      </c>
      <c r="BL375" s="25">
        <f t="shared" si="659"/>
        <v>65</v>
      </c>
      <c r="BM375" s="26">
        <f t="shared" si="660"/>
        <v>273</v>
      </c>
      <c r="BN375" s="25">
        <f t="shared" si="661"/>
        <v>79</v>
      </c>
      <c r="BO375" s="25">
        <f t="shared" si="662"/>
        <v>65</v>
      </c>
      <c r="BP375" s="25">
        <f t="shared" si="663"/>
        <v>41</v>
      </c>
      <c r="BQ375" s="25">
        <f t="shared" si="664"/>
        <v>48</v>
      </c>
      <c r="BR375" s="25">
        <f t="shared" si="665"/>
        <v>296</v>
      </c>
      <c r="BS375" s="25">
        <f t="shared" si="666"/>
        <v>274</v>
      </c>
      <c r="BT375" s="32">
        <f t="shared" si="667"/>
        <v>39</v>
      </c>
      <c r="BU375" s="33">
        <f t="shared" si="668"/>
        <v>124</v>
      </c>
      <c r="BV375" s="33">
        <f t="shared" si="669"/>
        <v>155</v>
      </c>
      <c r="BW375" s="33">
        <f t="shared" si="670"/>
        <v>187</v>
      </c>
      <c r="BX375" s="33">
        <f t="shared" si="671"/>
        <v>35</v>
      </c>
      <c r="BY375" s="33">
        <f t="shared" si="672"/>
        <v>75</v>
      </c>
      <c r="BZ375" s="33">
        <f t="shared" si="673"/>
        <v>32</v>
      </c>
      <c r="CA375" s="32">
        <f t="shared" si="674"/>
        <v>169</v>
      </c>
      <c r="CB375" s="33">
        <f t="shared" si="675"/>
        <v>60</v>
      </c>
      <c r="CC375" s="33">
        <f t="shared" si="676"/>
        <v>143</v>
      </c>
      <c r="CD375" s="33">
        <f t="shared" si="677"/>
        <v>433</v>
      </c>
      <c r="CE375" s="33">
        <f t="shared" si="678"/>
        <v>101</v>
      </c>
      <c r="CF375" s="33">
        <f t="shared" si="679"/>
        <v>52</v>
      </c>
      <c r="CG375" s="33">
        <f t="shared" si="680"/>
        <v>121</v>
      </c>
      <c r="CH375" s="38">
        <f t="shared" si="681"/>
        <v>89</v>
      </c>
      <c r="CI375" s="39">
        <f t="shared" si="682"/>
        <v>35</v>
      </c>
      <c r="CJ375" s="39">
        <f t="shared" si="683"/>
        <v>94</v>
      </c>
      <c r="CK375" s="39">
        <f t="shared" si="684"/>
        <v>101</v>
      </c>
      <c r="CL375" s="39">
        <f t="shared" si="685"/>
        <v>71</v>
      </c>
      <c r="CM375" s="39">
        <f t="shared" si="686"/>
        <v>105</v>
      </c>
      <c r="CN375" s="39">
        <f t="shared" si="687"/>
        <v>89</v>
      </c>
      <c r="CO375" s="38">
        <f t="shared" si="688"/>
        <v>80</v>
      </c>
      <c r="CP375" s="39">
        <f t="shared" si="689"/>
        <v>376</v>
      </c>
      <c r="CQ375" s="39">
        <f t="shared" si="690"/>
        <v>53</v>
      </c>
      <c r="CR375" s="39">
        <f t="shared" si="691"/>
        <v>80</v>
      </c>
      <c r="CS375" s="39">
        <f t="shared" si="692"/>
        <v>69</v>
      </c>
      <c r="CT375" s="39">
        <f t="shared" si="693"/>
        <v>76</v>
      </c>
      <c r="CU375" s="39">
        <f t="shared" si="694"/>
        <v>1245</v>
      </c>
      <c r="CV375" s="44">
        <f t="shared" si="695"/>
        <v>0</v>
      </c>
      <c r="CW375" s="45"/>
      <c r="CX375" s="45">
        <f t="shared" si="696"/>
        <v>6186</v>
      </c>
      <c r="DA375" s="94">
        <v>44272</v>
      </c>
      <c r="DB375" s="39">
        <f t="shared" si="611"/>
        <v>6.1807611133971356</v>
      </c>
      <c r="DC375" s="24">
        <f t="shared" si="612"/>
        <v>3.4611070869453466</v>
      </c>
      <c r="DD375" s="25">
        <f t="shared" si="613"/>
        <v>2.953818716342838</v>
      </c>
      <c r="DE375" s="25">
        <f t="shared" si="614"/>
        <v>1.6001802652053865</v>
      </c>
      <c r="DF375" s="25">
        <f t="shared" si="615"/>
        <v>1.8452759636982121</v>
      </c>
      <c r="DG375" s="25">
        <f t="shared" si="616"/>
        <v>2.5651809703891915</v>
      </c>
      <c r="DH375" s="25">
        <f t="shared" si="617"/>
        <v>1.7538649663726091</v>
      </c>
      <c r="DI375" s="25">
        <f t="shared" si="618"/>
        <v>1.6261699456650816</v>
      </c>
      <c r="DJ375" s="26">
        <f t="shared" si="619"/>
        <v>5.3658207957874566</v>
      </c>
      <c r="DK375" s="25">
        <f t="shared" si="620"/>
        <v>2.0609441739411976</v>
      </c>
      <c r="DL375" s="25">
        <f t="shared" si="621"/>
        <v>1.0885252588850043</v>
      </c>
      <c r="DM375" s="25">
        <f t="shared" si="622"/>
        <v>1.6070153833662066</v>
      </c>
      <c r="DN375" s="25">
        <f t="shared" si="623"/>
        <v>1.4998809877042365</v>
      </c>
      <c r="DO375" s="25">
        <f t="shared" si="624"/>
        <v>4.7633792790107448</v>
      </c>
      <c r="DP375" s="25">
        <f t="shared" si="625"/>
        <v>3.6633035220923809</v>
      </c>
      <c r="DQ375" s="32">
        <f t="shared" si="626"/>
        <v>1.5510736189021634</v>
      </c>
      <c r="DR375" s="33">
        <f t="shared" si="627"/>
        <v>2.276648449623611</v>
      </c>
      <c r="DS375" s="33">
        <f t="shared" si="628"/>
        <v>2.5524416238736558</v>
      </c>
      <c r="DT375" s="33">
        <f t="shared" si="629"/>
        <v>2.5309278638931527</v>
      </c>
      <c r="DU375" s="33">
        <f t="shared" si="630"/>
        <v>2.6756969959704646</v>
      </c>
      <c r="DV375" s="33">
        <f t="shared" si="631"/>
        <v>2.4678419410176993</v>
      </c>
      <c r="DW375" s="33">
        <f t="shared" si="632"/>
        <v>0.96182611856517419</v>
      </c>
      <c r="DX375" s="32">
        <f t="shared" si="633"/>
        <v>3.9611529869912681</v>
      </c>
      <c r="DY375" s="33">
        <f t="shared" si="634"/>
        <v>1.6925164509680901</v>
      </c>
      <c r="DZ375" s="33">
        <f t="shared" si="635"/>
        <v>2.432841154505482</v>
      </c>
      <c r="EA375" s="33">
        <f t="shared" si="636"/>
        <v>7.5989483919760863</v>
      </c>
      <c r="EB375" s="33">
        <f t="shared" si="637"/>
        <v>2.6469783290400888</v>
      </c>
      <c r="EC375" s="33">
        <f t="shared" si="638"/>
        <v>1.7709785598553074</v>
      </c>
      <c r="ED375" s="33">
        <f t="shared" si="639"/>
        <v>1.6193273619124038</v>
      </c>
      <c r="EE375" s="38">
        <f t="shared" si="640"/>
        <v>2.31325116937077</v>
      </c>
      <c r="EF375" s="39">
        <f t="shared" si="641"/>
        <v>1.4527956003666362</v>
      </c>
      <c r="EG375" s="39">
        <f t="shared" si="642"/>
        <v>1.3711091827612514</v>
      </c>
      <c r="EH375" s="39">
        <f t="shared" si="643"/>
        <v>2.7035660355441977</v>
      </c>
      <c r="EI375" s="39">
        <f t="shared" si="644"/>
        <v>3.4984669138619511</v>
      </c>
      <c r="EJ375" s="39">
        <f t="shared" si="645"/>
        <v>3.1536134419941511</v>
      </c>
      <c r="EK375" s="39">
        <f t="shared" si="646"/>
        <v>1.357886611742096</v>
      </c>
      <c r="EL375" s="38">
        <f t="shared" si="647"/>
        <v>1.8678164699321009</v>
      </c>
      <c r="EM375" s="39">
        <f t="shared" si="648"/>
        <v>6.8174503320946833</v>
      </c>
      <c r="EN375" s="39">
        <f t="shared" si="649"/>
        <v>1.56746432141466</v>
      </c>
      <c r="EO375" s="39">
        <f t="shared" si="650"/>
        <v>1.9396632895182855</v>
      </c>
      <c r="EP375" s="39">
        <f t="shared" si="651"/>
        <v>2.5790204273588553</v>
      </c>
      <c r="EQ375" s="39">
        <f t="shared" si="652"/>
        <v>1.4692486262525344</v>
      </c>
      <c r="ER375" s="44"/>
      <c r="ES375" s="45"/>
      <c r="ET375" s="45"/>
    </row>
    <row r="376" spans="2:150">
      <c r="B376" s="19">
        <v>44273</v>
      </c>
      <c r="C376" s="24">
        <v>17038</v>
      </c>
      <c r="D376" s="25">
        <v>18936</v>
      </c>
      <c r="E376" s="25">
        <v>22368</v>
      </c>
      <c r="F376" s="25">
        <v>21802</v>
      </c>
      <c r="G376" s="25">
        <v>23197</v>
      </c>
      <c r="H376" s="25">
        <v>9488</v>
      </c>
      <c r="I376" s="25">
        <v>11844</v>
      </c>
      <c r="J376" s="26">
        <v>35861</v>
      </c>
      <c r="K376" s="25">
        <v>10638</v>
      </c>
      <c r="L376" s="25">
        <v>10161</v>
      </c>
      <c r="M376" s="25">
        <v>8913</v>
      </c>
      <c r="N376" s="25">
        <v>8183</v>
      </c>
      <c r="O376" s="25">
        <v>44436</v>
      </c>
      <c r="P376" s="25">
        <v>35288</v>
      </c>
      <c r="Q376" s="32">
        <v>6390</v>
      </c>
      <c r="R376" s="33">
        <v>19319</v>
      </c>
      <c r="S376" s="33">
        <v>21700</v>
      </c>
      <c r="T376" s="33">
        <v>22072</v>
      </c>
      <c r="U376" s="33">
        <v>8767</v>
      </c>
      <c r="V376" s="33">
        <v>7998</v>
      </c>
      <c r="W376" s="33">
        <v>6635</v>
      </c>
      <c r="X376" s="32">
        <v>17777</v>
      </c>
      <c r="Y376" s="33">
        <v>8839</v>
      </c>
      <c r="Z376" s="33">
        <v>36178</v>
      </c>
      <c r="AA376" s="33">
        <v>35177</v>
      </c>
      <c r="AB376" s="33">
        <v>18592</v>
      </c>
      <c r="AC376" s="33">
        <v>6655</v>
      </c>
      <c r="AD376" s="33">
        <v>19093</v>
      </c>
      <c r="AE376" s="38">
        <v>15360</v>
      </c>
      <c r="AF376" s="39">
        <v>12175</v>
      </c>
      <c r="AG376" s="39">
        <v>28636</v>
      </c>
      <c r="AH376" s="39">
        <v>11059</v>
      </c>
      <c r="AI376" s="39">
        <v>9018</v>
      </c>
      <c r="AJ376" s="39">
        <v>21628</v>
      </c>
      <c r="AK376" s="39">
        <v>22108</v>
      </c>
      <c r="AL376" s="38">
        <v>10789</v>
      </c>
      <c r="AM376" s="39">
        <v>45101</v>
      </c>
      <c r="AN376" s="39">
        <v>6840</v>
      </c>
      <c r="AO376" s="39">
        <v>13900</v>
      </c>
      <c r="AP376" s="39">
        <v>13213</v>
      </c>
      <c r="AQ376" s="39">
        <v>8880</v>
      </c>
      <c r="AR376" s="39">
        <v>143528</v>
      </c>
      <c r="AS376" s="44"/>
      <c r="AT376" s="45">
        <v>5579</v>
      </c>
      <c r="AU376" s="45">
        <v>881159</v>
      </c>
      <c r="AV376" s="49" t="s">
        <v>612</v>
      </c>
      <c r="AW376" s="4"/>
      <c r="BF376" s="24">
        <f t="shared" si="653"/>
        <v>118</v>
      </c>
      <c r="BG376" s="25">
        <f t="shared" si="654"/>
        <v>130</v>
      </c>
      <c r="BH376" s="25">
        <f t="shared" si="655"/>
        <v>97</v>
      </c>
      <c r="BI376" s="25">
        <f t="shared" si="656"/>
        <v>115</v>
      </c>
      <c r="BJ376" s="25">
        <f t="shared" si="657"/>
        <v>136</v>
      </c>
      <c r="BK376" s="25">
        <f t="shared" si="658"/>
        <v>78</v>
      </c>
      <c r="BL376" s="25">
        <f t="shared" si="659"/>
        <v>68</v>
      </c>
      <c r="BM376" s="26">
        <f t="shared" si="660"/>
        <v>284</v>
      </c>
      <c r="BN376" s="25">
        <f t="shared" si="661"/>
        <v>83</v>
      </c>
      <c r="BO376" s="25">
        <f t="shared" si="662"/>
        <v>39</v>
      </c>
      <c r="BP376" s="25">
        <f t="shared" si="663"/>
        <v>34</v>
      </c>
      <c r="BQ376" s="25">
        <f t="shared" si="664"/>
        <v>36</v>
      </c>
      <c r="BR376" s="25">
        <f t="shared" si="665"/>
        <v>281</v>
      </c>
      <c r="BS376" s="25">
        <f t="shared" si="666"/>
        <v>271</v>
      </c>
      <c r="BT376" s="32">
        <f t="shared" si="667"/>
        <v>56</v>
      </c>
      <c r="BU376" s="33">
        <f t="shared" si="668"/>
        <v>109</v>
      </c>
      <c r="BV376" s="33">
        <f t="shared" si="669"/>
        <v>166</v>
      </c>
      <c r="BW376" s="33">
        <f t="shared" si="670"/>
        <v>98</v>
      </c>
      <c r="BX376" s="33">
        <f t="shared" si="671"/>
        <v>57</v>
      </c>
      <c r="BY376" s="33">
        <f t="shared" si="672"/>
        <v>72</v>
      </c>
      <c r="BZ376" s="33">
        <f t="shared" si="673"/>
        <v>36</v>
      </c>
      <c r="CA376" s="32">
        <f t="shared" si="674"/>
        <v>97</v>
      </c>
      <c r="CB376" s="33">
        <f t="shared" si="675"/>
        <v>63</v>
      </c>
      <c r="CC376" s="33">
        <f t="shared" si="676"/>
        <v>314</v>
      </c>
      <c r="CD376" s="33">
        <f t="shared" si="677"/>
        <v>416</v>
      </c>
      <c r="CE376" s="33">
        <f t="shared" si="678"/>
        <v>106</v>
      </c>
      <c r="CF376" s="33">
        <f t="shared" si="679"/>
        <v>49</v>
      </c>
      <c r="CG376" s="33">
        <f t="shared" si="680"/>
        <v>119</v>
      </c>
      <c r="CH376" s="38">
        <f t="shared" si="681"/>
        <v>104</v>
      </c>
      <c r="CI376" s="39">
        <f t="shared" si="682"/>
        <v>82</v>
      </c>
      <c r="CJ376" s="39">
        <f t="shared" si="683"/>
        <v>141</v>
      </c>
      <c r="CK376" s="39">
        <f t="shared" si="684"/>
        <v>82</v>
      </c>
      <c r="CL376" s="39">
        <f t="shared" si="685"/>
        <v>64</v>
      </c>
      <c r="CM376" s="39">
        <f t="shared" si="686"/>
        <v>91</v>
      </c>
      <c r="CN376" s="39">
        <f t="shared" si="687"/>
        <v>45</v>
      </c>
      <c r="CO376" s="38">
        <f t="shared" si="688"/>
        <v>75</v>
      </c>
      <c r="CP376" s="39">
        <f t="shared" si="689"/>
        <v>447</v>
      </c>
      <c r="CQ376" s="39">
        <f t="shared" si="690"/>
        <v>25</v>
      </c>
      <c r="CR376" s="39">
        <f t="shared" si="691"/>
        <v>56</v>
      </c>
      <c r="CS376" s="39">
        <f t="shared" si="692"/>
        <v>122</v>
      </c>
      <c r="CT376" s="39">
        <f t="shared" si="693"/>
        <v>36</v>
      </c>
      <c r="CU376" s="39">
        <f t="shared" si="694"/>
        <v>1005</v>
      </c>
      <c r="CV376" s="44">
        <f t="shared" si="695"/>
        <v>0</v>
      </c>
      <c r="CW376" s="45"/>
      <c r="CX376" s="45">
        <f t="shared" si="696"/>
        <v>6174</v>
      </c>
      <c r="DA376" s="94">
        <v>44273</v>
      </c>
      <c r="DB376" s="39">
        <f t="shared" si="611"/>
        <v>6.3729641477627199</v>
      </c>
      <c r="DC376" s="24">
        <f t="shared" si="612"/>
        <v>3.5662546440171039</v>
      </c>
      <c r="DD376" s="25">
        <f t="shared" si="613"/>
        <v>3.0490282818853349</v>
      </c>
      <c r="DE376" s="25">
        <f t="shared" si="614"/>
        <v>1.6214071462744375</v>
      </c>
      <c r="DF376" s="25">
        <f t="shared" si="615"/>
        <v>1.8679970397683749</v>
      </c>
      <c r="DG376" s="25">
        <f t="shared" si="616"/>
        <v>2.5947257376633219</v>
      </c>
      <c r="DH376" s="25">
        <f t="shared" si="617"/>
        <v>1.9215652022010656</v>
      </c>
      <c r="DI376" s="25">
        <f t="shared" si="618"/>
        <v>1.6891810016819107</v>
      </c>
      <c r="DJ376" s="26">
        <f t="shared" si="619"/>
        <v>5.518765806593751</v>
      </c>
      <c r="DK376" s="25">
        <f t="shared" si="620"/>
        <v>2.1823593140978543</v>
      </c>
      <c r="DL376" s="25">
        <f t="shared" si="621"/>
        <v>1.1062609046509513</v>
      </c>
      <c r="DM376" s="25">
        <f t="shared" si="622"/>
        <v>1.5833330514008099</v>
      </c>
      <c r="DN376" s="25">
        <f t="shared" si="623"/>
        <v>1.5324870961325894</v>
      </c>
      <c r="DO376" s="25">
        <f t="shared" si="624"/>
        <v>4.8950522785216739</v>
      </c>
      <c r="DP376" s="25">
        <f t="shared" si="625"/>
        <v>3.8284883975897626</v>
      </c>
      <c r="DQ376" s="32">
        <f t="shared" si="626"/>
        <v>1.7366315058260418</v>
      </c>
      <c r="DR376" s="33">
        <f t="shared" si="627"/>
        <v>2.3441189794600432</v>
      </c>
      <c r="DS376" s="33">
        <f t="shared" si="628"/>
        <v>2.5721223718631916</v>
      </c>
      <c r="DT376" s="33">
        <f t="shared" si="629"/>
        <v>2.5589042220054572</v>
      </c>
      <c r="DU376" s="33">
        <f t="shared" si="630"/>
        <v>2.7325511154067557</v>
      </c>
      <c r="DV376" s="33">
        <f t="shared" si="631"/>
        <v>2.4590595853557149</v>
      </c>
      <c r="DW376" s="33">
        <f t="shared" si="632"/>
        <v>1.0229455040258375</v>
      </c>
      <c r="DX376" s="32">
        <f t="shared" si="633"/>
        <v>3.9778767933295902</v>
      </c>
      <c r="DY376" s="33">
        <f t="shared" si="634"/>
        <v>1.791003399623561</v>
      </c>
      <c r="DZ376" s="33">
        <f t="shared" si="635"/>
        <v>2.6930865361210232</v>
      </c>
      <c r="EA376" s="33">
        <f t="shared" si="636"/>
        <v>8.3140830070638838</v>
      </c>
      <c r="EB376" s="33">
        <f t="shared" si="637"/>
        <v>2.6490674989919754</v>
      </c>
      <c r="EC376" s="33">
        <f t="shared" si="638"/>
        <v>1.846339349636384</v>
      </c>
      <c r="ED376" s="33">
        <f t="shared" si="639"/>
        <v>1.7355122847401996</v>
      </c>
      <c r="EE376" s="38">
        <f t="shared" si="640"/>
        <v>2.3005059838645954</v>
      </c>
      <c r="EF376" s="39">
        <f t="shared" si="641"/>
        <v>1.4757103574702108</v>
      </c>
      <c r="EG376" s="39">
        <f t="shared" si="642"/>
        <v>1.4746633179793573</v>
      </c>
      <c r="EH376" s="39">
        <f t="shared" si="643"/>
        <v>2.7297014752003719</v>
      </c>
      <c r="EI376" s="39">
        <f t="shared" si="644"/>
        <v>3.5073802053622365</v>
      </c>
      <c r="EJ376" s="39">
        <f t="shared" si="645"/>
        <v>3.1812987954354401</v>
      </c>
      <c r="EK376" s="39">
        <f t="shared" si="646"/>
        <v>1.3342574943683936</v>
      </c>
      <c r="EL376" s="38">
        <f t="shared" si="647"/>
        <v>1.9230617458033321</v>
      </c>
      <c r="EM376" s="39">
        <f t="shared" si="648"/>
        <v>6.9271732451648775</v>
      </c>
      <c r="EN376" s="39">
        <f t="shared" si="649"/>
        <v>1.5533853005636302</v>
      </c>
      <c r="EO376" s="39">
        <f t="shared" si="650"/>
        <v>1.8939292036350528</v>
      </c>
      <c r="EP376" s="39">
        <f t="shared" si="651"/>
        <v>2.7332559627205129</v>
      </c>
      <c r="EQ376" s="39">
        <f t="shared" si="652"/>
        <v>1.451617642737504</v>
      </c>
      <c r="ER376" s="44"/>
      <c r="ES376" s="45"/>
      <c r="ET376" s="45"/>
    </row>
    <row r="377" spans="2:150">
      <c r="B377" s="19">
        <v>44274</v>
      </c>
      <c r="C377" s="24">
        <v>17134</v>
      </c>
      <c r="D377" s="25">
        <v>19095</v>
      </c>
      <c r="E377" s="25">
        <v>22515</v>
      </c>
      <c r="F377" s="25">
        <v>21933</v>
      </c>
      <c r="G377" s="25">
        <v>23334</v>
      </c>
      <c r="H377" s="25">
        <v>9567</v>
      </c>
      <c r="I377" s="25">
        <v>11902</v>
      </c>
      <c r="J377" s="26">
        <v>36077</v>
      </c>
      <c r="K377" s="25">
        <v>10712</v>
      </c>
      <c r="L377" s="25">
        <v>10210</v>
      </c>
      <c r="M377" s="25">
        <v>8966</v>
      </c>
      <c r="N377" s="25">
        <v>8247</v>
      </c>
      <c r="O377" s="25">
        <v>44731</v>
      </c>
      <c r="P377" s="25">
        <v>35536</v>
      </c>
      <c r="Q377" s="32">
        <v>6428</v>
      </c>
      <c r="R377" s="33">
        <v>19410</v>
      </c>
      <c r="S377" s="33">
        <v>21862</v>
      </c>
      <c r="T377" s="33">
        <v>22224</v>
      </c>
      <c r="U377" s="33">
        <v>8845</v>
      </c>
      <c r="V377" s="33">
        <v>8067</v>
      </c>
      <c r="W377" s="33">
        <v>6671</v>
      </c>
      <c r="X377" s="32">
        <v>18043</v>
      </c>
      <c r="Y377" s="33">
        <v>8887</v>
      </c>
      <c r="Z377" s="33">
        <v>36337</v>
      </c>
      <c r="AA377" s="33">
        <v>35556</v>
      </c>
      <c r="AB377" s="33">
        <v>18667</v>
      </c>
      <c r="AC377" s="33">
        <v>6704</v>
      </c>
      <c r="AD377" s="33">
        <v>19197</v>
      </c>
      <c r="AE377" s="38">
        <v>15475</v>
      </c>
      <c r="AF377" s="39">
        <v>12249</v>
      </c>
      <c r="AG377" s="39">
        <v>28756</v>
      </c>
      <c r="AH377" s="39">
        <v>11112</v>
      </c>
      <c r="AI377" s="39">
        <v>9072</v>
      </c>
      <c r="AJ377" s="39">
        <v>21789</v>
      </c>
      <c r="AK377" s="39">
        <v>22174</v>
      </c>
      <c r="AL377" s="38">
        <v>10859</v>
      </c>
      <c r="AM377" s="39">
        <v>45425</v>
      </c>
      <c r="AN377" s="39">
        <v>6873</v>
      </c>
      <c r="AO377" s="39">
        <v>13950</v>
      </c>
      <c r="AP377" s="39">
        <v>13280</v>
      </c>
      <c r="AQ377" s="39">
        <v>8919</v>
      </c>
      <c r="AR377" s="39">
        <v>144559</v>
      </c>
      <c r="AS377" s="44"/>
      <c r="AT377" s="45">
        <v>5403</v>
      </c>
      <c r="AU377" s="45">
        <v>886752</v>
      </c>
      <c r="AV377" s="49" t="s">
        <v>613</v>
      </c>
      <c r="AW377" s="4"/>
      <c r="BF377" s="24">
        <f t="shared" si="653"/>
        <v>96</v>
      </c>
      <c r="BG377" s="25">
        <f t="shared" si="654"/>
        <v>159</v>
      </c>
      <c r="BH377" s="25">
        <f t="shared" si="655"/>
        <v>147</v>
      </c>
      <c r="BI377" s="25">
        <f t="shared" si="656"/>
        <v>131</v>
      </c>
      <c r="BJ377" s="25">
        <f t="shared" si="657"/>
        <v>137</v>
      </c>
      <c r="BK377" s="25">
        <f t="shared" si="658"/>
        <v>79</v>
      </c>
      <c r="BL377" s="25">
        <f t="shared" si="659"/>
        <v>58</v>
      </c>
      <c r="BM377" s="26">
        <f t="shared" si="660"/>
        <v>216</v>
      </c>
      <c r="BN377" s="25">
        <f t="shared" si="661"/>
        <v>74</v>
      </c>
      <c r="BO377" s="25">
        <f t="shared" si="662"/>
        <v>49</v>
      </c>
      <c r="BP377" s="25">
        <f t="shared" si="663"/>
        <v>53</v>
      </c>
      <c r="BQ377" s="25">
        <f t="shared" si="664"/>
        <v>64</v>
      </c>
      <c r="BR377" s="25">
        <f t="shared" si="665"/>
        <v>295</v>
      </c>
      <c r="BS377" s="25">
        <f t="shared" si="666"/>
        <v>248</v>
      </c>
      <c r="BT377" s="32">
        <f t="shared" si="667"/>
        <v>38</v>
      </c>
      <c r="BU377" s="33">
        <f t="shared" si="668"/>
        <v>91</v>
      </c>
      <c r="BV377" s="33">
        <f t="shared" si="669"/>
        <v>162</v>
      </c>
      <c r="BW377" s="33">
        <f t="shared" si="670"/>
        <v>152</v>
      </c>
      <c r="BX377" s="33">
        <f t="shared" si="671"/>
        <v>78</v>
      </c>
      <c r="BY377" s="33">
        <f t="shared" si="672"/>
        <v>69</v>
      </c>
      <c r="BZ377" s="33">
        <f t="shared" si="673"/>
        <v>36</v>
      </c>
      <c r="CA377" s="32">
        <f t="shared" si="674"/>
        <v>266</v>
      </c>
      <c r="CB377" s="33">
        <f t="shared" si="675"/>
        <v>48</v>
      </c>
      <c r="CC377" s="33">
        <f t="shared" si="676"/>
        <v>159</v>
      </c>
      <c r="CD377" s="33">
        <f t="shared" si="677"/>
        <v>379</v>
      </c>
      <c r="CE377" s="33">
        <f t="shared" si="678"/>
        <v>75</v>
      </c>
      <c r="CF377" s="33">
        <f t="shared" si="679"/>
        <v>49</v>
      </c>
      <c r="CG377" s="33">
        <f t="shared" si="680"/>
        <v>104</v>
      </c>
      <c r="CH377" s="38">
        <f t="shared" si="681"/>
        <v>115</v>
      </c>
      <c r="CI377" s="39">
        <f t="shared" si="682"/>
        <v>74</v>
      </c>
      <c r="CJ377" s="39">
        <f t="shared" si="683"/>
        <v>120</v>
      </c>
      <c r="CK377" s="39">
        <f t="shared" si="684"/>
        <v>53</v>
      </c>
      <c r="CL377" s="39">
        <f t="shared" si="685"/>
        <v>54</v>
      </c>
      <c r="CM377" s="39">
        <f t="shared" si="686"/>
        <v>161</v>
      </c>
      <c r="CN377" s="39">
        <f t="shared" si="687"/>
        <v>66</v>
      </c>
      <c r="CO377" s="38">
        <f t="shared" si="688"/>
        <v>70</v>
      </c>
      <c r="CP377" s="39">
        <f t="shared" si="689"/>
        <v>324</v>
      </c>
      <c r="CQ377" s="39">
        <f t="shared" si="690"/>
        <v>33</v>
      </c>
      <c r="CR377" s="39">
        <f t="shared" si="691"/>
        <v>50</v>
      </c>
      <c r="CS377" s="39">
        <f t="shared" si="692"/>
        <v>67</v>
      </c>
      <c r="CT377" s="39">
        <f t="shared" si="693"/>
        <v>39</v>
      </c>
      <c r="CU377" s="39">
        <f t="shared" si="694"/>
        <v>1031</v>
      </c>
      <c r="CV377" s="44">
        <f t="shared" si="695"/>
        <v>0</v>
      </c>
      <c r="CW377" s="45"/>
      <c r="CX377" s="45">
        <f t="shared" si="696"/>
        <v>5593</v>
      </c>
      <c r="DA377" s="94">
        <v>44274</v>
      </c>
      <c r="DB377" s="39">
        <f t="shared" si="611"/>
        <v>6.4281826990721695</v>
      </c>
      <c r="DC377" s="24">
        <f t="shared" si="612"/>
        <v>3.6246699535014137</v>
      </c>
      <c r="DD377" s="25">
        <f t="shared" si="613"/>
        <v>3.2092590141397817</v>
      </c>
      <c r="DE377" s="25">
        <f t="shared" si="614"/>
        <v>1.752034106699367</v>
      </c>
      <c r="DF377" s="25">
        <f t="shared" si="615"/>
        <v>1.936160267978863</v>
      </c>
      <c r="DG377" s="25">
        <f t="shared" si="616"/>
        <v>2.6729324745654313</v>
      </c>
      <c r="DH377" s="25">
        <f t="shared" si="617"/>
        <v>2.0683029085509652</v>
      </c>
      <c r="DI377" s="25">
        <f t="shared" si="618"/>
        <v>1.703722014608871</v>
      </c>
      <c r="DJ377" s="26">
        <f t="shared" si="619"/>
        <v>5.5169450326555802</v>
      </c>
      <c r="DK377" s="25">
        <f t="shared" si="620"/>
        <v>2.291321619366649</v>
      </c>
      <c r="DL377" s="25">
        <f t="shared" si="621"/>
        <v>1.1350813290206154</v>
      </c>
      <c r="DM377" s="25">
        <f t="shared" si="622"/>
        <v>1.6205481444892904</v>
      </c>
      <c r="DN377" s="25">
        <f t="shared" si="623"/>
        <v>1.669432751531672</v>
      </c>
      <c r="DO377" s="25">
        <f t="shared" si="624"/>
        <v>4.9109687949460712</v>
      </c>
      <c r="DP377" s="25">
        <f t="shared" si="625"/>
        <v>4.0433749170421089</v>
      </c>
      <c r="DQ377" s="32">
        <f t="shared" si="626"/>
        <v>1.879368341921333</v>
      </c>
      <c r="DR377" s="33">
        <f t="shared" si="627"/>
        <v>2.3518298971556351</v>
      </c>
      <c r="DS377" s="33">
        <f t="shared" si="628"/>
        <v>2.632678519523302</v>
      </c>
      <c r="DT377" s="33">
        <f t="shared" si="629"/>
        <v>2.6465634774240114</v>
      </c>
      <c r="DU377" s="33">
        <f t="shared" si="630"/>
        <v>2.7751917049839743</v>
      </c>
      <c r="DV377" s="33">
        <f t="shared" si="631"/>
        <v>2.5234635268769359</v>
      </c>
      <c r="DW377" s="33">
        <f t="shared" si="632"/>
        <v>1.0872816992475882</v>
      </c>
      <c r="DX377" s="32">
        <f t="shared" si="633"/>
        <v>4.360135223919821</v>
      </c>
      <c r="DY377" s="33">
        <f t="shared" si="634"/>
        <v>1.8639566949239099</v>
      </c>
      <c r="DZ377" s="33">
        <f t="shared" si="635"/>
        <v>2.7138025863988773</v>
      </c>
      <c r="EA377" s="33">
        <f t="shared" si="636"/>
        <v>8.6690778879348045</v>
      </c>
      <c r="EB377" s="33">
        <f t="shared" si="637"/>
        <v>2.5592331910608594</v>
      </c>
      <c r="EC377" s="33">
        <f t="shared" si="638"/>
        <v>1.9330042578846227</v>
      </c>
      <c r="ED377" s="33">
        <f t="shared" si="639"/>
        <v>1.8335433133761523</v>
      </c>
      <c r="EE377" s="38">
        <f t="shared" si="640"/>
        <v>2.4237094437576205</v>
      </c>
      <c r="EF377" s="39">
        <f t="shared" si="641"/>
        <v>1.5146654445462879</v>
      </c>
      <c r="EG377" s="39">
        <f t="shared" si="642"/>
        <v>1.5310282270221238</v>
      </c>
      <c r="EH377" s="39">
        <f t="shared" si="643"/>
        <v>2.677430595888024</v>
      </c>
      <c r="EI377" s="39">
        <f t="shared" si="644"/>
        <v>3.5385767256132343</v>
      </c>
      <c r="EJ377" s="39">
        <f t="shared" si="645"/>
        <v>3.3297929638932655</v>
      </c>
      <c r="EK377" s="39">
        <f t="shared" si="646"/>
        <v>1.3342574943683936</v>
      </c>
      <c r="EL377" s="38">
        <f t="shared" si="647"/>
        <v>2.0072450233213988</v>
      </c>
      <c r="EM377" s="39">
        <f t="shared" si="648"/>
        <v>6.8832840799367991</v>
      </c>
      <c r="EN377" s="39">
        <f t="shared" si="649"/>
        <v>1.6050083770174064</v>
      </c>
      <c r="EO377" s="39">
        <f t="shared" si="650"/>
        <v>1.9450437702104306</v>
      </c>
      <c r="EP377" s="39">
        <f t="shared" si="651"/>
        <v>2.7256706085223983</v>
      </c>
      <c r="EQ377" s="39">
        <f t="shared" si="652"/>
        <v>1.4633716317475243</v>
      </c>
      <c r="ER377" s="44"/>
      <c r="ES377" s="45"/>
      <c r="ET377" s="45"/>
    </row>
    <row r="378" spans="2:150">
      <c r="B378" s="19">
        <v>44275</v>
      </c>
      <c r="C378" s="24">
        <v>17256</v>
      </c>
      <c r="D378" s="25">
        <v>19236</v>
      </c>
      <c r="E378" s="25">
        <v>22638</v>
      </c>
      <c r="F378" s="25">
        <v>22057</v>
      </c>
      <c r="G378" s="25">
        <v>23499</v>
      </c>
      <c r="H378" s="25">
        <v>9626</v>
      </c>
      <c r="I378" s="25">
        <v>11967</v>
      </c>
      <c r="J378" s="26">
        <v>36340</v>
      </c>
      <c r="K378" s="25">
        <v>10805</v>
      </c>
      <c r="L378" s="25">
        <v>10251</v>
      </c>
      <c r="M378" s="25">
        <v>9011</v>
      </c>
      <c r="N378" s="25">
        <v>8305</v>
      </c>
      <c r="O378" s="25">
        <v>45024</v>
      </c>
      <c r="P378" s="25">
        <v>35629</v>
      </c>
      <c r="Q378" s="32">
        <v>6447</v>
      </c>
      <c r="R378" s="33">
        <v>19523</v>
      </c>
      <c r="S378" s="33">
        <v>22062</v>
      </c>
      <c r="T378" s="33">
        <v>22367</v>
      </c>
      <c r="U378" s="33">
        <v>8932</v>
      </c>
      <c r="V378" s="33">
        <v>8131</v>
      </c>
      <c r="W378" s="33">
        <v>6712</v>
      </c>
      <c r="X378" s="32">
        <v>18242</v>
      </c>
      <c r="Y378" s="33">
        <v>8938</v>
      </c>
      <c r="Z378" s="33">
        <v>36526</v>
      </c>
      <c r="AA378" s="33">
        <v>35819</v>
      </c>
      <c r="AB378" s="33">
        <v>18736</v>
      </c>
      <c r="AC378" s="33">
        <v>6746</v>
      </c>
      <c r="AD378" s="33">
        <v>19321</v>
      </c>
      <c r="AE378" s="38">
        <v>15569</v>
      </c>
      <c r="AF378" s="39">
        <v>12328</v>
      </c>
      <c r="AG378" s="39">
        <v>28855</v>
      </c>
      <c r="AH378" s="39">
        <v>11173</v>
      </c>
      <c r="AI378" s="39">
        <v>9132</v>
      </c>
      <c r="AJ378" s="39">
        <v>21921</v>
      </c>
      <c r="AK378" s="39">
        <v>22253</v>
      </c>
      <c r="AL378" s="38">
        <v>10912</v>
      </c>
      <c r="AM378" s="39">
        <v>45802</v>
      </c>
      <c r="AN378" s="39">
        <v>6913</v>
      </c>
      <c r="AO378" s="39">
        <v>14022</v>
      </c>
      <c r="AP378" s="39">
        <v>13410</v>
      </c>
      <c r="AQ378" s="39">
        <v>8943</v>
      </c>
      <c r="AR378" s="39">
        <v>145992</v>
      </c>
      <c r="AS378" s="44"/>
      <c r="AT378" s="45">
        <v>5477</v>
      </c>
      <c r="AU378" s="45">
        <v>892848</v>
      </c>
      <c r="AV378" s="49" t="s">
        <v>614</v>
      </c>
      <c r="AW378" s="4"/>
      <c r="BF378" s="24">
        <f t="shared" si="653"/>
        <v>122</v>
      </c>
      <c r="BG378" s="25">
        <f t="shared" si="654"/>
        <v>141</v>
      </c>
      <c r="BH378" s="25">
        <f t="shared" si="655"/>
        <v>123</v>
      </c>
      <c r="BI378" s="25">
        <f t="shared" si="656"/>
        <v>124</v>
      </c>
      <c r="BJ378" s="25">
        <f t="shared" si="657"/>
        <v>165</v>
      </c>
      <c r="BK378" s="25">
        <f t="shared" si="658"/>
        <v>59</v>
      </c>
      <c r="BL378" s="25">
        <f t="shared" si="659"/>
        <v>65</v>
      </c>
      <c r="BM378" s="26">
        <f t="shared" si="660"/>
        <v>263</v>
      </c>
      <c r="BN378" s="25">
        <f t="shared" si="661"/>
        <v>93</v>
      </c>
      <c r="BO378" s="25">
        <f t="shared" si="662"/>
        <v>41</v>
      </c>
      <c r="BP378" s="25">
        <f t="shared" si="663"/>
        <v>45</v>
      </c>
      <c r="BQ378" s="25">
        <f t="shared" si="664"/>
        <v>58</v>
      </c>
      <c r="BR378" s="25">
        <f t="shared" si="665"/>
        <v>293</v>
      </c>
      <c r="BS378" s="25">
        <f t="shared" si="666"/>
        <v>93</v>
      </c>
      <c r="BT378" s="32">
        <f t="shared" si="667"/>
        <v>19</v>
      </c>
      <c r="BU378" s="33">
        <f t="shared" si="668"/>
        <v>113</v>
      </c>
      <c r="BV378" s="33">
        <f t="shared" si="669"/>
        <v>200</v>
      </c>
      <c r="BW378" s="33">
        <f t="shared" si="670"/>
        <v>143</v>
      </c>
      <c r="BX378" s="33">
        <f t="shared" si="671"/>
        <v>87</v>
      </c>
      <c r="BY378" s="33">
        <f t="shared" si="672"/>
        <v>64</v>
      </c>
      <c r="BZ378" s="33">
        <f t="shared" si="673"/>
        <v>41</v>
      </c>
      <c r="CA378" s="32">
        <f t="shared" si="674"/>
        <v>199</v>
      </c>
      <c r="CB378" s="33">
        <f t="shared" si="675"/>
        <v>51</v>
      </c>
      <c r="CC378" s="33">
        <f t="shared" si="676"/>
        <v>189</v>
      </c>
      <c r="CD378" s="33">
        <f t="shared" si="677"/>
        <v>263</v>
      </c>
      <c r="CE378" s="33">
        <f t="shared" si="678"/>
        <v>69</v>
      </c>
      <c r="CF378" s="33">
        <f t="shared" si="679"/>
        <v>42</v>
      </c>
      <c r="CG378" s="33">
        <f t="shared" si="680"/>
        <v>124</v>
      </c>
      <c r="CH378" s="38">
        <f t="shared" si="681"/>
        <v>94</v>
      </c>
      <c r="CI378" s="39">
        <f t="shared" si="682"/>
        <v>79</v>
      </c>
      <c r="CJ378" s="39">
        <f t="shared" si="683"/>
        <v>99</v>
      </c>
      <c r="CK378" s="39">
        <f t="shared" si="684"/>
        <v>61</v>
      </c>
      <c r="CL378" s="39">
        <f t="shared" si="685"/>
        <v>60</v>
      </c>
      <c r="CM378" s="39">
        <f t="shared" si="686"/>
        <v>132</v>
      </c>
      <c r="CN378" s="39">
        <f t="shared" si="687"/>
        <v>79</v>
      </c>
      <c r="CO378" s="38">
        <f t="shared" si="688"/>
        <v>53</v>
      </c>
      <c r="CP378" s="39">
        <f t="shared" si="689"/>
        <v>377</v>
      </c>
      <c r="CQ378" s="39">
        <f t="shared" si="690"/>
        <v>40</v>
      </c>
      <c r="CR378" s="39">
        <f t="shared" si="691"/>
        <v>72</v>
      </c>
      <c r="CS378" s="39">
        <f t="shared" si="692"/>
        <v>130</v>
      </c>
      <c r="CT378" s="39">
        <f t="shared" si="693"/>
        <v>24</v>
      </c>
      <c r="CU378" s="39">
        <f t="shared" si="694"/>
        <v>1433</v>
      </c>
      <c r="CV378" s="44">
        <f t="shared" si="695"/>
        <v>0</v>
      </c>
      <c r="CW378" s="45"/>
      <c r="CX378" s="45">
        <f t="shared" si="696"/>
        <v>6096</v>
      </c>
      <c r="DA378" s="94">
        <v>44275</v>
      </c>
      <c r="DB378" s="39">
        <f t="shared" si="611"/>
        <v>6.7079920888806299</v>
      </c>
      <c r="DC378" s="24">
        <f t="shared" si="612"/>
        <v>3.7210552141505246</v>
      </c>
      <c r="DD378" s="25">
        <f t="shared" si="613"/>
        <v>3.2255143058177689</v>
      </c>
      <c r="DE378" s="25">
        <f t="shared" si="614"/>
        <v>1.8859267411349196</v>
      </c>
      <c r="DF378" s="25">
        <f t="shared" si="615"/>
        <v>2.0335363082795603</v>
      </c>
      <c r="DG378" s="25">
        <f t="shared" si="616"/>
        <v>2.806752891042374</v>
      </c>
      <c r="DH378" s="25">
        <f t="shared" si="617"/>
        <v>2.1731155559437503</v>
      </c>
      <c r="DI378" s="25">
        <f t="shared" si="618"/>
        <v>1.7836975857071538</v>
      </c>
      <c r="DJ378" s="26">
        <f t="shared" si="619"/>
        <v>5.5915967641205571</v>
      </c>
      <c r="DK378" s="25">
        <f t="shared" si="620"/>
        <v>2.4314160118550991</v>
      </c>
      <c r="DL378" s="25">
        <f t="shared" si="621"/>
        <v>1.1616847976695361</v>
      </c>
      <c r="DM378" s="25">
        <f t="shared" si="622"/>
        <v>1.6882119501047097</v>
      </c>
      <c r="DN378" s="25">
        <f t="shared" si="623"/>
        <v>1.7933359635594133</v>
      </c>
      <c r="DO378" s="25">
        <f t="shared" si="624"/>
        <v>5.0281722340711843</v>
      </c>
      <c r="DP378" s="25">
        <f t="shared" si="625"/>
        <v>4.0828438695945808</v>
      </c>
      <c r="DQ378" s="32">
        <f t="shared" si="626"/>
        <v>1.8032420293371776</v>
      </c>
      <c r="DR378" s="33">
        <f t="shared" si="627"/>
        <v>2.4752045802851113</v>
      </c>
      <c r="DS378" s="33">
        <f t="shared" si="628"/>
        <v>2.7598464296095342</v>
      </c>
      <c r="DT378" s="33">
        <f t="shared" si="629"/>
        <v>2.7621990909548702</v>
      </c>
      <c r="DU378" s="33">
        <f t="shared" si="630"/>
        <v>2.8746864139974844</v>
      </c>
      <c r="DV378" s="33">
        <f t="shared" si="631"/>
        <v>2.5381007863135769</v>
      </c>
      <c r="DW378" s="33">
        <f t="shared" si="632"/>
        <v>1.1419674651860763</v>
      </c>
      <c r="DX378" s="32">
        <f t="shared" si="633"/>
        <v>4.4843692138616467</v>
      </c>
      <c r="DY378" s="33">
        <f t="shared" si="634"/>
        <v>1.9733866378744327</v>
      </c>
      <c r="DZ378" s="33">
        <f t="shared" si="635"/>
        <v>2.7759507372324395</v>
      </c>
      <c r="EA378" s="33">
        <f t="shared" si="636"/>
        <v>8.921175701886618</v>
      </c>
      <c r="EB378" s="33">
        <f t="shared" si="637"/>
        <v>2.4861122427448352</v>
      </c>
      <c r="EC378" s="33">
        <f t="shared" si="638"/>
        <v>1.9744526922642149</v>
      </c>
      <c r="ED378" s="33">
        <f t="shared" si="639"/>
        <v>1.9243127843353678</v>
      </c>
      <c r="EE378" s="38">
        <f t="shared" si="640"/>
        <v>2.4470756171856083</v>
      </c>
      <c r="EF378" s="39">
        <f t="shared" si="641"/>
        <v>1.599450045829514</v>
      </c>
      <c r="EG378" s="39">
        <f t="shared" si="642"/>
        <v>1.5795282650356672</v>
      </c>
      <c r="EH378" s="39">
        <f t="shared" si="643"/>
        <v>2.677430595888024</v>
      </c>
      <c r="EI378" s="39">
        <f t="shared" si="644"/>
        <v>3.5430333713633773</v>
      </c>
      <c r="EJ378" s="39">
        <f t="shared" si="645"/>
        <v>3.45563547953549</v>
      </c>
      <c r="EK378" s="39">
        <f t="shared" si="646"/>
        <v>1.3515855137757753</v>
      </c>
      <c r="EL378" s="38">
        <f t="shared" si="647"/>
        <v>1.9835684765194421</v>
      </c>
      <c r="EM378" s="39">
        <f t="shared" si="648"/>
        <v>6.9769142990900317</v>
      </c>
      <c r="EN378" s="39">
        <f t="shared" si="649"/>
        <v>1.6707104743222125</v>
      </c>
      <c r="EO378" s="39">
        <f t="shared" si="650"/>
        <v>1.9961583367858085</v>
      </c>
      <c r="EP378" s="39">
        <f t="shared" si="651"/>
        <v>2.8571500812897126</v>
      </c>
      <c r="EQ378" s="39">
        <f t="shared" si="652"/>
        <v>1.4075401839499282</v>
      </c>
      <c r="ER378" s="44"/>
      <c r="ES378" s="45"/>
      <c r="ET378" s="45"/>
    </row>
    <row r="379" spans="2:150">
      <c r="B379" s="19">
        <v>44276</v>
      </c>
      <c r="C379" s="24">
        <v>17316</v>
      </c>
      <c r="D379" s="25">
        <v>19322</v>
      </c>
      <c r="E379" s="25">
        <v>22709</v>
      </c>
      <c r="F379" s="25">
        <v>22174</v>
      </c>
      <c r="G379" s="25">
        <v>23597</v>
      </c>
      <c r="H379" s="25">
        <v>9678</v>
      </c>
      <c r="I379" s="25">
        <v>12014</v>
      </c>
      <c r="J379" s="26">
        <v>36481</v>
      </c>
      <c r="K379" s="25">
        <v>10861</v>
      </c>
      <c r="L379" s="25">
        <v>10290</v>
      </c>
      <c r="M379" s="25">
        <v>9044</v>
      </c>
      <c r="N379" s="25">
        <v>8378</v>
      </c>
      <c r="O379" s="25">
        <v>45286</v>
      </c>
      <c r="P379" s="25">
        <v>35843</v>
      </c>
      <c r="Q379" s="32">
        <v>6506</v>
      </c>
      <c r="R379" s="33">
        <v>19607</v>
      </c>
      <c r="S379" s="33">
        <v>22222</v>
      </c>
      <c r="T379" s="33">
        <v>22459</v>
      </c>
      <c r="U379" s="33">
        <v>9020</v>
      </c>
      <c r="V379" s="33">
        <v>8169</v>
      </c>
      <c r="W379" s="33">
        <v>6732</v>
      </c>
      <c r="X379" s="32">
        <v>18381</v>
      </c>
      <c r="Y379" s="33">
        <v>8968</v>
      </c>
      <c r="Z379" s="33">
        <v>36703</v>
      </c>
      <c r="AA379" s="33">
        <v>36113</v>
      </c>
      <c r="AB379" s="33">
        <v>18778</v>
      </c>
      <c r="AC379" s="33">
        <v>6782</v>
      </c>
      <c r="AD379" s="33">
        <v>19401</v>
      </c>
      <c r="AE379" s="38">
        <v>15628</v>
      </c>
      <c r="AF379" s="39">
        <v>12357</v>
      </c>
      <c r="AG379" s="39">
        <v>28966</v>
      </c>
      <c r="AH379" s="39">
        <v>11204</v>
      </c>
      <c r="AI379" s="39">
        <v>9199</v>
      </c>
      <c r="AJ379" s="39">
        <v>22052</v>
      </c>
      <c r="AK379" s="39">
        <v>22287</v>
      </c>
      <c r="AL379" s="38">
        <v>10958</v>
      </c>
      <c r="AM379" s="39">
        <v>46119</v>
      </c>
      <c r="AN379" s="39">
        <v>6950</v>
      </c>
      <c r="AO379" s="39">
        <v>14071</v>
      </c>
      <c r="AP379" s="39">
        <v>13454</v>
      </c>
      <c r="AQ379" s="39">
        <v>8968</v>
      </c>
      <c r="AR379" s="39">
        <v>147747</v>
      </c>
      <c r="AS379" s="44"/>
      <c r="AT379" s="45">
        <v>4321</v>
      </c>
      <c r="AU379" s="45">
        <v>897115</v>
      </c>
      <c r="AV379" s="49" t="s">
        <v>615</v>
      </c>
      <c r="AW379" s="4"/>
      <c r="BF379" s="24">
        <f t="shared" si="653"/>
        <v>60</v>
      </c>
      <c r="BG379" s="25">
        <f t="shared" si="654"/>
        <v>86</v>
      </c>
      <c r="BH379" s="25">
        <f t="shared" si="655"/>
        <v>71</v>
      </c>
      <c r="BI379" s="25">
        <f t="shared" si="656"/>
        <v>117</v>
      </c>
      <c r="BJ379" s="25">
        <f t="shared" si="657"/>
        <v>98</v>
      </c>
      <c r="BK379" s="25">
        <f t="shared" si="658"/>
        <v>52</v>
      </c>
      <c r="BL379" s="25">
        <f t="shared" si="659"/>
        <v>47</v>
      </c>
      <c r="BM379" s="26">
        <f t="shared" si="660"/>
        <v>141</v>
      </c>
      <c r="BN379" s="25">
        <f t="shared" si="661"/>
        <v>56</v>
      </c>
      <c r="BO379" s="25">
        <f t="shared" si="662"/>
        <v>39</v>
      </c>
      <c r="BP379" s="25">
        <f t="shared" si="663"/>
        <v>33</v>
      </c>
      <c r="BQ379" s="25">
        <f t="shared" si="664"/>
        <v>73</v>
      </c>
      <c r="BR379" s="25">
        <f t="shared" si="665"/>
        <v>262</v>
      </c>
      <c r="BS379" s="25">
        <f t="shared" si="666"/>
        <v>214</v>
      </c>
      <c r="BT379" s="32">
        <f t="shared" si="667"/>
        <v>59</v>
      </c>
      <c r="BU379" s="33">
        <f t="shared" si="668"/>
        <v>84</v>
      </c>
      <c r="BV379" s="33">
        <f t="shared" si="669"/>
        <v>160</v>
      </c>
      <c r="BW379" s="33">
        <f t="shared" si="670"/>
        <v>92</v>
      </c>
      <c r="BX379" s="33">
        <f t="shared" si="671"/>
        <v>88</v>
      </c>
      <c r="BY379" s="33">
        <f t="shared" si="672"/>
        <v>38</v>
      </c>
      <c r="BZ379" s="33">
        <f t="shared" si="673"/>
        <v>20</v>
      </c>
      <c r="CA379" s="32">
        <f t="shared" si="674"/>
        <v>139</v>
      </c>
      <c r="CB379" s="33">
        <f t="shared" si="675"/>
        <v>30</v>
      </c>
      <c r="CC379" s="33">
        <f t="shared" si="676"/>
        <v>177</v>
      </c>
      <c r="CD379" s="33">
        <f t="shared" si="677"/>
        <v>294</v>
      </c>
      <c r="CE379" s="33">
        <f t="shared" si="678"/>
        <v>42</v>
      </c>
      <c r="CF379" s="33">
        <f t="shared" si="679"/>
        <v>36</v>
      </c>
      <c r="CG379" s="33">
        <f t="shared" si="680"/>
        <v>80</v>
      </c>
      <c r="CH379" s="38">
        <f t="shared" si="681"/>
        <v>59</v>
      </c>
      <c r="CI379" s="39">
        <f t="shared" si="682"/>
        <v>29</v>
      </c>
      <c r="CJ379" s="39">
        <f t="shared" si="683"/>
        <v>111</v>
      </c>
      <c r="CK379" s="39">
        <f t="shared" si="684"/>
        <v>31</v>
      </c>
      <c r="CL379" s="39">
        <f t="shared" si="685"/>
        <v>67</v>
      </c>
      <c r="CM379" s="39">
        <f t="shared" si="686"/>
        <v>131</v>
      </c>
      <c r="CN379" s="39">
        <f t="shared" si="687"/>
        <v>34</v>
      </c>
      <c r="CO379" s="38">
        <f t="shared" si="688"/>
        <v>46</v>
      </c>
      <c r="CP379" s="39">
        <f t="shared" si="689"/>
        <v>317</v>
      </c>
      <c r="CQ379" s="39">
        <f t="shared" si="690"/>
        <v>37</v>
      </c>
      <c r="CR379" s="39">
        <f t="shared" si="691"/>
        <v>49</v>
      </c>
      <c r="CS379" s="39">
        <f t="shared" si="692"/>
        <v>44</v>
      </c>
      <c r="CT379" s="39">
        <f t="shared" si="693"/>
        <v>25</v>
      </c>
      <c r="CU379" s="39">
        <f t="shared" si="694"/>
        <v>1755</v>
      </c>
      <c r="CV379" s="44">
        <f t="shared" si="695"/>
        <v>0</v>
      </c>
      <c r="CW379" s="45"/>
      <c r="CX379" s="45">
        <f t="shared" si="696"/>
        <v>4267</v>
      </c>
      <c r="DA379" s="94">
        <v>44276</v>
      </c>
      <c r="DB379" s="39">
        <f t="shared" si="611"/>
        <v>7.2872559300211055</v>
      </c>
      <c r="DC379" s="24">
        <f t="shared" si="612"/>
        <v>3.7736289926864033</v>
      </c>
      <c r="DD379" s="25">
        <f t="shared" si="613"/>
        <v>3.3137573177839856</v>
      </c>
      <c r="DE379" s="25">
        <f t="shared" si="614"/>
        <v>1.8973566001721009</v>
      </c>
      <c r="DF379" s="25">
        <f t="shared" si="615"/>
        <v>2.1065683385050828</v>
      </c>
      <c r="DG379" s="25">
        <f t="shared" si="616"/>
        <v>2.8154425284759417</v>
      </c>
      <c r="DH379" s="25">
        <f t="shared" si="617"/>
        <v>2.260459428771072</v>
      </c>
      <c r="DI379" s="25">
        <f t="shared" si="618"/>
        <v>1.8224736201790483</v>
      </c>
      <c r="DJ379" s="26">
        <f t="shared" si="619"/>
        <v>5.5515397374808133</v>
      </c>
      <c r="DK379" s="25">
        <f t="shared" si="620"/>
        <v>2.5715104043435484</v>
      </c>
      <c r="DL379" s="25">
        <f t="shared" si="621"/>
        <v>1.2148917349673776</v>
      </c>
      <c r="DM379" s="25">
        <f t="shared" si="622"/>
        <v>1.7118942820701064</v>
      </c>
      <c r="DN379" s="25">
        <f t="shared" si="623"/>
        <v>1.8878936780016369</v>
      </c>
      <c r="DO379" s="25">
        <f t="shared" si="624"/>
        <v>5.1338000248876439</v>
      </c>
      <c r="DP379" s="25">
        <f t="shared" si="625"/>
        <v>4.2772650062419419</v>
      </c>
      <c r="DQ379" s="32">
        <f t="shared" si="626"/>
        <v>2.0839578069912501</v>
      </c>
      <c r="DR379" s="33">
        <f t="shared" si="627"/>
        <v>2.5503860278171357</v>
      </c>
      <c r="DS379" s="33">
        <f t="shared" si="628"/>
        <v>2.8491667474081965</v>
      </c>
      <c r="DT379" s="33">
        <f t="shared" si="629"/>
        <v>2.9319223301695181</v>
      </c>
      <c r="DU379" s="33">
        <f t="shared" si="630"/>
        <v>2.9635209756166896</v>
      </c>
      <c r="DV379" s="33">
        <f t="shared" si="631"/>
        <v>2.4824792004543408</v>
      </c>
      <c r="DW379" s="33">
        <f t="shared" si="632"/>
        <v>1.1387506554249889</v>
      </c>
      <c r="DX379" s="32">
        <f t="shared" si="633"/>
        <v>4.687444005112706</v>
      </c>
      <c r="DY379" s="33">
        <f t="shared" si="634"/>
        <v>2.0281016093496946</v>
      </c>
      <c r="DZ379" s="33">
        <f t="shared" si="635"/>
        <v>2.8730572229098796</v>
      </c>
      <c r="EA379" s="33">
        <f t="shared" si="636"/>
        <v>9.2504463160277624</v>
      </c>
      <c r="EB379" s="33">
        <f t="shared" si="637"/>
        <v>2.4526855235146523</v>
      </c>
      <c r="EC379" s="33">
        <f t="shared" si="638"/>
        <v>2.0385093635781302</v>
      </c>
      <c r="ED379" s="33">
        <f t="shared" si="639"/>
        <v>1.9932975822643715</v>
      </c>
      <c r="EE379" s="38">
        <f t="shared" si="640"/>
        <v>2.4003432703296328</v>
      </c>
      <c r="EF379" s="39">
        <f t="shared" si="641"/>
        <v>1.5375802016498625</v>
      </c>
      <c r="EG379" s="39">
        <f t="shared" si="642"/>
        <v>1.6450688569458609</v>
      </c>
      <c r="EH379" s="39">
        <f t="shared" si="643"/>
        <v>2.6541990939714251</v>
      </c>
      <c r="EI379" s="39">
        <f t="shared" si="644"/>
        <v>3.6143397033656588</v>
      </c>
      <c r="EJ379" s="39">
        <f t="shared" si="645"/>
        <v>3.7224216126970067</v>
      </c>
      <c r="EK379" s="39">
        <f t="shared" si="646"/>
        <v>1.3216552984357524</v>
      </c>
      <c r="EL379" s="38">
        <f t="shared" si="647"/>
        <v>2.0125064781662778</v>
      </c>
      <c r="EM379" s="39">
        <f t="shared" si="648"/>
        <v>6.9637475495216083</v>
      </c>
      <c r="EN379" s="39">
        <f t="shared" si="649"/>
        <v>1.7927286550311381</v>
      </c>
      <c r="EO379" s="39">
        <f t="shared" si="650"/>
        <v>2.0096095385161714</v>
      </c>
      <c r="EP379" s="39">
        <f t="shared" si="651"/>
        <v>2.705442997327427</v>
      </c>
      <c r="EQ379" s="39">
        <f t="shared" si="652"/>
        <v>1.451617642737504</v>
      </c>
      <c r="ER379" s="44"/>
      <c r="ES379" s="45"/>
      <c r="ET379" s="45"/>
    </row>
    <row r="380" spans="2:150">
      <c r="B380" s="20">
        <v>44277</v>
      </c>
      <c r="C380" s="27">
        <v>17363</v>
      </c>
      <c r="D380" s="28">
        <v>19391</v>
      </c>
      <c r="E380" s="28">
        <v>22780</v>
      </c>
      <c r="F380" s="28">
        <v>22264</v>
      </c>
      <c r="G380" s="28">
        <v>23688</v>
      </c>
      <c r="H380" s="28">
        <v>9700</v>
      </c>
      <c r="I380" s="28">
        <v>12051</v>
      </c>
      <c r="J380" s="29">
        <v>36651</v>
      </c>
      <c r="K380" s="28">
        <v>10882</v>
      </c>
      <c r="L380" s="28">
        <v>10319</v>
      </c>
      <c r="M380" s="28">
        <v>9066</v>
      </c>
      <c r="N380" s="28">
        <v>8403</v>
      </c>
      <c r="O380" s="28">
        <v>45522</v>
      </c>
      <c r="P380" s="28">
        <v>36004</v>
      </c>
      <c r="Q380" s="34">
        <v>6506</v>
      </c>
      <c r="R380" s="35">
        <v>19704</v>
      </c>
      <c r="S380" s="35">
        <v>22359</v>
      </c>
      <c r="T380" s="35">
        <v>22584</v>
      </c>
      <c r="U380" s="35">
        <v>9075</v>
      </c>
      <c r="V380" s="35">
        <v>8197</v>
      </c>
      <c r="W380" s="35">
        <v>6747</v>
      </c>
      <c r="X380" s="34">
        <v>18437</v>
      </c>
      <c r="Y380" s="35">
        <v>8988</v>
      </c>
      <c r="Z380" s="35">
        <v>36826</v>
      </c>
      <c r="AA380" s="35">
        <v>36349</v>
      </c>
      <c r="AB380" s="35">
        <v>18811</v>
      </c>
      <c r="AC380" s="35">
        <v>6813</v>
      </c>
      <c r="AD380" s="35">
        <v>19422</v>
      </c>
      <c r="AE380" s="40">
        <v>15668</v>
      </c>
      <c r="AF380" s="41">
        <v>12402</v>
      </c>
      <c r="AG380" s="41">
        <v>29096</v>
      </c>
      <c r="AH380" s="41">
        <v>11230</v>
      </c>
      <c r="AI380" s="41">
        <v>9218</v>
      </c>
      <c r="AJ380" s="41">
        <v>22148</v>
      </c>
      <c r="AK380" s="41">
        <v>22322</v>
      </c>
      <c r="AL380" s="40">
        <v>11021</v>
      </c>
      <c r="AM380" s="41">
        <v>46274</v>
      </c>
      <c r="AN380" s="41">
        <v>6975</v>
      </c>
      <c r="AO380" s="41">
        <v>14108</v>
      </c>
      <c r="AP380" s="41">
        <v>13507</v>
      </c>
      <c r="AQ380" s="41">
        <v>8987</v>
      </c>
      <c r="AR380" s="41">
        <v>149193</v>
      </c>
      <c r="AS380" s="46"/>
      <c r="AT380" s="47">
        <v>3807</v>
      </c>
      <c r="AU380" s="47">
        <v>900858</v>
      </c>
      <c r="AV380" s="50" t="s">
        <v>616</v>
      </c>
      <c r="AW380" s="4"/>
      <c r="BF380" s="27">
        <f t="shared" si="653"/>
        <v>47</v>
      </c>
      <c r="BG380" s="28">
        <f t="shared" si="654"/>
        <v>69</v>
      </c>
      <c r="BH380" s="28">
        <f t="shared" si="655"/>
        <v>71</v>
      </c>
      <c r="BI380" s="28">
        <f t="shared" si="656"/>
        <v>90</v>
      </c>
      <c r="BJ380" s="28">
        <f t="shared" si="657"/>
        <v>91</v>
      </c>
      <c r="BK380" s="28">
        <f t="shared" si="658"/>
        <v>22</v>
      </c>
      <c r="BL380" s="28">
        <f t="shared" si="659"/>
        <v>37</v>
      </c>
      <c r="BM380" s="29">
        <f t="shared" si="660"/>
        <v>170</v>
      </c>
      <c r="BN380" s="28">
        <f t="shared" si="661"/>
        <v>21</v>
      </c>
      <c r="BO380" s="28">
        <f t="shared" si="662"/>
        <v>29</v>
      </c>
      <c r="BP380" s="28">
        <f t="shared" si="663"/>
        <v>22</v>
      </c>
      <c r="BQ380" s="28">
        <f t="shared" si="664"/>
        <v>25</v>
      </c>
      <c r="BR380" s="28">
        <f t="shared" si="665"/>
        <v>236</v>
      </c>
      <c r="BS380" s="28">
        <f t="shared" si="666"/>
        <v>161</v>
      </c>
      <c r="BT380" s="34">
        <f t="shared" si="667"/>
        <v>0</v>
      </c>
      <c r="BU380" s="35">
        <f t="shared" si="668"/>
        <v>97</v>
      </c>
      <c r="BV380" s="35">
        <f t="shared" si="669"/>
        <v>137</v>
      </c>
      <c r="BW380" s="35">
        <f t="shared" si="670"/>
        <v>125</v>
      </c>
      <c r="BX380" s="35">
        <f t="shared" si="671"/>
        <v>55</v>
      </c>
      <c r="BY380" s="35">
        <f t="shared" si="672"/>
        <v>28</v>
      </c>
      <c r="BZ380" s="35">
        <f t="shared" si="673"/>
        <v>15</v>
      </c>
      <c r="CA380" s="34">
        <f t="shared" si="674"/>
        <v>56</v>
      </c>
      <c r="CB380" s="35">
        <f t="shared" si="675"/>
        <v>20</v>
      </c>
      <c r="CC380" s="35">
        <f t="shared" si="676"/>
        <v>123</v>
      </c>
      <c r="CD380" s="35">
        <f t="shared" si="677"/>
        <v>236</v>
      </c>
      <c r="CE380" s="35">
        <f t="shared" si="678"/>
        <v>33</v>
      </c>
      <c r="CF380" s="35">
        <f t="shared" si="679"/>
        <v>31</v>
      </c>
      <c r="CG380" s="35">
        <f t="shared" si="680"/>
        <v>21</v>
      </c>
      <c r="CH380" s="40">
        <f t="shared" si="681"/>
        <v>40</v>
      </c>
      <c r="CI380" s="41">
        <f t="shared" si="682"/>
        <v>45</v>
      </c>
      <c r="CJ380" s="41">
        <f t="shared" si="683"/>
        <v>130</v>
      </c>
      <c r="CK380" s="41">
        <f t="shared" si="684"/>
        <v>26</v>
      </c>
      <c r="CL380" s="41">
        <f t="shared" si="685"/>
        <v>19</v>
      </c>
      <c r="CM380" s="41">
        <f t="shared" si="686"/>
        <v>96</v>
      </c>
      <c r="CN380" s="41">
        <f t="shared" si="687"/>
        <v>35</v>
      </c>
      <c r="CO380" s="40">
        <f t="shared" si="688"/>
        <v>63</v>
      </c>
      <c r="CP380" s="41">
        <f t="shared" si="689"/>
        <v>155</v>
      </c>
      <c r="CQ380" s="41">
        <f t="shared" si="690"/>
        <v>25</v>
      </c>
      <c r="CR380" s="41">
        <f t="shared" si="691"/>
        <v>37</v>
      </c>
      <c r="CS380" s="41">
        <f t="shared" si="692"/>
        <v>53</v>
      </c>
      <c r="CT380" s="41">
        <f t="shared" si="693"/>
        <v>19</v>
      </c>
      <c r="CU380" s="41">
        <f t="shared" si="694"/>
        <v>1446</v>
      </c>
      <c r="CV380" s="46">
        <f t="shared" si="695"/>
        <v>0</v>
      </c>
      <c r="CW380" s="47"/>
      <c r="CX380" s="47">
        <f t="shared" si="696"/>
        <v>3743</v>
      </c>
      <c r="DA380" s="94">
        <v>44277</v>
      </c>
      <c r="DB380" s="41">
        <f t="shared" si="611"/>
        <v>7.7136068598431056</v>
      </c>
      <c r="DC380" s="27">
        <f t="shared" si="612"/>
        <v>3.7823912891090496</v>
      </c>
      <c r="DD380" s="28">
        <f t="shared" si="613"/>
        <v>3.4252221750044702</v>
      </c>
      <c r="DE380" s="28">
        <f t="shared" si="614"/>
        <v>1.9496073843420729</v>
      </c>
      <c r="DF380" s="28">
        <f t="shared" si="615"/>
        <v>2.1812233027356176</v>
      </c>
      <c r="DG380" s="28">
        <f t="shared" si="616"/>
        <v>2.898863047838192</v>
      </c>
      <c r="DH380" s="28">
        <f t="shared" si="617"/>
        <v>2.2814219582496285</v>
      </c>
      <c r="DI380" s="28">
        <f t="shared" si="618"/>
        <v>1.9000256891228375</v>
      </c>
      <c r="DJ380" s="29">
        <f t="shared" si="619"/>
        <v>5.7955234451956148</v>
      </c>
      <c r="DK380" s="28">
        <f t="shared" si="620"/>
        <v>2.596416074119273</v>
      </c>
      <c r="DL380" s="28">
        <f t="shared" si="621"/>
        <v>1.2281934692918379</v>
      </c>
      <c r="DM380" s="28">
        <f t="shared" si="622"/>
        <v>1.7592589460008998</v>
      </c>
      <c r="DN380" s="28">
        <f t="shared" si="623"/>
        <v>1.9335422298013312</v>
      </c>
      <c r="DO380" s="28">
        <f t="shared" si="624"/>
        <v>5.3262451780190014</v>
      </c>
      <c r="DP380" s="28">
        <f t="shared" si="625"/>
        <v>4.4278317511643337</v>
      </c>
      <c r="DQ380" s="34">
        <f t="shared" si="626"/>
        <v>2.0268630725531338</v>
      </c>
      <c r="DR380" s="35">
        <f t="shared" si="627"/>
        <v>2.7161707582723689</v>
      </c>
      <c r="DS380" s="35">
        <f t="shared" si="628"/>
        <v>3.0126683460904951</v>
      </c>
      <c r="DT380" s="35">
        <f t="shared" si="629"/>
        <v>3.0736692112718615</v>
      </c>
      <c r="DU380" s="35">
        <f t="shared" si="630"/>
        <v>2.970627740546226</v>
      </c>
      <c r="DV380" s="35">
        <f t="shared" si="631"/>
        <v>2.5117537193276229</v>
      </c>
      <c r="DW380" s="35">
        <f t="shared" si="632"/>
        <v>1.1677019432747766</v>
      </c>
      <c r="DX380" s="34">
        <f t="shared" si="633"/>
        <v>4.7949541887162086</v>
      </c>
      <c r="DY380" s="35">
        <f t="shared" si="634"/>
        <v>2.0682259217648862</v>
      </c>
      <c r="DZ380" s="35">
        <f t="shared" si="635"/>
        <v>2.9623951897331255</v>
      </c>
      <c r="EA380" s="35">
        <f t="shared" si="636"/>
        <v>9.6826139970880121</v>
      </c>
      <c r="EB380" s="35">
        <f t="shared" si="637"/>
        <v>2.4380613338514472</v>
      </c>
      <c r="EC380" s="35">
        <f t="shared" si="638"/>
        <v>2.095029955913938</v>
      </c>
      <c r="ED380" s="35">
        <f t="shared" si="639"/>
        <v>1.9606205727190538</v>
      </c>
      <c r="EE380" s="40">
        <f t="shared" si="640"/>
        <v>2.4194610485888952</v>
      </c>
      <c r="EF380" s="41">
        <f t="shared" si="641"/>
        <v>1.5902841429880843</v>
      </c>
      <c r="EG380" s="41">
        <f t="shared" si="642"/>
        <v>1.7722176052516365</v>
      </c>
      <c r="EH380" s="41">
        <f t="shared" si="643"/>
        <v>2.7267975374607967</v>
      </c>
      <c r="EI380" s="41">
        <f t="shared" si="644"/>
        <v>3.6811893896177983</v>
      </c>
      <c r="EJ380" s="41">
        <f t="shared" si="645"/>
        <v>3.8759494817805207</v>
      </c>
      <c r="EK380" s="41">
        <f t="shared" si="646"/>
        <v>1.3752146311494777</v>
      </c>
      <c r="EL380" s="40">
        <f t="shared" si="647"/>
        <v>2.1414121218658169</v>
      </c>
      <c r="EM380" s="41">
        <f t="shared" si="648"/>
        <v>6.8510986921028758</v>
      </c>
      <c r="EN380" s="41">
        <f t="shared" si="649"/>
        <v>1.8584307523359442</v>
      </c>
      <c r="EO380" s="41">
        <f t="shared" si="650"/>
        <v>2.0822460278601289</v>
      </c>
      <c r="EP380" s="41">
        <f t="shared" si="651"/>
        <v>2.7534835739154837</v>
      </c>
      <c r="EQ380" s="41">
        <f t="shared" si="652"/>
        <v>1.4663101290000293</v>
      </c>
      <c r="ER380" s="46"/>
      <c r="ES380" s="47"/>
      <c r="ET380" s="47"/>
    </row>
    <row r="381" spans="2:150">
      <c r="B381" s="19">
        <v>44278</v>
      </c>
      <c r="C381" s="24">
        <v>17481</v>
      </c>
      <c r="D381" s="25">
        <v>19500</v>
      </c>
      <c r="E381" s="25">
        <v>22884</v>
      </c>
      <c r="F381" s="25">
        <v>22363</v>
      </c>
      <c r="G381" s="25">
        <v>23806</v>
      </c>
      <c r="H381" s="25">
        <v>9754</v>
      </c>
      <c r="I381" s="25">
        <v>12119</v>
      </c>
      <c r="J381" s="26">
        <v>36970</v>
      </c>
      <c r="K381" s="25">
        <v>10952</v>
      </c>
      <c r="L381" s="25">
        <v>10360</v>
      </c>
      <c r="M381" s="25">
        <v>9105</v>
      </c>
      <c r="N381" s="25">
        <v>8465</v>
      </c>
      <c r="O381" s="25">
        <v>45919</v>
      </c>
      <c r="P381" s="25">
        <v>36193</v>
      </c>
      <c r="Q381" s="32">
        <v>6532</v>
      </c>
      <c r="R381" s="33">
        <v>19810</v>
      </c>
      <c r="S381" s="33">
        <v>22383</v>
      </c>
      <c r="T381" s="33">
        <v>22695</v>
      </c>
      <c r="U381" s="33">
        <v>9138</v>
      </c>
      <c r="V381" s="33">
        <v>8245</v>
      </c>
      <c r="W381" s="33">
        <v>6767</v>
      </c>
      <c r="X381" s="32">
        <v>18565</v>
      </c>
      <c r="Y381" s="33">
        <v>9036</v>
      </c>
      <c r="Z381" s="33">
        <v>36980</v>
      </c>
      <c r="AA381" s="33">
        <v>36650</v>
      </c>
      <c r="AB381" s="33">
        <v>18871</v>
      </c>
      <c r="AC381" s="33">
        <v>6868</v>
      </c>
      <c r="AD381" s="33">
        <v>19512</v>
      </c>
      <c r="AE381" s="38">
        <v>15731</v>
      </c>
      <c r="AF381" s="39">
        <v>12439</v>
      </c>
      <c r="AG381" s="39">
        <v>29147</v>
      </c>
      <c r="AH381" s="39">
        <v>11321</v>
      </c>
      <c r="AI381" s="39">
        <v>9276</v>
      </c>
      <c r="AJ381" s="39">
        <v>22240</v>
      </c>
      <c r="AK381" s="39">
        <v>22404</v>
      </c>
      <c r="AL381" s="38">
        <v>11082</v>
      </c>
      <c r="AM381" s="39">
        <v>46645</v>
      </c>
      <c r="AN381" s="39">
        <v>7006</v>
      </c>
      <c r="AO381" s="39">
        <v>14175</v>
      </c>
      <c r="AP381" s="39">
        <v>13569</v>
      </c>
      <c r="AQ381" s="39">
        <v>9042</v>
      </c>
      <c r="AR381" s="39">
        <v>149888</v>
      </c>
      <c r="AS381" s="44"/>
      <c r="AT381" s="45">
        <v>5119</v>
      </c>
      <c r="AU381" s="45">
        <v>907007</v>
      </c>
      <c r="AV381" s="49" t="s">
        <v>617</v>
      </c>
      <c r="AW381" s="4"/>
      <c r="BF381" s="24">
        <f t="shared" si="653"/>
        <v>118</v>
      </c>
      <c r="BG381" s="25">
        <f t="shared" si="654"/>
        <v>109</v>
      </c>
      <c r="BH381" s="25">
        <f t="shared" si="655"/>
        <v>104</v>
      </c>
      <c r="BI381" s="25">
        <f t="shared" si="656"/>
        <v>99</v>
      </c>
      <c r="BJ381" s="25">
        <f t="shared" si="657"/>
        <v>118</v>
      </c>
      <c r="BK381" s="25">
        <f t="shared" si="658"/>
        <v>54</v>
      </c>
      <c r="BL381" s="25">
        <f t="shared" si="659"/>
        <v>68</v>
      </c>
      <c r="BM381" s="26">
        <f t="shared" si="660"/>
        <v>319</v>
      </c>
      <c r="BN381" s="25">
        <f t="shared" si="661"/>
        <v>70</v>
      </c>
      <c r="BO381" s="25">
        <f t="shared" si="662"/>
        <v>41</v>
      </c>
      <c r="BP381" s="25">
        <f t="shared" si="663"/>
        <v>39</v>
      </c>
      <c r="BQ381" s="25">
        <f t="shared" si="664"/>
        <v>62</v>
      </c>
      <c r="BR381" s="25">
        <f t="shared" si="665"/>
        <v>397</v>
      </c>
      <c r="BS381" s="25">
        <f t="shared" si="666"/>
        <v>189</v>
      </c>
      <c r="BT381" s="32">
        <f t="shared" si="667"/>
        <v>26</v>
      </c>
      <c r="BU381" s="33">
        <f t="shared" si="668"/>
        <v>106</v>
      </c>
      <c r="BV381" s="33">
        <f t="shared" si="669"/>
        <v>24</v>
      </c>
      <c r="BW381" s="33">
        <f t="shared" si="670"/>
        <v>111</v>
      </c>
      <c r="BX381" s="33">
        <f t="shared" si="671"/>
        <v>63</v>
      </c>
      <c r="BY381" s="33">
        <f t="shared" si="672"/>
        <v>48</v>
      </c>
      <c r="BZ381" s="33">
        <f t="shared" si="673"/>
        <v>20</v>
      </c>
      <c r="CA381" s="32">
        <f t="shared" si="674"/>
        <v>128</v>
      </c>
      <c r="CB381" s="33">
        <f t="shared" si="675"/>
        <v>48</v>
      </c>
      <c r="CC381" s="33">
        <f t="shared" si="676"/>
        <v>154</v>
      </c>
      <c r="CD381" s="33">
        <f t="shared" si="677"/>
        <v>301</v>
      </c>
      <c r="CE381" s="33">
        <f t="shared" si="678"/>
        <v>60</v>
      </c>
      <c r="CF381" s="33">
        <f t="shared" si="679"/>
        <v>55</v>
      </c>
      <c r="CG381" s="33">
        <f t="shared" si="680"/>
        <v>90</v>
      </c>
      <c r="CH381" s="38">
        <f t="shared" si="681"/>
        <v>63</v>
      </c>
      <c r="CI381" s="39">
        <f t="shared" si="682"/>
        <v>37</v>
      </c>
      <c r="CJ381" s="39">
        <f t="shared" si="683"/>
        <v>51</v>
      </c>
      <c r="CK381" s="39">
        <f t="shared" si="684"/>
        <v>91</v>
      </c>
      <c r="CL381" s="39">
        <f t="shared" si="685"/>
        <v>58</v>
      </c>
      <c r="CM381" s="39">
        <f t="shared" si="686"/>
        <v>92</v>
      </c>
      <c r="CN381" s="39">
        <f t="shared" si="687"/>
        <v>82</v>
      </c>
      <c r="CO381" s="38">
        <f t="shared" si="688"/>
        <v>61</v>
      </c>
      <c r="CP381" s="39">
        <f t="shared" si="689"/>
        <v>371</v>
      </c>
      <c r="CQ381" s="39">
        <f t="shared" si="690"/>
        <v>31</v>
      </c>
      <c r="CR381" s="39">
        <f t="shared" si="691"/>
        <v>67</v>
      </c>
      <c r="CS381" s="39">
        <f t="shared" si="692"/>
        <v>62</v>
      </c>
      <c r="CT381" s="39">
        <f t="shared" si="693"/>
        <v>55</v>
      </c>
      <c r="CU381" s="39">
        <f t="shared" si="694"/>
        <v>695</v>
      </c>
      <c r="CV381" s="44">
        <f t="shared" si="695"/>
        <v>0</v>
      </c>
      <c r="CW381" s="45"/>
      <c r="CX381" s="45">
        <f t="shared" si="696"/>
        <v>6149</v>
      </c>
      <c r="DA381" s="94">
        <v>44278</v>
      </c>
      <c r="DB381" s="39">
        <f t="shared" si="611"/>
        <v>7.6881213746233596</v>
      </c>
      <c r="DC381" s="24">
        <f t="shared" si="612"/>
        <v>3.8232820057480663</v>
      </c>
      <c r="DD381" s="25">
        <f t="shared" si="613"/>
        <v>3.5064986333944068</v>
      </c>
      <c r="DE381" s="25">
        <f t="shared" si="614"/>
        <v>2.0361477456235888</v>
      </c>
      <c r="DF381" s="25">
        <f t="shared" si="615"/>
        <v>2.272107607016268</v>
      </c>
      <c r="DG381" s="25">
        <f t="shared" si="616"/>
        <v>2.9231940326521819</v>
      </c>
      <c r="DH381" s="25">
        <f t="shared" si="617"/>
        <v>2.365272076163857</v>
      </c>
      <c r="DI381" s="25">
        <f t="shared" si="618"/>
        <v>1.8636731568054363</v>
      </c>
      <c r="DJ381" s="26">
        <f t="shared" si="619"/>
        <v>6.0194786395905444</v>
      </c>
      <c r="DK381" s="25">
        <f t="shared" si="620"/>
        <v>2.7302840491637923</v>
      </c>
      <c r="DL381" s="25">
        <f t="shared" si="621"/>
        <v>1.2525799822200152</v>
      </c>
      <c r="DM381" s="25">
        <f t="shared" si="622"/>
        <v>1.7694085168432128</v>
      </c>
      <c r="DN381" s="25">
        <f t="shared" si="623"/>
        <v>2.0248393334007195</v>
      </c>
      <c r="DO381" s="25">
        <f t="shared" si="624"/>
        <v>5.5013268586873787</v>
      </c>
      <c r="DP381" s="25">
        <f t="shared" si="625"/>
        <v>4.3942100508418589</v>
      </c>
      <c r="DQ381" s="32">
        <f t="shared" si="626"/>
        <v>1.9554946545054883</v>
      </c>
      <c r="DR381" s="33">
        <f t="shared" si="627"/>
        <v>2.6159288282296695</v>
      </c>
      <c r="DS381" s="33">
        <f t="shared" si="628"/>
        <v>2.8658196880147271</v>
      </c>
      <c r="DT381" s="33">
        <f t="shared" si="629"/>
        <v>2.9207317869245966</v>
      </c>
      <c r="DU381" s="33">
        <f t="shared" si="630"/>
        <v>3.0559089197006633</v>
      </c>
      <c r="DV381" s="33">
        <f t="shared" si="631"/>
        <v>2.4034379994964783</v>
      </c>
      <c r="DW381" s="33">
        <f t="shared" si="632"/>
        <v>1.158051513991514</v>
      </c>
      <c r="DX381" s="32">
        <f t="shared" si="633"/>
        <v>4.6659419683920058</v>
      </c>
      <c r="DY381" s="33">
        <f t="shared" si="634"/>
        <v>2.0718735865299038</v>
      </c>
      <c r="DZ381" s="33">
        <f t="shared" si="635"/>
        <v>2.9766374742991504</v>
      </c>
      <c r="EA381" s="33">
        <f t="shared" si="636"/>
        <v>9.9089875443100492</v>
      </c>
      <c r="EB381" s="33">
        <f t="shared" si="637"/>
        <v>2.2897302672675117</v>
      </c>
      <c r="EC381" s="33">
        <f t="shared" si="638"/>
        <v>2.1477825087606921</v>
      </c>
      <c r="ED381" s="33">
        <f t="shared" si="639"/>
        <v>1.9951129716835558</v>
      </c>
      <c r="EE381" s="38">
        <f t="shared" si="640"/>
        <v>2.4407030244325205</v>
      </c>
      <c r="EF381" s="39">
        <f t="shared" si="641"/>
        <v>1.6361136571952337</v>
      </c>
      <c r="EG381" s="39">
        <f t="shared" si="642"/>
        <v>1.7931905946628983</v>
      </c>
      <c r="EH381" s="39">
        <f t="shared" si="643"/>
        <v>2.6367754675339761</v>
      </c>
      <c r="EI381" s="39">
        <f t="shared" si="644"/>
        <v>3.6767327438676554</v>
      </c>
      <c r="EJ381" s="39">
        <f t="shared" si="645"/>
        <v>3.7324890139483844</v>
      </c>
      <c r="EK381" s="39">
        <f t="shared" si="646"/>
        <v>1.3169294749610121</v>
      </c>
      <c r="EL381" s="38">
        <f t="shared" si="647"/>
        <v>2.1545657589780154</v>
      </c>
      <c r="EM381" s="39">
        <f t="shared" si="648"/>
        <v>6.9447289112561075</v>
      </c>
      <c r="EN381" s="39">
        <f t="shared" si="649"/>
        <v>1.8725097731869742</v>
      </c>
      <c r="EO381" s="39">
        <f t="shared" si="650"/>
        <v>2.0203704999004608</v>
      </c>
      <c r="EP381" s="39">
        <f t="shared" si="651"/>
        <v>2.7104999001261696</v>
      </c>
      <c r="EQ381" s="39">
        <f t="shared" si="652"/>
        <v>1.5192030795451208</v>
      </c>
      <c r="ER381" s="44"/>
      <c r="ES381" s="45"/>
      <c r="ET381" s="45"/>
    </row>
    <row r="382" spans="2:150">
      <c r="B382" s="19">
        <v>44279</v>
      </c>
      <c r="C382" s="24">
        <v>17627</v>
      </c>
      <c r="D382" s="25">
        <v>19646</v>
      </c>
      <c r="E382" s="25">
        <v>23019</v>
      </c>
      <c r="F382" s="25">
        <v>22455</v>
      </c>
      <c r="G382" s="25">
        <v>23945</v>
      </c>
      <c r="H382" s="25">
        <v>9853</v>
      </c>
      <c r="I382" s="25">
        <v>12186</v>
      </c>
      <c r="J382" s="26">
        <v>37195</v>
      </c>
      <c r="K382" s="25">
        <v>10986</v>
      </c>
      <c r="L382" s="25">
        <v>10429</v>
      </c>
      <c r="M382" s="25">
        <v>9175</v>
      </c>
      <c r="N382" s="25">
        <v>8527</v>
      </c>
      <c r="O382" s="25">
        <v>46307</v>
      </c>
      <c r="P382" s="25">
        <v>36325</v>
      </c>
      <c r="Q382" s="32">
        <v>6610</v>
      </c>
      <c r="R382" s="33">
        <v>19931</v>
      </c>
      <c r="S382" s="33">
        <v>22544</v>
      </c>
      <c r="T382" s="33">
        <v>22776</v>
      </c>
      <c r="U382" s="33">
        <v>9247</v>
      </c>
      <c r="V382" s="33">
        <v>8310</v>
      </c>
      <c r="W382" s="33">
        <v>6805</v>
      </c>
      <c r="X382" s="32">
        <v>18768</v>
      </c>
      <c r="Y382" s="33">
        <v>9108</v>
      </c>
      <c r="Z382" s="33">
        <v>37183</v>
      </c>
      <c r="AA382" s="33">
        <v>36998</v>
      </c>
      <c r="AB382" s="33">
        <v>18929</v>
      </c>
      <c r="AC382" s="33">
        <v>6916</v>
      </c>
      <c r="AD382" s="33">
        <v>19637</v>
      </c>
      <c r="AE382" s="38">
        <v>15845</v>
      </c>
      <c r="AF382" s="39">
        <v>12462</v>
      </c>
      <c r="AG382" s="39">
        <v>29280</v>
      </c>
      <c r="AH382" s="39">
        <v>11412</v>
      </c>
      <c r="AI382" s="39">
        <v>9347</v>
      </c>
      <c r="AJ382" s="39">
        <v>22382</v>
      </c>
      <c r="AK382" s="39">
        <v>22464</v>
      </c>
      <c r="AL382" s="38">
        <v>11163</v>
      </c>
      <c r="AM382" s="39">
        <v>46949</v>
      </c>
      <c r="AN382" s="39">
        <v>7052</v>
      </c>
      <c r="AO382" s="39">
        <v>14244</v>
      </c>
      <c r="AP382" s="39">
        <v>13691</v>
      </c>
      <c r="AQ382" s="39">
        <v>9092</v>
      </c>
      <c r="AR382" s="39">
        <v>150980</v>
      </c>
      <c r="AS382" s="44"/>
      <c r="AT382" s="45">
        <v>5343</v>
      </c>
      <c r="AU382" s="45">
        <v>913143</v>
      </c>
      <c r="AV382" s="49" t="s">
        <v>618</v>
      </c>
      <c r="AW382" s="4"/>
      <c r="BF382" s="24">
        <f t="shared" si="653"/>
        <v>146</v>
      </c>
      <c r="BG382" s="25">
        <f t="shared" si="654"/>
        <v>146</v>
      </c>
      <c r="BH382" s="25">
        <f t="shared" si="655"/>
        <v>135</v>
      </c>
      <c r="BI382" s="25">
        <f t="shared" si="656"/>
        <v>92</v>
      </c>
      <c r="BJ382" s="25">
        <f t="shared" si="657"/>
        <v>139</v>
      </c>
      <c r="BK382" s="25">
        <f t="shared" si="658"/>
        <v>99</v>
      </c>
      <c r="BL382" s="25">
        <f t="shared" si="659"/>
        <v>67</v>
      </c>
      <c r="BM382" s="26">
        <f t="shared" si="660"/>
        <v>225</v>
      </c>
      <c r="BN382" s="25">
        <f t="shared" si="661"/>
        <v>34</v>
      </c>
      <c r="BO382" s="25">
        <f t="shared" si="662"/>
        <v>69</v>
      </c>
      <c r="BP382" s="25">
        <f t="shared" si="663"/>
        <v>70</v>
      </c>
      <c r="BQ382" s="25">
        <f t="shared" si="664"/>
        <v>62</v>
      </c>
      <c r="BR382" s="25">
        <f t="shared" si="665"/>
        <v>388</v>
      </c>
      <c r="BS382" s="25">
        <f t="shared" si="666"/>
        <v>132</v>
      </c>
      <c r="BT382" s="32">
        <f t="shared" si="667"/>
        <v>78</v>
      </c>
      <c r="BU382" s="33">
        <f t="shared" si="668"/>
        <v>121</v>
      </c>
      <c r="BV382" s="33">
        <f t="shared" si="669"/>
        <v>161</v>
      </c>
      <c r="BW382" s="33">
        <f t="shared" si="670"/>
        <v>81</v>
      </c>
      <c r="BX382" s="33">
        <f t="shared" si="671"/>
        <v>109</v>
      </c>
      <c r="BY382" s="33">
        <f t="shared" si="672"/>
        <v>65</v>
      </c>
      <c r="BZ382" s="33">
        <f t="shared" si="673"/>
        <v>38</v>
      </c>
      <c r="CA382" s="32">
        <f t="shared" si="674"/>
        <v>203</v>
      </c>
      <c r="CB382" s="33">
        <f t="shared" si="675"/>
        <v>72</v>
      </c>
      <c r="CC382" s="33">
        <f t="shared" si="676"/>
        <v>203</v>
      </c>
      <c r="CD382" s="33">
        <f t="shared" si="677"/>
        <v>348</v>
      </c>
      <c r="CE382" s="33">
        <f t="shared" si="678"/>
        <v>58</v>
      </c>
      <c r="CF382" s="33">
        <f t="shared" si="679"/>
        <v>48</v>
      </c>
      <c r="CG382" s="33">
        <f t="shared" si="680"/>
        <v>125</v>
      </c>
      <c r="CH382" s="38">
        <f t="shared" si="681"/>
        <v>114</v>
      </c>
      <c r="CI382" s="39">
        <f t="shared" si="682"/>
        <v>23</v>
      </c>
      <c r="CJ382" s="39">
        <f t="shared" si="683"/>
        <v>133</v>
      </c>
      <c r="CK382" s="39">
        <f t="shared" si="684"/>
        <v>91</v>
      </c>
      <c r="CL382" s="39">
        <f t="shared" si="685"/>
        <v>71</v>
      </c>
      <c r="CM382" s="39">
        <f t="shared" si="686"/>
        <v>142</v>
      </c>
      <c r="CN382" s="39">
        <f t="shared" si="687"/>
        <v>60</v>
      </c>
      <c r="CO382" s="38">
        <f t="shared" si="688"/>
        <v>81</v>
      </c>
      <c r="CP382" s="39">
        <f t="shared" si="689"/>
        <v>304</v>
      </c>
      <c r="CQ382" s="39">
        <f t="shared" si="690"/>
        <v>46</v>
      </c>
      <c r="CR382" s="39">
        <f t="shared" si="691"/>
        <v>69</v>
      </c>
      <c r="CS382" s="39">
        <f t="shared" si="692"/>
        <v>122</v>
      </c>
      <c r="CT382" s="39">
        <f t="shared" si="693"/>
        <v>50</v>
      </c>
      <c r="CU382" s="39">
        <f t="shared" si="694"/>
        <v>1092</v>
      </c>
      <c r="CV382" s="44">
        <f t="shared" si="695"/>
        <v>0</v>
      </c>
      <c r="CW382" s="45"/>
      <c r="CX382" s="45">
        <f t="shared" si="696"/>
        <v>6136</v>
      </c>
      <c r="DA382" s="94">
        <v>44279</v>
      </c>
      <c r="DB382" s="39">
        <f t="shared" si="611"/>
        <v>7.9748330833455014</v>
      </c>
      <c r="DC382" s="24">
        <f t="shared" si="612"/>
        <v>3.9576372175619787</v>
      </c>
      <c r="DD382" s="25">
        <f t="shared" si="613"/>
        <v>3.6458297049200121</v>
      </c>
      <c r="DE382" s="25">
        <f t="shared" si="614"/>
        <v>2.1292194549263508</v>
      </c>
      <c r="DF382" s="25">
        <f t="shared" si="615"/>
        <v>2.2688617390062453</v>
      </c>
      <c r="DG382" s="25">
        <f t="shared" si="616"/>
        <v>2.9023389028116191</v>
      </c>
      <c r="DH382" s="25">
        <f t="shared" si="617"/>
        <v>2.5714036160363349</v>
      </c>
      <c r="DI382" s="25">
        <f t="shared" si="618"/>
        <v>1.8951786848138508</v>
      </c>
      <c r="DJ382" s="26">
        <f t="shared" si="619"/>
        <v>6.0231201874668852</v>
      </c>
      <c r="DK382" s="25">
        <f t="shared" si="620"/>
        <v>2.6150953264510668</v>
      </c>
      <c r="DL382" s="25">
        <f t="shared" si="621"/>
        <v>1.3124377866800865</v>
      </c>
      <c r="DM382" s="25">
        <f t="shared" si="622"/>
        <v>1.8675210349855706</v>
      </c>
      <c r="DN382" s="25">
        <f t="shared" si="623"/>
        <v>2.138960712899955</v>
      </c>
      <c r="DO382" s="25">
        <f t="shared" si="624"/>
        <v>5.6952189678573184</v>
      </c>
      <c r="DP382" s="25">
        <f t="shared" si="625"/>
        <v>4.2392578667469687</v>
      </c>
      <c r="DQ382" s="32">
        <f t="shared" si="626"/>
        <v>2.1695999086484252</v>
      </c>
      <c r="DR382" s="33">
        <f t="shared" si="627"/>
        <v>2.6409893107403444</v>
      </c>
      <c r="DS382" s="33">
        <f t="shared" si="628"/>
        <v>2.8309999031101638</v>
      </c>
      <c r="DT382" s="33">
        <f t="shared" si="629"/>
        <v>2.9225968774654167</v>
      </c>
      <c r="DU382" s="33">
        <f t="shared" si="630"/>
        <v>3.2939855448401332</v>
      </c>
      <c r="DV382" s="33">
        <f t="shared" si="631"/>
        <v>2.3800183843978524</v>
      </c>
      <c r="DW382" s="33">
        <f t="shared" si="632"/>
        <v>1.1837859920802143</v>
      </c>
      <c r="DX382" s="32">
        <f t="shared" si="633"/>
        <v>4.8618494140694999</v>
      </c>
      <c r="DY382" s="33">
        <f t="shared" si="634"/>
        <v>2.2177801771306007</v>
      </c>
      <c r="DZ382" s="33">
        <f t="shared" si="635"/>
        <v>3.0750387131189565</v>
      </c>
      <c r="EA382" s="33">
        <f t="shared" si="636"/>
        <v>10.230540878432262</v>
      </c>
      <c r="EB382" s="33">
        <f t="shared" si="637"/>
        <v>2.1727367499618726</v>
      </c>
      <c r="EC382" s="33">
        <f t="shared" si="638"/>
        <v>2.1741587851840687</v>
      </c>
      <c r="ED382" s="33">
        <f t="shared" si="639"/>
        <v>2.1004055579962455</v>
      </c>
      <c r="EE382" s="38">
        <f t="shared" si="640"/>
        <v>2.5001805567946711</v>
      </c>
      <c r="EF382" s="39">
        <f t="shared" si="641"/>
        <v>1.5673693858845095</v>
      </c>
      <c r="EG382" s="39">
        <f t="shared" si="642"/>
        <v>1.840379820838238</v>
      </c>
      <c r="EH382" s="39">
        <f t="shared" si="643"/>
        <v>2.6716227204088745</v>
      </c>
      <c r="EI382" s="39">
        <f t="shared" si="644"/>
        <v>3.6544495151169425</v>
      </c>
      <c r="EJ382" s="39">
        <f t="shared" si="645"/>
        <v>3.8432304277135421</v>
      </c>
      <c r="EK382" s="39">
        <f t="shared" si="646"/>
        <v>1.3169294749610121</v>
      </c>
      <c r="EL382" s="38">
        <f t="shared" si="647"/>
        <v>2.1940266703146087</v>
      </c>
      <c r="EM382" s="39">
        <f t="shared" si="648"/>
        <v>6.8774321912397234</v>
      </c>
      <c r="EN382" s="39">
        <f t="shared" si="649"/>
        <v>1.9382118704917803</v>
      </c>
      <c r="EO382" s="39">
        <f t="shared" si="650"/>
        <v>2.0445826630151136</v>
      </c>
      <c r="EP382" s="39">
        <f t="shared" si="651"/>
        <v>2.8192233102991411</v>
      </c>
      <c r="EQ382" s="39">
        <f t="shared" si="652"/>
        <v>1.4692486262525344</v>
      </c>
      <c r="ER382" s="44"/>
      <c r="ES382" s="45"/>
      <c r="ET382" s="45"/>
    </row>
    <row r="383" spans="2:150">
      <c r="B383" s="19">
        <v>44280</v>
      </c>
      <c r="C383" s="24">
        <v>17735</v>
      </c>
      <c r="D383" s="25">
        <v>19791</v>
      </c>
      <c r="E383" s="25">
        <v>23135</v>
      </c>
      <c r="F383" s="25">
        <v>22633</v>
      </c>
      <c r="G383" s="25">
        <v>24113</v>
      </c>
      <c r="H383" s="25">
        <v>9916</v>
      </c>
      <c r="I383" s="25">
        <v>12315</v>
      </c>
      <c r="J383" s="26">
        <v>37491</v>
      </c>
      <c r="K383" s="25">
        <v>11065</v>
      </c>
      <c r="L383" s="25">
        <v>10494</v>
      </c>
      <c r="M383" s="25">
        <v>9233</v>
      </c>
      <c r="N383" s="25">
        <v>8563</v>
      </c>
      <c r="O383" s="25">
        <v>46682</v>
      </c>
      <c r="P383" s="25">
        <v>36667</v>
      </c>
      <c r="Q383" s="32">
        <v>6695</v>
      </c>
      <c r="R383" s="33">
        <v>20050</v>
      </c>
      <c r="S383" s="33">
        <v>22638</v>
      </c>
      <c r="T383" s="33">
        <v>23005</v>
      </c>
      <c r="U383" s="33">
        <v>9319</v>
      </c>
      <c r="V383" s="33">
        <v>8374</v>
      </c>
      <c r="W383" s="33">
        <v>6856</v>
      </c>
      <c r="X383" s="32">
        <v>18995</v>
      </c>
      <c r="Y383" s="33">
        <v>9168</v>
      </c>
      <c r="Z383" s="33">
        <v>37424</v>
      </c>
      <c r="AA383" s="33">
        <v>37322</v>
      </c>
      <c r="AB383" s="33">
        <v>18987</v>
      </c>
      <c r="AC383" s="33">
        <v>6958</v>
      </c>
      <c r="AD383" s="33">
        <v>19767</v>
      </c>
      <c r="AE383" s="38">
        <v>15933</v>
      </c>
      <c r="AF383" s="39">
        <v>12527</v>
      </c>
      <c r="AG383" s="39">
        <v>29424</v>
      </c>
      <c r="AH383" s="39">
        <v>11495</v>
      </c>
      <c r="AI383" s="39">
        <v>9410</v>
      </c>
      <c r="AJ383" s="39">
        <v>22489</v>
      </c>
      <c r="AK383" s="39">
        <v>22510</v>
      </c>
      <c r="AL383" s="38">
        <v>11254</v>
      </c>
      <c r="AM383" s="39">
        <v>47334</v>
      </c>
      <c r="AN383" s="39">
        <v>7098</v>
      </c>
      <c r="AO383" s="39">
        <v>14296</v>
      </c>
      <c r="AP383" s="39">
        <v>13786</v>
      </c>
      <c r="AQ383" s="39">
        <v>9135</v>
      </c>
      <c r="AR383" s="39">
        <v>153151</v>
      </c>
      <c r="AS383" s="44"/>
      <c r="AT383" s="45">
        <v>4561</v>
      </c>
      <c r="AU383" s="45">
        <v>919794</v>
      </c>
      <c r="AV383" s="49" t="s">
        <v>619</v>
      </c>
      <c r="AW383" s="4"/>
      <c r="BF383" s="24">
        <f t="shared" si="653"/>
        <v>108</v>
      </c>
      <c r="BG383" s="25">
        <f t="shared" si="654"/>
        <v>145</v>
      </c>
      <c r="BH383" s="25">
        <f t="shared" si="655"/>
        <v>116</v>
      </c>
      <c r="BI383" s="25">
        <f t="shared" si="656"/>
        <v>178</v>
      </c>
      <c r="BJ383" s="25">
        <f t="shared" si="657"/>
        <v>168</v>
      </c>
      <c r="BK383" s="25">
        <f t="shared" si="658"/>
        <v>63</v>
      </c>
      <c r="BL383" s="25">
        <f t="shared" si="659"/>
        <v>129</v>
      </c>
      <c r="BM383" s="26">
        <f t="shared" si="660"/>
        <v>296</v>
      </c>
      <c r="BN383" s="25">
        <f t="shared" si="661"/>
        <v>79</v>
      </c>
      <c r="BO383" s="25">
        <f t="shared" si="662"/>
        <v>65</v>
      </c>
      <c r="BP383" s="25">
        <f t="shared" si="663"/>
        <v>58</v>
      </c>
      <c r="BQ383" s="25">
        <f t="shared" si="664"/>
        <v>36</v>
      </c>
      <c r="BR383" s="25">
        <f t="shared" si="665"/>
        <v>375</v>
      </c>
      <c r="BS383" s="25">
        <f t="shared" si="666"/>
        <v>342</v>
      </c>
      <c r="BT383" s="32">
        <f t="shared" si="667"/>
        <v>85</v>
      </c>
      <c r="BU383" s="33">
        <f t="shared" si="668"/>
        <v>119</v>
      </c>
      <c r="BV383" s="33">
        <f t="shared" si="669"/>
        <v>94</v>
      </c>
      <c r="BW383" s="33">
        <f t="shared" si="670"/>
        <v>229</v>
      </c>
      <c r="BX383" s="33">
        <f t="shared" si="671"/>
        <v>72</v>
      </c>
      <c r="BY383" s="33">
        <f t="shared" si="672"/>
        <v>64</v>
      </c>
      <c r="BZ383" s="33">
        <f t="shared" si="673"/>
        <v>51</v>
      </c>
      <c r="CA383" s="32">
        <f t="shared" si="674"/>
        <v>227</v>
      </c>
      <c r="CB383" s="33">
        <f t="shared" si="675"/>
        <v>60</v>
      </c>
      <c r="CC383" s="33">
        <f t="shared" si="676"/>
        <v>241</v>
      </c>
      <c r="CD383" s="33">
        <f t="shared" si="677"/>
        <v>324</v>
      </c>
      <c r="CE383" s="33">
        <f t="shared" si="678"/>
        <v>58</v>
      </c>
      <c r="CF383" s="33">
        <f t="shared" si="679"/>
        <v>42</v>
      </c>
      <c r="CG383" s="33">
        <f t="shared" si="680"/>
        <v>130</v>
      </c>
      <c r="CH383" s="38">
        <f t="shared" si="681"/>
        <v>88</v>
      </c>
      <c r="CI383" s="39">
        <f t="shared" si="682"/>
        <v>65</v>
      </c>
      <c r="CJ383" s="39">
        <f t="shared" si="683"/>
        <v>144</v>
      </c>
      <c r="CK383" s="39">
        <f t="shared" si="684"/>
        <v>83</v>
      </c>
      <c r="CL383" s="39">
        <f t="shared" si="685"/>
        <v>63</v>
      </c>
      <c r="CM383" s="39">
        <f t="shared" si="686"/>
        <v>107</v>
      </c>
      <c r="CN383" s="39">
        <f t="shared" si="687"/>
        <v>46</v>
      </c>
      <c r="CO383" s="38">
        <f t="shared" si="688"/>
        <v>91</v>
      </c>
      <c r="CP383" s="39">
        <f t="shared" si="689"/>
        <v>385</v>
      </c>
      <c r="CQ383" s="39">
        <f t="shared" si="690"/>
        <v>46</v>
      </c>
      <c r="CR383" s="39">
        <f t="shared" si="691"/>
        <v>52</v>
      </c>
      <c r="CS383" s="39">
        <f t="shared" si="692"/>
        <v>95</v>
      </c>
      <c r="CT383" s="39">
        <f t="shared" si="693"/>
        <v>43</v>
      </c>
      <c r="CU383" s="39">
        <f t="shared" si="694"/>
        <v>2171</v>
      </c>
      <c r="CV383" s="44">
        <f t="shared" si="695"/>
        <v>0</v>
      </c>
      <c r="CW383" s="45"/>
      <c r="CX383" s="45">
        <f t="shared" si="696"/>
        <v>6651</v>
      </c>
      <c r="DA383" s="94">
        <v>44280</v>
      </c>
      <c r="DB383" s="39">
        <f t="shared" si="611"/>
        <v>8.5424160770935931</v>
      </c>
      <c r="DC383" s="24">
        <f t="shared" si="612"/>
        <v>3.9780825758814875</v>
      </c>
      <c r="DD383" s="25">
        <f t="shared" si="613"/>
        <v>3.7108508716319619</v>
      </c>
      <c r="DE383" s="25">
        <f t="shared" si="614"/>
        <v>2.1765717280803876</v>
      </c>
      <c r="DF383" s="25">
        <f t="shared" si="615"/>
        <v>2.4214175354773375</v>
      </c>
      <c r="DG383" s="25">
        <f t="shared" si="616"/>
        <v>3.0118283344745724</v>
      </c>
      <c r="DH383" s="25">
        <f t="shared" si="617"/>
        <v>2.6238099397327277</v>
      </c>
      <c r="DI383" s="25">
        <f t="shared" si="618"/>
        <v>2.1035998701002847</v>
      </c>
      <c r="DJ383" s="26">
        <f t="shared" si="619"/>
        <v>6.0212994135287143</v>
      </c>
      <c r="DK383" s="25">
        <f t="shared" si="620"/>
        <v>2.6213217438949976</v>
      </c>
      <c r="DL383" s="25">
        <f t="shared" si="621"/>
        <v>1.3855973254646186</v>
      </c>
      <c r="DM383" s="25">
        <f t="shared" si="622"/>
        <v>1.925035269758677</v>
      </c>
      <c r="DN383" s="25">
        <f t="shared" si="623"/>
        <v>2.1096152153144367</v>
      </c>
      <c r="DO383" s="25">
        <f t="shared" si="624"/>
        <v>5.9252849779917991</v>
      </c>
      <c r="DP383" s="25">
        <f t="shared" si="625"/>
        <v>4.3445084068868933</v>
      </c>
      <c r="DQ383" s="32">
        <f t="shared" si="626"/>
        <v>2.5121683152771235</v>
      </c>
      <c r="DR383" s="33">
        <f t="shared" si="627"/>
        <v>2.6988211934572863</v>
      </c>
      <c r="DS383" s="33">
        <f t="shared" si="628"/>
        <v>2.7840688886735783</v>
      </c>
      <c r="DT383" s="33">
        <f t="shared" si="629"/>
        <v>3.2004953680476418</v>
      </c>
      <c r="DU383" s="33">
        <f t="shared" si="630"/>
        <v>3.3472862818116567</v>
      </c>
      <c r="DV383" s="33">
        <f t="shared" si="631"/>
        <v>2.4210027108204479</v>
      </c>
      <c r="DW383" s="33">
        <f t="shared" si="632"/>
        <v>1.2513389970630526</v>
      </c>
      <c r="DX383" s="32">
        <f t="shared" si="633"/>
        <v>5.1891581952623849</v>
      </c>
      <c r="DY383" s="33">
        <f t="shared" si="634"/>
        <v>2.294381137195967</v>
      </c>
      <c r="DZ383" s="33">
        <f t="shared" si="635"/>
        <v>3.1980402616437149</v>
      </c>
      <c r="EA383" s="33">
        <f t="shared" si="636"/>
        <v>10.719301946298021</v>
      </c>
      <c r="EB383" s="33">
        <f t="shared" si="637"/>
        <v>2.089169951886416</v>
      </c>
      <c r="EC383" s="33">
        <f t="shared" si="638"/>
        <v>2.2269113380308228</v>
      </c>
      <c r="ED383" s="33">
        <f t="shared" si="639"/>
        <v>2.249267490369359</v>
      </c>
      <c r="EE383" s="38">
        <f t="shared" si="640"/>
        <v>2.4938079640415833</v>
      </c>
      <c r="EF383" s="39">
        <f t="shared" si="641"/>
        <v>1.5857011915673693</v>
      </c>
      <c r="EG383" s="39">
        <f t="shared" si="642"/>
        <v>1.8823257996607619</v>
      </c>
      <c r="EH383" s="39">
        <f t="shared" si="643"/>
        <v>2.7732605412939946</v>
      </c>
      <c r="EI383" s="39">
        <f t="shared" si="644"/>
        <v>3.5385767256132343</v>
      </c>
      <c r="EJ383" s="39">
        <f t="shared" si="645"/>
        <v>3.8583315295906093</v>
      </c>
      <c r="EK383" s="39">
        <f t="shared" si="646"/>
        <v>1.2917250830957294</v>
      </c>
      <c r="EL383" s="38">
        <f t="shared" si="647"/>
        <v>2.2650563107204773</v>
      </c>
      <c r="EM383" s="39">
        <f t="shared" si="648"/>
        <v>6.8613394973227608</v>
      </c>
      <c r="EN383" s="39">
        <f t="shared" si="649"/>
        <v>2.0930810998531091</v>
      </c>
      <c r="EO383" s="39">
        <f t="shared" si="650"/>
        <v>2.0203704999004608</v>
      </c>
      <c r="EP383" s="39">
        <f t="shared" si="651"/>
        <v>2.8343940186953693</v>
      </c>
      <c r="EQ383" s="39">
        <f t="shared" si="652"/>
        <v>1.4986335987775852</v>
      </c>
      <c r="ER383" s="44"/>
      <c r="ES383" s="45"/>
      <c r="ET383" s="45"/>
    </row>
    <row r="384" spans="2:150">
      <c r="B384" s="19">
        <v>44281</v>
      </c>
      <c r="C384" s="24">
        <v>17847</v>
      </c>
      <c r="D384" s="25">
        <v>19940</v>
      </c>
      <c r="E384" s="25">
        <v>23251</v>
      </c>
      <c r="F384" s="25">
        <v>22738</v>
      </c>
      <c r="G384" s="25">
        <v>24280</v>
      </c>
      <c r="H384" s="25">
        <v>9955</v>
      </c>
      <c r="I384" s="25">
        <v>12401</v>
      </c>
      <c r="J384" s="26">
        <v>37822</v>
      </c>
      <c r="K384" s="25">
        <v>11131</v>
      </c>
      <c r="L384" s="25">
        <v>10555</v>
      </c>
      <c r="M384" s="25">
        <v>9275</v>
      </c>
      <c r="N384" s="25">
        <v>8667</v>
      </c>
      <c r="O384" s="25">
        <v>47035</v>
      </c>
      <c r="P384" s="25">
        <v>36967</v>
      </c>
      <c r="Q384" s="32">
        <v>6745</v>
      </c>
      <c r="R384" s="33">
        <v>20154</v>
      </c>
      <c r="S384" s="33">
        <v>22795</v>
      </c>
      <c r="T384" s="33">
        <v>23214</v>
      </c>
      <c r="U384" s="33">
        <v>9393</v>
      </c>
      <c r="V384" s="33">
        <v>8423</v>
      </c>
      <c r="W384" s="33">
        <v>6886</v>
      </c>
      <c r="X384" s="32">
        <v>19198</v>
      </c>
      <c r="Y384" s="33">
        <v>9215</v>
      </c>
      <c r="Z384" s="33">
        <v>37575</v>
      </c>
      <c r="AA384" s="33">
        <v>37630</v>
      </c>
      <c r="AB384" s="33">
        <v>19041</v>
      </c>
      <c r="AC384" s="33">
        <v>7019</v>
      </c>
      <c r="AD384" s="33">
        <v>19939</v>
      </c>
      <c r="AE384" s="38">
        <v>16062</v>
      </c>
      <c r="AF384" s="39">
        <v>12626</v>
      </c>
      <c r="AG384" s="39">
        <v>29554</v>
      </c>
      <c r="AH384" s="39">
        <v>11544</v>
      </c>
      <c r="AI384" s="39">
        <v>9460</v>
      </c>
      <c r="AJ384" s="39">
        <v>22668</v>
      </c>
      <c r="AK384" s="39">
        <v>22577</v>
      </c>
      <c r="AL384" s="38">
        <v>11349</v>
      </c>
      <c r="AM384" s="39">
        <v>47680</v>
      </c>
      <c r="AN384" s="39">
        <v>7165</v>
      </c>
      <c r="AO384" s="39">
        <v>14362</v>
      </c>
      <c r="AP384" s="39">
        <v>13863</v>
      </c>
      <c r="AQ384" s="39">
        <v>9174</v>
      </c>
      <c r="AR384" s="39">
        <v>154437</v>
      </c>
      <c r="AS384" s="44"/>
      <c r="AT384" s="45">
        <v>4698</v>
      </c>
      <c r="AU384" s="45">
        <v>926310</v>
      </c>
      <c r="AV384" s="49" t="s">
        <v>620</v>
      </c>
      <c r="AW384" s="4"/>
      <c r="BF384" s="24">
        <f t="shared" ref="BF384:BF399" si="697">C384-C383</f>
        <v>112</v>
      </c>
      <c r="BG384" s="25">
        <f t="shared" ref="BG384:BG399" si="698">D384-D383</f>
        <v>149</v>
      </c>
      <c r="BH384" s="25">
        <f t="shared" ref="BH384:BH399" si="699">E384-E383</f>
        <v>116</v>
      </c>
      <c r="BI384" s="25">
        <f t="shared" ref="BI384:BI399" si="700">F384-F383</f>
        <v>105</v>
      </c>
      <c r="BJ384" s="25">
        <f t="shared" ref="BJ384:BJ399" si="701">G384-G383</f>
        <v>167</v>
      </c>
      <c r="BK384" s="25">
        <f t="shared" ref="BK384:BK399" si="702">H384-H383</f>
        <v>39</v>
      </c>
      <c r="BL384" s="25">
        <f t="shared" ref="BL384:BL399" si="703">I384-I383</f>
        <v>86</v>
      </c>
      <c r="BM384" s="26">
        <f t="shared" ref="BM384:BM399" si="704">J384-J383</f>
        <v>331</v>
      </c>
      <c r="BN384" s="25">
        <f t="shared" ref="BN384:BN399" si="705">K384-K383</f>
        <v>66</v>
      </c>
      <c r="BO384" s="25">
        <f t="shared" ref="BO384:BO399" si="706">L384-L383</f>
        <v>61</v>
      </c>
      <c r="BP384" s="25">
        <f t="shared" ref="BP384:BP399" si="707">M384-M383</f>
        <v>42</v>
      </c>
      <c r="BQ384" s="25">
        <f t="shared" ref="BQ384:BQ399" si="708">N384-N383</f>
        <v>104</v>
      </c>
      <c r="BR384" s="25">
        <f t="shared" ref="BR384:BR399" si="709">O384-O383</f>
        <v>353</v>
      </c>
      <c r="BS384" s="25">
        <f t="shared" ref="BS384:BS399" si="710">P384-P383</f>
        <v>300</v>
      </c>
      <c r="BT384" s="32">
        <f t="shared" ref="BT384:BT399" si="711">Q384-Q383</f>
        <v>50</v>
      </c>
      <c r="BU384" s="33">
        <f t="shared" ref="BU384:BU399" si="712">R384-R383</f>
        <v>104</v>
      </c>
      <c r="BV384" s="33">
        <f t="shared" ref="BV384:BV399" si="713">S384-S383</f>
        <v>157</v>
      </c>
      <c r="BW384" s="33">
        <f t="shared" ref="BW384:BW399" si="714">T384-T383</f>
        <v>209</v>
      </c>
      <c r="BX384" s="33">
        <f t="shared" ref="BX384:BX399" si="715">U384-U383</f>
        <v>74</v>
      </c>
      <c r="BY384" s="33">
        <f t="shared" ref="BY384:BY399" si="716">V384-V383</f>
        <v>49</v>
      </c>
      <c r="BZ384" s="33">
        <f t="shared" ref="BZ384:BZ399" si="717">W384-W383</f>
        <v>30</v>
      </c>
      <c r="CA384" s="32">
        <f t="shared" ref="CA384:CA399" si="718">X384-X383</f>
        <v>203</v>
      </c>
      <c r="CB384" s="33">
        <f t="shared" ref="CB384:CB399" si="719">Y384-Y383</f>
        <v>47</v>
      </c>
      <c r="CC384" s="33">
        <f t="shared" ref="CC384:CC399" si="720">Z384-Z383</f>
        <v>151</v>
      </c>
      <c r="CD384" s="33">
        <f t="shared" ref="CD384:CD399" si="721">AA384-AA383</f>
        <v>308</v>
      </c>
      <c r="CE384" s="33">
        <f t="shared" ref="CE384:CE399" si="722">AB384-AB383</f>
        <v>54</v>
      </c>
      <c r="CF384" s="33">
        <f t="shared" ref="CF384:CF399" si="723">AC384-AC383</f>
        <v>61</v>
      </c>
      <c r="CG384" s="33">
        <f t="shared" ref="CG384:CG399" si="724">AD384-AD383</f>
        <v>172</v>
      </c>
      <c r="CH384" s="38">
        <f t="shared" ref="CH384:CH399" si="725">AE384-AE383</f>
        <v>129</v>
      </c>
      <c r="CI384" s="39">
        <f t="shared" ref="CI384:CI399" si="726">AF384-AF383</f>
        <v>99</v>
      </c>
      <c r="CJ384" s="39">
        <f t="shared" ref="CJ384:CJ399" si="727">AG384-AG383</f>
        <v>130</v>
      </c>
      <c r="CK384" s="39">
        <f t="shared" ref="CK384:CK399" si="728">AH384-AH383</f>
        <v>49</v>
      </c>
      <c r="CL384" s="39">
        <f t="shared" ref="CL384:CL399" si="729">AI384-AI383</f>
        <v>50</v>
      </c>
      <c r="CM384" s="39">
        <f t="shared" ref="CM384:CM399" si="730">AJ384-AJ383</f>
        <v>179</v>
      </c>
      <c r="CN384" s="39">
        <f t="shared" ref="CN384:CN399" si="731">AK384-AK383</f>
        <v>67</v>
      </c>
      <c r="CO384" s="38">
        <f t="shared" ref="CO384:CO399" si="732">AL384-AL383</f>
        <v>95</v>
      </c>
      <c r="CP384" s="39">
        <f t="shared" ref="CP384:CP399" si="733">AM384-AM383</f>
        <v>346</v>
      </c>
      <c r="CQ384" s="39">
        <f t="shared" ref="CQ384:CQ399" si="734">AN384-AN383</f>
        <v>67</v>
      </c>
      <c r="CR384" s="39">
        <f t="shared" ref="CR384:CR399" si="735">AO384-AO383</f>
        <v>66</v>
      </c>
      <c r="CS384" s="39">
        <f t="shared" ref="CS384:CS399" si="736">AP384-AP383</f>
        <v>77</v>
      </c>
      <c r="CT384" s="39">
        <f t="shared" ref="CT384:CT399" si="737">AQ384-AQ383</f>
        <v>39</v>
      </c>
      <c r="CU384" s="39">
        <f t="shared" ref="CU384:CU399" si="738">AR384-AR383</f>
        <v>1286</v>
      </c>
      <c r="CV384" s="44">
        <f t="shared" ref="CV384:CV399" si="739">AS384-AS383</f>
        <v>0</v>
      </c>
      <c r="CW384" s="45"/>
      <c r="CX384" s="45">
        <f t="shared" ref="CX384:CX399" si="740">AU384-AU383</f>
        <v>6516</v>
      </c>
      <c r="DA384" s="94">
        <v>44281</v>
      </c>
      <c r="DB384" s="39">
        <f t="shared" ref="DB384:DB399" si="741">SUM(CU371:CU384)/DB$6*1000</f>
        <v>8.8328444190769471</v>
      </c>
      <c r="DC384" s="24">
        <f t="shared" ref="DC384:DC399" si="742">SUM(BF371:BF384)/DC$6*1000</f>
        <v>4.0102109960978574</v>
      </c>
      <c r="DD384" s="25">
        <f t="shared" ref="DD384:DD399" si="743">SUM(BG371:BG384)/DD$6*1000</f>
        <v>3.8107048062253126</v>
      </c>
      <c r="DE384" s="25">
        <f t="shared" ref="DE384:DE399" si="744">SUM(BH371:BH384)/DE$6*1000</f>
        <v>2.2353538602716059</v>
      </c>
      <c r="DF384" s="25">
        <f t="shared" ref="DF384:DF399" si="745">SUM(BI371:BI384)/DF$6*1000</f>
        <v>2.4636138196076396</v>
      </c>
      <c r="DG384" s="25">
        <f t="shared" ref="DG384:DG399" si="746">SUM(BJ371:BJ384)/DG$6*1000</f>
        <v>3.1386970410046611</v>
      </c>
      <c r="DH384" s="25">
        <f t="shared" ref="DH384:DH399" si="747">SUM(BK371:BK384)/DH$6*1000</f>
        <v>2.5783911258625207</v>
      </c>
      <c r="DI384" s="25">
        <f t="shared" ref="DI384:DI399" si="748">SUM(BL371:BL384)/DI$6*1000</f>
        <v>2.1544934153446462</v>
      </c>
      <c r="DJ384" s="26">
        <f t="shared" ref="DJ384:DJ399" si="749">SUM(BM371:BM384)/DJ$6*1000</f>
        <v>6.170602876458668</v>
      </c>
      <c r="DK384" s="25">
        <f t="shared" ref="DK384:DK399" si="750">SUM(BN371:BN384)/DK$6*1000</f>
        <v>2.6244349526169635</v>
      </c>
      <c r="DL384" s="25">
        <f t="shared" ref="DL384:DL399" si="751">SUM(BO371:BO384)/DL$6*1000</f>
        <v>1.43880426276246</v>
      </c>
      <c r="DM384" s="25">
        <f t="shared" ref="DM384:DM399" si="752">SUM(BP371:BP384)/DM$6*1000</f>
        <v>1.9047361280740513</v>
      </c>
      <c r="DN384" s="25">
        <f t="shared" ref="DN384:DN399" si="753">SUM(BQ371:BQ384)/DN$6*1000</f>
        <v>2.3345973634700723</v>
      </c>
      <c r="DO384" s="25">
        <f t="shared" ref="DO384:DO399" si="754">SUM(BR371:BR384)/DO$6*1000</f>
        <v>6.0149962523838605</v>
      </c>
      <c r="DP384" s="25">
        <f t="shared" ref="DP384:DP399" si="755">SUM(BS371:BS384)/DP$6*1000</f>
        <v>4.364973789691879</v>
      </c>
      <c r="DQ384" s="32">
        <f t="shared" ref="DQ384:DQ399" si="756">SUM(BT371:BT384)/DQ$6*1000</f>
        <v>2.5407156824961818</v>
      </c>
      <c r="DR384" s="33">
        <f t="shared" ref="DR384:DR399" si="757">SUM(BU371:BU384)/DR$6*1000</f>
        <v>2.7450866996308396</v>
      </c>
      <c r="DS384" s="33">
        <f t="shared" ref="DS384:DS399" si="758">SUM(BV371:BV384)/DS$6*1000</f>
        <v>2.8658196880147271</v>
      </c>
      <c r="DT384" s="33">
        <f t="shared" ref="DT384:DT399" si="759">SUM(BW371:BW384)/DT$6*1000</f>
        <v>3.3385120680683444</v>
      </c>
      <c r="DU384" s="33">
        <f t="shared" ref="DU384:DU399" si="760">SUM(BX371:BX384)/DU$6*1000</f>
        <v>3.3863734889241068</v>
      </c>
      <c r="DV384" s="33">
        <f t="shared" ref="DV384:DV399" si="761">SUM(BY371:BY384)/DV$6*1000</f>
        <v>2.3507438655245703</v>
      </c>
      <c r="DW384" s="33">
        <f t="shared" ref="DW384:DW399" si="762">SUM(BZ371:BZ384)/DW$6*1000</f>
        <v>1.2738566653906653</v>
      </c>
      <c r="DX384" s="32">
        <f t="shared" ref="DX384:DX399" si="763">SUM(CA371:CA384)/DX$6*1000</f>
        <v>5.3086139548218316</v>
      </c>
      <c r="DY384" s="33">
        <f t="shared" ref="DY384:DY399" si="764">SUM(CB371:CB384)/DY$6*1000</f>
        <v>2.3308577848461418</v>
      </c>
      <c r="DZ384" s="33">
        <f t="shared" ref="DZ384:DZ399" si="765">SUM(CC371:CC384)/DZ$6*1000</f>
        <v>3.1151760605322991</v>
      </c>
      <c r="EA384" s="33">
        <f t="shared" ref="EA384:EA399" si="766">SUM(CD371:CD384)/EA$6*1000</f>
        <v>10.809336879852241</v>
      </c>
      <c r="EB384" s="33">
        <f t="shared" ref="EB384:EB399" si="767">SUM(CE371:CE384)/EB$6*1000</f>
        <v>2.0118706636666186</v>
      </c>
      <c r="EC384" s="33">
        <f t="shared" ref="EC384:EC399" si="768">SUM(CF371:CF384)/EC$6*1000</f>
        <v>2.3512566411695994</v>
      </c>
      <c r="ED384" s="33">
        <f t="shared" ref="ED384:ED399" si="769">SUM(CG371:CG384)/ED$6*1000</f>
        <v>2.3636370237779705</v>
      </c>
      <c r="EE384" s="38">
        <f t="shared" ref="EE384:EE399" si="770">SUM(CH371:CH384)/EE$6*1000</f>
        <v>2.5108015447164833</v>
      </c>
      <c r="EF384" s="39">
        <f t="shared" ref="EF384:EF399" si="771">SUM(CI371:CI384)/EF$6*1000</f>
        <v>1.6681943171402382</v>
      </c>
      <c r="EG384" s="39">
        <f t="shared" ref="EG384:EG399" si="772">SUM(CJ371:CJ384)/EG$6*1000</f>
        <v>1.9740826283350332</v>
      </c>
      <c r="EH384" s="39">
        <f t="shared" ref="EH384:EH399" si="773">SUM(CK371:CK384)/EH$6*1000</f>
        <v>2.6541990939714251</v>
      </c>
      <c r="EI384" s="39">
        <f t="shared" ref="EI384:EI399" si="774">SUM(CL371:CL384)/EI$6*1000</f>
        <v>3.4672703936109528</v>
      </c>
      <c r="EJ384" s="39">
        <f t="shared" ref="EJ384:EJ399" si="775">SUM(CM371:CM384)/EJ$6*1000</f>
        <v>4.0219267999255015</v>
      </c>
      <c r="EK384" s="39">
        <f t="shared" ref="EK384:EK399" si="776">SUM(CN371:CN384)/EK$6*1000</f>
        <v>1.3169294749610121</v>
      </c>
      <c r="EL384" s="38">
        <f t="shared" ref="EL384:EL399" si="777">SUM(CO371:CO384)/EL$6*1000</f>
        <v>2.3439781333936645</v>
      </c>
      <c r="EM384" s="39">
        <f t="shared" ref="EM384:EM399" si="778">SUM(CP371:CP384)/EM$6*1000</f>
        <v>6.8715803025426458</v>
      </c>
      <c r="EN384" s="39">
        <f t="shared" ref="EN384:EN399" si="779">SUM(CQ371:CQ384)/EN$6*1000</f>
        <v>2.2901873917675273</v>
      </c>
      <c r="EO384" s="39">
        <f t="shared" ref="EO384:EO399" si="780">SUM(CR371:CR384)/EO$6*1000</f>
        <v>2.0795557875140562</v>
      </c>
      <c r="EP384" s="39">
        <f t="shared" ref="EP384:EP399" si="781">SUM(CS371:CS384)/EP$6*1000</f>
        <v>2.8824345952834269</v>
      </c>
      <c r="EQ384" s="39">
        <f t="shared" ref="EQ384:EQ399" si="782">SUM(CT371:CT384)/EQ$6*1000</f>
        <v>1.4545561399900091</v>
      </c>
      <c r="ER384" s="44"/>
      <c r="ES384" s="45"/>
      <c r="ET384" s="45"/>
    </row>
    <row r="385" spans="2:150">
      <c r="B385" s="19">
        <v>44282</v>
      </c>
      <c r="C385" s="24">
        <v>17964</v>
      </c>
      <c r="D385" s="25">
        <v>20053</v>
      </c>
      <c r="E385" s="25">
        <v>23381</v>
      </c>
      <c r="F385" s="25">
        <v>22852</v>
      </c>
      <c r="G385" s="25">
        <v>24397</v>
      </c>
      <c r="H385" s="25">
        <v>10013</v>
      </c>
      <c r="I385" s="25">
        <v>12470</v>
      </c>
      <c r="J385" s="26">
        <v>38085</v>
      </c>
      <c r="K385" s="25">
        <v>11218</v>
      </c>
      <c r="L385" s="25">
        <v>10616</v>
      </c>
      <c r="M385" s="25">
        <v>9331</v>
      </c>
      <c r="N385" s="25">
        <v>8721</v>
      </c>
      <c r="O385" s="25">
        <v>47336</v>
      </c>
      <c r="P385" s="25">
        <v>37229</v>
      </c>
      <c r="Q385" s="32">
        <v>6822</v>
      </c>
      <c r="R385" s="33">
        <v>20230</v>
      </c>
      <c r="S385" s="33">
        <v>23035</v>
      </c>
      <c r="T385" s="33">
        <v>23373</v>
      </c>
      <c r="U385" s="33">
        <v>9439</v>
      </c>
      <c r="V385" s="33">
        <v>8462</v>
      </c>
      <c r="W385" s="33">
        <v>6919</v>
      </c>
      <c r="X385" s="32">
        <v>19296</v>
      </c>
      <c r="Y385" s="33">
        <v>9247</v>
      </c>
      <c r="Z385" s="33">
        <v>37815</v>
      </c>
      <c r="AA385" s="33">
        <v>37986</v>
      </c>
      <c r="AB385" s="33">
        <v>19088</v>
      </c>
      <c r="AC385" s="33">
        <v>7058</v>
      </c>
      <c r="AD385" s="33">
        <v>20064</v>
      </c>
      <c r="AE385" s="38">
        <v>16177</v>
      </c>
      <c r="AF385" s="39">
        <v>12688</v>
      </c>
      <c r="AG385" s="39">
        <v>29693</v>
      </c>
      <c r="AH385" s="39">
        <v>11591</v>
      </c>
      <c r="AI385" s="39">
        <v>9514</v>
      </c>
      <c r="AJ385" s="39">
        <v>22797</v>
      </c>
      <c r="AK385" s="39">
        <v>22613</v>
      </c>
      <c r="AL385" s="38">
        <v>11420</v>
      </c>
      <c r="AM385" s="39">
        <v>47972</v>
      </c>
      <c r="AN385" s="39">
        <v>7192</v>
      </c>
      <c r="AO385" s="39">
        <v>14423</v>
      </c>
      <c r="AP385" s="39">
        <v>13980</v>
      </c>
      <c r="AQ385" s="39">
        <v>9204</v>
      </c>
      <c r="AR385" s="39">
        <v>155301</v>
      </c>
      <c r="AS385" s="44"/>
      <c r="AT385" s="45">
        <v>5114</v>
      </c>
      <c r="AU385" s="45">
        <v>932179</v>
      </c>
      <c r="AV385" s="49" t="s">
        <v>621</v>
      </c>
      <c r="AW385" s="4"/>
      <c r="BF385" s="24">
        <f t="shared" si="697"/>
        <v>117</v>
      </c>
      <c r="BG385" s="25">
        <f t="shared" si="698"/>
        <v>113</v>
      </c>
      <c r="BH385" s="25">
        <f t="shared" si="699"/>
        <v>130</v>
      </c>
      <c r="BI385" s="25">
        <f t="shared" si="700"/>
        <v>114</v>
      </c>
      <c r="BJ385" s="25">
        <f t="shared" si="701"/>
        <v>117</v>
      </c>
      <c r="BK385" s="25">
        <f t="shared" si="702"/>
        <v>58</v>
      </c>
      <c r="BL385" s="25">
        <f t="shared" si="703"/>
        <v>69</v>
      </c>
      <c r="BM385" s="26">
        <f t="shared" si="704"/>
        <v>263</v>
      </c>
      <c r="BN385" s="25">
        <f t="shared" si="705"/>
        <v>87</v>
      </c>
      <c r="BO385" s="25">
        <f t="shared" si="706"/>
        <v>61</v>
      </c>
      <c r="BP385" s="25">
        <f t="shared" si="707"/>
        <v>56</v>
      </c>
      <c r="BQ385" s="25">
        <f t="shared" si="708"/>
        <v>54</v>
      </c>
      <c r="BR385" s="25">
        <f t="shared" si="709"/>
        <v>301</v>
      </c>
      <c r="BS385" s="25">
        <f t="shared" si="710"/>
        <v>262</v>
      </c>
      <c r="BT385" s="32">
        <f t="shared" si="711"/>
        <v>77</v>
      </c>
      <c r="BU385" s="33">
        <f t="shared" si="712"/>
        <v>76</v>
      </c>
      <c r="BV385" s="33">
        <f t="shared" si="713"/>
        <v>240</v>
      </c>
      <c r="BW385" s="33">
        <f t="shared" si="714"/>
        <v>159</v>
      </c>
      <c r="BX385" s="33">
        <f t="shared" si="715"/>
        <v>46</v>
      </c>
      <c r="BY385" s="33">
        <f t="shared" si="716"/>
        <v>39</v>
      </c>
      <c r="BZ385" s="33">
        <f t="shared" si="717"/>
        <v>33</v>
      </c>
      <c r="CA385" s="32">
        <f t="shared" si="718"/>
        <v>98</v>
      </c>
      <c r="CB385" s="33">
        <f t="shared" si="719"/>
        <v>32</v>
      </c>
      <c r="CC385" s="33">
        <f t="shared" si="720"/>
        <v>240</v>
      </c>
      <c r="CD385" s="33">
        <f t="shared" si="721"/>
        <v>356</v>
      </c>
      <c r="CE385" s="33">
        <f t="shared" si="722"/>
        <v>47</v>
      </c>
      <c r="CF385" s="33">
        <f t="shared" si="723"/>
        <v>39</v>
      </c>
      <c r="CG385" s="33">
        <f t="shared" si="724"/>
        <v>125</v>
      </c>
      <c r="CH385" s="38">
        <f t="shared" si="725"/>
        <v>115</v>
      </c>
      <c r="CI385" s="39">
        <f t="shared" si="726"/>
        <v>62</v>
      </c>
      <c r="CJ385" s="39">
        <f t="shared" si="727"/>
        <v>139</v>
      </c>
      <c r="CK385" s="39">
        <f t="shared" si="728"/>
        <v>47</v>
      </c>
      <c r="CL385" s="39">
        <f t="shared" si="729"/>
        <v>54</v>
      </c>
      <c r="CM385" s="39">
        <f t="shared" si="730"/>
        <v>129</v>
      </c>
      <c r="CN385" s="39">
        <f t="shared" si="731"/>
        <v>36</v>
      </c>
      <c r="CO385" s="38">
        <f t="shared" si="732"/>
        <v>71</v>
      </c>
      <c r="CP385" s="39">
        <f t="shared" si="733"/>
        <v>292</v>
      </c>
      <c r="CQ385" s="39">
        <f t="shared" si="734"/>
        <v>27</v>
      </c>
      <c r="CR385" s="39">
        <f t="shared" si="735"/>
        <v>61</v>
      </c>
      <c r="CS385" s="39">
        <f t="shared" si="736"/>
        <v>117</v>
      </c>
      <c r="CT385" s="39">
        <f t="shared" si="737"/>
        <v>30</v>
      </c>
      <c r="CU385" s="39">
        <f t="shared" si="738"/>
        <v>864</v>
      </c>
      <c r="CV385" s="44">
        <f t="shared" si="739"/>
        <v>0</v>
      </c>
      <c r="CW385" s="45"/>
      <c r="CX385" s="45">
        <f t="shared" si="740"/>
        <v>5869</v>
      </c>
      <c r="DA385" s="94">
        <v>44282</v>
      </c>
      <c r="DB385" s="39">
        <f t="shared" si="741"/>
        <v>8.7691307060275818</v>
      </c>
      <c r="DC385" s="24">
        <f t="shared" si="742"/>
        <v>4.0627847746337364</v>
      </c>
      <c r="DD385" s="25">
        <f t="shared" si="743"/>
        <v>3.7805164073947646</v>
      </c>
      <c r="DE385" s="25">
        <f t="shared" si="744"/>
        <v>2.3414882656168614</v>
      </c>
      <c r="DF385" s="25">
        <f t="shared" si="745"/>
        <v>2.49444956570286</v>
      </c>
      <c r="DG385" s="25">
        <f t="shared" si="746"/>
        <v>3.1717176632522186</v>
      </c>
      <c r="DH385" s="25">
        <f t="shared" si="747"/>
        <v>2.5923661455148923</v>
      </c>
      <c r="DI385" s="25">
        <f t="shared" si="748"/>
        <v>2.1908459476620474</v>
      </c>
      <c r="DJ385" s="26">
        <f t="shared" si="749"/>
        <v>6.2470753818618139</v>
      </c>
      <c r="DK385" s="25">
        <f t="shared" si="750"/>
        <v>2.668019874724481</v>
      </c>
      <c r="DL385" s="25">
        <f t="shared" si="751"/>
        <v>1.474275554294354</v>
      </c>
      <c r="DM385" s="25">
        <f t="shared" si="752"/>
        <v>2.0163814073394932</v>
      </c>
      <c r="DN385" s="25">
        <f t="shared" si="753"/>
        <v>2.4258944670694609</v>
      </c>
      <c r="DO385" s="25">
        <f t="shared" si="754"/>
        <v>6.0526171093869827</v>
      </c>
      <c r="DP385" s="25">
        <f t="shared" si="755"/>
        <v>4.4132136205893451</v>
      </c>
      <c r="DQ385" s="32">
        <f t="shared" si="756"/>
        <v>2.8642525109788415</v>
      </c>
      <c r="DR385" s="33">
        <f t="shared" si="757"/>
        <v>2.6718329815227135</v>
      </c>
      <c r="DS385" s="33">
        <f t="shared" si="758"/>
        <v>3.0293212866970256</v>
      </c>
      <c r="DT385" s="33">
        <f t="shared" si="759"/>
        <v>3.4504175005175628</v>
      </c>
      <c r="DU385" s="33">
        <f t="shared" si="760"/>
        <v>3.4041404012479481</v>
      </c>
      <c r="DV385" s="33">
        <f t="shared" si="761"/>
        <v>2.3039046353273185</v>
      </c>
      <c r="DW385" s="33">
        <f t="shared" si="762"/>
        <v>1.3156751922848033</v>
      </c>
      <c r="DX385" s="32">
        <f t="shared" si="763"/>
        <v>5.1294303154826606</v>
      </c>
      <c r="DY385" s="33">
        <f t="shared" si="764"/>
        <v>2.3892204210864207</v>
      </c>
      <c r="DZ385" s="33">
        <f t="shared" si="765"/>
        <v>3.2537146467654474</v>
      </c>
      <c r="EA385" s="33">
        <f t="shared" si="766"/>
        <v>11.128317787301473</v>
      </c>
      <c r="EB385" s="33">
        <f t="shared" si="767"/>
        <v>1.957552244917572</v>
      </c>
      <c r="EC385" s="33">
        <f t="shared" si="768"/>
        <v>2.3700968386148689</v>
      </c>
      <c r="ED385" s="33">
        <f t="shared" si="769"/>
        <v>2.5324682397621112</v>
      </c>
      <c r="EE385" s="38">
        <f t="shared" si="770"/>
        <v>2.5978936456753461</v>
      </c>
      <c r="EF385" s="39">
        <f t="shared" si="771"/>
        <v>1.6888175985334555</v>
      </c>
      <c r="EG385" s="39">
        <f t="shared" si="772"/>
        <v>2.0225826663485762</v>
      </c>
      <c r="EH385" s="39">
        <f t="shared" si="773"/>
        <v>2.6019282146590776</v>
      </c>
      <c r="EI385" s="39">
        <f t="shared" si="774"/>
        <v>3.4004207073588133</v>
      </c>
      <c r="EJ385" s="39">
        <f t="shared" si="775"/>
        <v>4.0823312074337688</v>
      </c>
      <c r="EK385" s="39">
        <f t="shared" si="776"/>
        <v>1.2775476126715082</v>
      </c>
      <c r="EL385" s="38">
        <f t="shared" si="777"/>
        <v>2.4413150480239287</v>
      </c>
      <c r="EM385" s="39">
        <f t="shared" si="778"/>
        <v>6.9344881060362233</v>
      </c>
      <c r="EN385" s="39">
        <f t="shared" si="779"/>
        <v>2.2854943848171843</v>
      </c>
      <c r="EO385" s="39">
        <f t="shared" si="780"/>
        <v>2.1414313154737243</v>
      </c>
      <c r="EP385" s="39">
        <f t="shared" si="781"/>
        <v>2.9153044634752554</v>
      </c>
      <c r="EQ385" s="39">
        <f t="shared" si="782"/>
        <v>1.4339866592224737</v>
      </c>
      <c r="ER385" s="44"/>
      <c r="ES385" s="45"/>
      <c r="ET385" s="45"/>
    </row>
    <row r="386" spans="2:150">
      <c r="B386" s="19">
        <v>44283</v>
      </c>
      <c r="C386" s="24">
        <v>18030</v>
      </c>
      <c r="D386" s="25">
        <v>20183</v>
      </c>
      <c r="E386" s="25">
        <v>23468</v>
      </c>
      <c r="F386" s="25">
        <v>22974</v>
      </c>
      <c r="G386" s="25">
        <v>24520</v>
      </c>
      <c r="H386" s="25">
        <v>10061</v>
      </c>
      <c r="I386" s="25">
        <v>12516</v>
      </c>
      <c r="J386" s="26">
        <v>38191</v>
      </c>
      <c r="K386" s="25">
        <v>11364</v>
      </c>
      <c r="L386" s="25">
        <v>10661</v>
      </c>
      <c r="M386" s="25">
        <v>9366</v>
      </c>
      <c r="N386" s="25">
        <v>8752</v>
      </c>
      <c r="O386" s="25">
        <v>47606</v>
      </c>
      <c r="P386" s="25">
        <v>37418</v>
      </c>
      <c r="Q386" s="32">
        <v>6876</v>
      </c>
      <c r="R386" s="33">
        <v>20335</v>
      </c>
      <c r="S386" s="33">
        <v>23234</v>
      </c>
      <c r="T386" s="33">
        <v>23422</v>
      </c>
      <c r="U386" s="33">
        <v>9532</v>
      </c>
      <c r="V386" s="33">
        <v>8506</v>
      </c>
      <c r="W386" s="33">
        <v>6937</v>
      </c>
      <c r="X386" s="32">
        <v>19409</v>
      </c>
      <c r="Y386" s="33">
        <v>9304</v>
      </c>
      <c r="Z386" s="33">
        <v>38004</v>
      </c>
      <c r="AA386" s="33">
        <v>38369</v>
      </c>
      <c r="AB386" s="33">
        <v>19135</v>
      </c>
      <c r="AC386" s="33">
        <v>7106</v>
      </c>
      <c r="AD386" s="33">
        <v>20135</v>
      </c>
      <c r="AE386" s="38">
        <v>16255</v>
      </c>
      <c r="AF386" s="39">
        <v>12767</v>
      </c>
      <c r="AG386" s="39">
        <v>29820</v>
      </c>
      <c r="AH386" s="39">
        <v>11635</v>
      </c>
      <c r="AI386" s="39">
        <v>9567</v>
      </c>
      <c r="AJ386" s="39">
        <v>22881</v>
      </c>
      <c r="AK386" s="39">
        <v>22666</v>
      </c>
      <c r="AL386" s="38">
        <v>11466</v>
      </c>
      <c r="AM386" s="39">
        <v>48227</v>
      </c>
      <c r="AN386" s="39">
        <v>7245</v>
      </c>
      <c r="AO386" s="39">
        <v>14472</v>
      </c>
      <c r="AP386" s="39">
        <v>14048</v>
      </c>
      <c r="AQ386" s="39">
        <v>9228</v>
      </c>
      <c r="AR386" s="39">
        <v>155910</v>
      </c>
      <c r="AS386" s="44"/>
      <c r="AT386" s="45">
        <v>5017</v>
      </c>
      <c r="AU386" s="45">
        <v>936618</v>
      </c>
      <c r="AV386" s="49" t="s">
        <v>622</v>
      </c>
      <c r="AW386" s="4"/>
      <c r="BF386" s="24">
        <f t="shared" si="697"/>
        <v>66</v>
      </c>
      <c r="BG386" s="25">
        <f t="shared" si="698"/>
        <v>130</v>
      </c>
      <c r="BH386" s="25">
        <f t="shared" si="699"/>
        <v>87</v>
      </c>
      <c r="BI386" s="25">
        <f t="shared" si="700"/>
        <v>122</v>
      </c>
      <c r="BJ386" s="25">
        <f t="shared" si="701"/>
        <v>123</v>
      </c>
      <c r="BK386" s="25">
        <f t="shared" si="702"/>
        <v>48</v>
      </c>
      <c r="BL386" s="25">
        <f t="shared" si="703"/>
        <v>46</v>
      </c>
      <c r="BM386" s="26">
        <f t="shared" si="704"/>
        <v>106</v>
      </c>
      <c r="BN386" s="25">
        <f t="shared" si="705"/>
        <v>146</v>
      </c>
      <c r="BO386" s="25">
        <f t="shared" si="706"/>
        <v>45</v>
      </c>
      <c r="BP386" s="25">
        <f t="shared" si="707"/>
        <v>35</v>
      </c>
      <c r="BQ386" s="25">
        <f t="shared" si="708"/>
        <v>31</v>
      </c>
      <c r="BR386" s="25">
        <f t="shared" si="709"/>
        <v>270</v>
      </c>
      <c r="BS386" s="25">
        <f t="shared" si="710"/>
        <v>189</v>
      </c>
      <c r="BT386" s="32">
        <f t="shared" si="711"/>
        <v>54</v>
      </c>
      <c r="BU386" s="33">
        <f t="shared" si="712"/>
        <v>105</v>
      </c>
      <c r="BV386" s="33">
        <f t="shared" si="713"/>
        <v>199</v>
      </c>
      <c r="BW386" s="33">
        <f t="shared" si="714"/>
        <v>49</v>
      </c>
      <c r="BX386" s="33">
        <f t="shared" si="715"/>
        <v>93</v>
      </c>
      <c r="BY386" s="33">
        <f t="shared" si="716"/>
        <v>44</v>
      </c>
      <c r="BZ386" s="33">
        <f t="shared" si="717"/>
        <v>18</v>
      </c>
      <c r="CA386" s="32">
        <f t="shared" si="718"/>
        <v>113</v>
      </c>
      <c r="CB386" s="33">
        <f t="shared" si="719"/>
        <v>57</v>
      </c>
      <c r="CC386" s="33">
        <f t="shared" si="720"/>
        <v>189</v>
      </c>
      <c r="CD386" s="33">
        <f t="shared" si="721"/>
        <v>383</v>
      </c>
      <c r="CE386" s="33">
        <f t="shared" si="722"/>
        <v>47</v>
      </c>
      <c r="CF386" s="33">
        <f t="shared" si="723"/>
        <v>48</v>
      </c>
      <c r="CG386" s="33">
        <f t="shared" si="724"/>
        <v>71</v>
      </c>
      <c r="CH386" s="38">
        <f t="shared" si="725"/>
        <v>78</v>
      </c>
      <c r="CI386" s="39">
        <f t="shared" si="726"/>
        <v>79</v>
      </c>
      <c r="CJ386" s="39">
        <f t="shared" si="727"/>
        <v>127</v>
      </c>
      <c r="CK386" s="39">
        <f t="shared" si="728"/>
        <v>44</v>
      </c>
      <c r="CL386" s="39">
        <f t="shared" si="729"/>
        <v>53</v>
      </c>
      <c r="CM386" s="39">
        <f t="shared" si="730"/>
        <v>84</v>
      </c>
      <c r="CN386" s="39">
        <f t="shared" si="731"/>
        <v>53</v>
      </c>
      <c r="CO386" s="38">
        <f t="shared" si="732"/>
        <v>46</v>
      </c>
      <c r="CP386" s="39">
        <f t="shared" si="733"/>
        <v>255</v>
      </c>
      <c r="CQ386" s="39">
        <f t="shared" si="734"/>
        <v>53</v>
      </c>
      <c r="CR386" s="39">
        <f t="shared" si="735"/>
        <v>49</v>
      </c>
      <c r="CS386" s="39">
        <f t="shared" si="736"/>
        <v>68</v>
      </c>
      <c r="CT386" s="39">
        <f t="shared" si="737"/>
        <v>24</v>
      </c>
      <c r="CU386" s="39">
        <f t="shared" si="738"/>
        <v>609</v>
      </c>
      <c r="CV386" s="44">
        <f t="shared" si="739"/>
        <v>0</v>
      </c>
      <c r="CW386" s="45"/>
      <c r="CX386" s="45">
        <f t="shared" si="740"/>
        <v>4439</v>
      </c>
      <c r="DA386" s="94">
        <v>44283</v>
      </c>
      <c r="DB386" s="39">
        <f t="shared" si="741"/>
        <v>8.4664905690430992</v>
      </c>
      <c r="DC386" s="24">
        <f t="shared" si="742"/>
        <v>4.0364978853657965</v>
      </c>
      <c r="DD386" s="25">
        <f t="shared" si="743"/>
        <v>3.8408932050558602</v>
      </c>
      <c r="DE386" s="25">
        <f t="shared" si="744"/>
        <v>2.3365897546009267</v>
      </c>
      <c r="DF386" s="25">
        <f t="shared" si="745"/>
        <v>2.5139247737629997</v>
      </c>
      <c r="DG386" s="25">
        <f t="shared" si="746"/>
        <v>3.1960486480662085</v>
      </c>
      <c r="DH386" s="25">
        <f t="shared" si="747"/>
        <v>2.6866975281683989</v>
      </c>
      <c r="DI386" s="25">
        <f t="shared" si="748"/>
        <v>2.1617639218081264</v>
      </c>
      <c r="DJ386" s="26">
        <f t="shared" si="749"/>
        <v>6.0194786395905444</v>
      </c>
      <c r="DK386" s="25">
        <f t="shared" si="750"/>
        <v>3.0291520864724855</v>
      </c>
      <c r="DL386" s="25">
        <f t="shared" si="751"/>
        <v>1.4986620672225313</v>
      </c>
      <c r="DM386" s="25">
        <f t="shared" si="752"/>
        <v>2.0231477879010349</v>
      </c>
      <c r="DN386" s="25">
        <f t="shared" si="753"/>
        <v>2.3802459152697666</v>
      </c>
      <c r="DO386" s="25">
        <f t="shared" si="754"/>
        <v>6.149563163971953</v>
      </c>
      <c r="DP386" s="25">
        <f t="shared" si="755"/>
        <v>4.4570680123143136</v>
      </c>
      <c r="DQ386" s="32">
        <f t="shared" si="756"/>
        <v>2.954652507172526</v>
      </c>
      <c r="DR386" s="33">
        <f t="shared" si="757"/>
        <v>2.7527976173264319</v>
      </c>
      <c r="DS386" s="33">
        <f t="shared" si="758"/>
        <v>3.0883635306656334</v>
      </c>
      <c r="DT386" s="33">
        <f t="shared" si="759"/>
        <v>3.4560127721400233</v>
      </c>
      <c r="DU386" s="33">
        <f t="shared" si="760"/>
        <v>3.5462756998386764</v>
      </c>
      <c r="DV386" s="33">
        <f t="shared" si="761"/>
        <v>2.2775575683413645</v>
      </c>
      <c r="DW386" s="33">
        <f t="shared" si="762"/>
        <v>1.3060247630015409</v>
      </c>
      <c r="DX386" s="32">
        <f t="shared" si="763"/>
        <v>5.201103771218329</v>
      </c>
      <c r="DY386" s="33">
        <f t="shared" si="764"/>
        <v>2.443935392561682</v>
      </c>
      <c r="DZ386" s="33">
        <f t="shared" si="765"/>
        <v>3.2329985964875938</v>
      </c>
      <c r="EA386" s="33">
        <f t="shared" si="766"/>
        <v>11.406139867983063</v>
      </c>
      <c r="EB386" s="33">
        <f t="shared" si="767"/>
        <v>1.9157688458798436</v>
      </c>
      <c r="EC386" s="33">
        <f t="shared" si="768"/>
        <v>2.4341535099287843</v>
      </c>
      <c r="ED386" s="33">
        <f t="shared" si="769"/>
        <v>2.505237398474347</v>
      </c>
      <c r="EE386" s="38">
        <f t="shared" si="770"/>
        <v>2.5851484601691714</v>
      </c>
      <c r="EF386" s="39">
        <f t="shared" si="771"/>
        <v>1.7873510540788267</v>
      </c>
      <c r="EG386" s="39">
        <f t="shared" si="772"/>
        <v>2.0789475753913429</v>
      </c>
      <c r="EH386" s="39">
        <f t="shared" si="773"/>
        <v>2.5961203391799281</v>
      </c>
      <c r="EI386" s="39">
        <f t="shared" si="774"/>
        <v>3.3915074158585283</v>
      </c>
      <c r="EJ386" s="39">
        <f t="shared" si="775"/>
        <v>4.1351850640035037</v>
      </c>
      <c r="EK386" s="39">
        <f t="shared" si="776"/>
        <v>1.2869992596209889</v>
      </c>
      <c r="EL386" s="38">
        <f t="shared" si="777"/>
        <v>2.4097463189546544</v>
      </c>
      <c r="EM386" s="39">
        <f t="shared" si="778"/>
        <v>6.6740790590162975</v>
      </c>
      <c r="EN386" s="39">
        <f t="shared" si="779"/>
        <v>2.459135641979886</v>
      </c>
      <c r="EO386" s="39">
        <f t="shared" si="780"/>
        <v>2.1602629978962322</v>
      </c>
      <c r="EP386" s="39">
        <f t="shared" si="781"/>
        <v>2.9203613662739984</v>
      </c>
      <c r="EQ386" s="39">
        <f t="shared" si="782"/>
        <v>1.4457406482324939</v>
      </c>
      <c r="ER386" s="44"/>
      <c r="ES386" s="45"/>
      <c r="ET386" s="45"/>
    </row>
    <row r="387" spans="2:150">
      <c r="B387" s="20">
        <v>44284</v>
      </c>
      <c r="C387" s="27">
        <v>18082</v>
      </c>
      <c r="D387" s="28">
        <v>20277</v>
      </c>
      <c r="E387" s="28">
        <v>23598</v>
      </c>
      <c r="F387" s="28">
        <v>23078</v>
      </c>
      <c r="G387" s="28">
        <v>24602</v>
      </c>
      <c r="H387" s="28">
        <v>10081</v>
      </c>
      <c r="I387" s="28">
        <v>12581</v>
      </c>
      <c r="J387" s="29">
        <v>38376</v>
      </c>
      <c r="K387" s="28">
        <v>11404</v>
      </c>
      <c r="L387" s="28">
        <v>10696</v>
      </c>
      <c r="M387" s="28">
        <v>9396</v>
      </c>
      <c r="N387" s="28">
        <v>8786</v>
      </c>
      <c r="O387" s="28">
        <v>47886</v>
      </c>
      <c r="P387" s="28">
        <v>37706</v>
      </c>
      <c r="Q387" s="34">
        <v>6877</v>
      </c>
      <c r="R387" s="35">
        <v>20413</v>
      </c>
      <c r="S387" s="35">
        <v>23350</v>
      </c>
      <c r="T387" s="35">
        <v>23620</v>
      </c>
      <c r="U387" s="35">
        <v>9587</v>
      </c>
      <c r="V387" s="35">
        <v>8527</v>
      </c>
      <c r="W387" s="35">
        <v>6946</v>
      </c>
      <c r="X387" s="34">
        <v>19500</v>
      </c>
      <c r="Y387" s="35">
        <v>9342</v>
      </c>
      <c r="Z387" s="35">
        <v>38124</v>
      </c>
      <c r="AA387" s="35">
        <v>38696</v>
      </c>
      <c r="AB387" s="35">
        <v>19171</v>
      </c>
      <c r="AC387" s="35">
        <v>7136</v>
      </c>
      <c r="AD387" s="35">
        <v>20183</v>
      </c>
      <c r="AE387" s="40">
        <v>16291</v>
      </c>
      <c r="AF387" s="41">
        <v>12803</v>
      </c>
      <c r="AG387" s="41">
        <v>29920</v>
      </c>
      <c r="AH387" s="41">
        <v>11657</v>
      </c>
      <c r="AI387" s="41">
        <v>9581</v>
      </c>
      <c r="AJ387" s="41">
        <v>22967</v>
      </c>
      <c r="AK387" s="41">
        <v>22694</v>
      </c>
      <c r="AL387" s="40">
        <v>11506</v>
      </c>
      <c r="AM387" s="41">
        <v>48353</v>
      </c>
      <c r="AN387" s="41">
        <v>7288</v>
      </c>
      <c r="AO387" s="41">
        <v>14499</v>
      </c>
      <c r="AP387" s="41">
        <v>14103</v>
      </c>
      <c r="AQ387" s="41">
        <v>9249</v>
      </c>
      <c r="AR387" s="41">
        <v>157015</v>
      </c>
      <c r="AS387" s="46"/>
      <c r="AT387" s="47">
        <v>4496</v>
      </c>
      <c r="AU387" s="47">
        <v>940443</v>
      </c>
      <c r="AV387" s="50" t="s">
        <v>623</v>
      </c>
      <c r="AW387" s="4"/>
      <c r="BF387" s="27">
        <f t="shared" si="697"/>
        <v>52</v>
      </c>
      <c r="BG387" s="28">
        <f t="shared" si="698"/>
        <v>94</v>
      </c>
      <c r="BH387" s="28">
        <f t="shared" si="699"/>
        <v>130</v>
      </c>
      <c r="BI387" s="28">
        <f t="shared" si="700"/>
        <v>104</v>
      </c>
      <c r="BJ387" s="28">
        <f t="shared" si="701"/>
        <v>82</v>
      </c>
      <c r="BK387" s="28">
        <f t="shared" si="702"/>
        <v>20</v>
      </c>
      <c r="BL387" s="28">
        <f t="shared" si="703"/>
        <v>65</v>
      </c>
      <c r="BM387" s="29">
        <f t="shared" si="704"/>
        <v>185</v>
      </c>
      <c r="BN387" s="28">
        <f t="shared" si="705"/>
        <v>40</v>
      </c>
      <c r="BO387" s="28">
        <f t="shared" si="706"/>
        <v>35</v>
      </c>
      <c r="BP387" s="28">
        <f t="shared" si="707"/>
        <v>30</v>
      </c>
      <c r="BQ387" s="28">
        <f t="shared" si="708"/>
        <v>34</v>
      </c>
      <c r="BR387" s="28">
        <f t="shared" si="709"/>
        <v>280</v>
      </c>
      <c r="BS387" s="28">
        <f t="shared" si="710"/>
        <v>288</v>
      </c>
      <c r="BT387" s="34">
        <f t="shared" si="711"/>
        <v>1</v>
      </c>
      <c r="BU387" s="35">
        <f t="shared" si="712"/>
        <v>78</v>
      </c>
      <c r="BV387" s="35">
        <f t="shared" si="713"/>
        <v>116</v>
      </c>
      <c r="BW387" s="35">
        <f t="shared" si="714"/>
        <v>198</v>
      </c>
      <c r="BX387" s="35">
        <f t="shared" si="715"/>
        <v>55</v>
      </c>
      <c r="BY387" s="35">
        <f t="shared" si="716"/>
        <v>21</v>
      </c>
      <c r="BZ387" s="35">
        <f t="shared" si="717"/>
        <v>9</v>
      </c>
      <c r="CA387" s="34">
        <f t="shared" si="718"/>
        <v>91</v>
      </c>
      <c r="CB387" s="35">
        <f t="shared" si="719"/>
        <v>38</v>
      </c>
      <c r="CC387" s="35">
        <f t="shared" si="720"/>
        <v>120</v>
      </c>
      <c r="CD387" s="35">
        <f t="shared" si="721"/>
        <v>327</v>
      </c>
      <c r="CE387" s="35">
        <f t="shared" si="722"/>
        <v>36</v>
      </c>
      <c r="CF387" s="35">
        <f t="shared" si="723"/>
        <v>30</v>
      </c>
      <c r="CG387" s="35">
        <f t="shared" si="724"/>
        <v>48</v>
      </c>
      <c r="CH387" s="40">
        <f t="shared" si="725"/>
        <v>36</v>
      </c>
      <c r="CI387" s="41">
        <f t="shared" si="726"/>
        <v>36</v>
      </c>
      <c r="CJ387" s="41">
        <f t="shared" si="727"/>
        <v>100</v>
      </c>
      <c r="CK387" s="41">
        <f t="shared" si="728"/>
        <v>22</v>
      </c>
      <c r="CL387" s="41">
        <f t="shared" si="729"/>
        <v>14</v>
      </c>
      <c r="CM387" s="41">
        <f t="shared" si="730"/>
        <v>86</v>
      </c>
      <c r="CN387" s="41">
        <f t="shared" si="731"/>
        <v>28</v>
      </c>
      <c r="CO387" s="40">
        <f t="shared" si="732"/>
        <v>40</v>
      </c>
      <c r="CP387" s="41">
        <f t="shared" si="733"/>
        <v>126</v>
      </c>
      <c r="CQ387" s="41">
        <f t="shared" si="734"/>
        <v>43</v>
      </c>
      <c r="CR387" s="41">
        <f t="shared" si="735"/>
        <v>27</v>
      </c>
      <c r="CS387" s="41">
        <f t="shared" si="736"/>
        <v>55</v>
      </c>
      <c r="CT387" s="41">
        <f t="shared" si="737"/>
        <v>21</v>
      </c>
      <c r="CU387" s="41">
        <f t="shared" si="738"/>
        <v>1105</v>
      </c>
      <c r="CV387" s="46">
        <f t="shared" si="739"/>
        <v>0</v>
      </c>
      <c r="CW387" s="47"/>
      <c r="CX387" s="47">
        <f t="shared" si="740"/>
        <v>3825</v>
      </c>
      <c r="DA387" s="94">
        <v>44284</v>
      </c>
      <c r="DB387" s="41">
        <f t="shared" si="741"/>
        <v>8.7712544964625607</v>
      </c>
      <c r="DC387" s="27">
        <f t="shared" si="742"/>
        <v>4.0832301329532443</v>
      </c>
      <c r="DD387" s="28">
        <f t="shared" si="743"/>
        <v>3.8525041276829941</v>
      </c>
      <c r="DE387" s="28">
        <f t="shared" si="744"/>
        <v>2.4231301158824423</v>
      </c>
      <c r="DF387" s="28">
        <f t="shared" si="745"/>
        <v>2.5317770478181272</v>
      </c>
      <c r="DG387" s="28">
        <f t="shared" si="746"/>
        <v>3.2290692703137656</v>
      </c>
      <c r="DH387" s="28">
        <f t="shared" si="747"/>
        <v>2.7181413223862347</v>
      </c>
      <c r="DI387" s="28">
        <f t="shared" si="748"/>
        <v>2.2417394929064094</v>
      </c>
      <c r="DJ387" s="29">
        <f t="shared" si="749"/>
        <v>6.0904888231791805</v>
      </c>
      <c r="DK387" s="28">
        <f t="shared" si="750"/>
        <v>3.0229256690285546</v>
      </c>
      <c r="DL387" s="28">
        <f t="shared" si="751"/>
        <v>1.4964451115017881</v>
      </c>
      <c r="DM387" s="28">
        <f t="shared" si="752"/>
        <v>2.0434469295856608</v>
      </c>
      <c r="DN387" s="28">
        <f t="shared" si="753"/>
        <v>2.4258944670694609</v>
      </c>
      <c r="DO387" s="28">
        <f t="shared" si="754"/>
        <v>6.3420083171033097</v>
      </c>
      <c r="DP387" s="28">
        <f t="shared" si="755"/>
        <v>4.6383328314441838</v>
      </c>
      <c r="DQ387" s="34">
        <f t="shared" si="756"/>
        <v>2.9594104017090359</v>
      </c>
      <c r="DR387" s="35">
        <f t="shared" si="757"/>
        <v>2.7643639938698206</v>
      </c>
      <c r="DS387" s="35">
        <f t="shared" si="758"/>
        <v>3.0641410716015889</v>
      </c>
      <c r="DT387" s="35">
        <f t="shared" si="759"/>
        <v>3.6779585464976394</v>
      </c>
      <c r="DU387" s="35">
        <f t="shared" si="760"/>
        <v>3.5107418751909942</v>
      </c>
      <c r="DV387" s="35">
        <f t="shared" si="761"/>
        <v>2.2072987230454868</v>
      </c>
      <c r="DW387" s="35">
        <f t="shared" si="762"/>
        <v>1.2995911434793659</v>
      </c>
      <c r="DX387" s="34">
        <f t="shared" si="763"/>
        <v>5.2608316509980533</v>
      </c>
      <c r="DY387" s="35">
        <f t="shared" si="764"/>
        <v>2.4293447335016123</v>
      </c>
      <c r="DZ387" s="35">
        <f t="shared" si="765"/>
        <v>3.3197470570261074</v>
      </c>
      <c r="EA387" s="35">
        <f t="shared" si="766"/>
        <v>11.593927015110435</v>
      </c>
      <c r="EB387" s="35">
        <f t="shared" si="767"/>
        <v>1.8614504271307966</v>
      </c>
      <c r="EC387" s="35">
        <f t="shared" si="768"/>
        <v>2.3927050755491917</v>
      </c>
      <c r="ED387" s="35">
        <f t="shared" si="769"/>
        <v>2.5088681773127153</v>
      </c>
      <c r="EE387" s="40">
        <f t="shared" si="770"/>
        <v>2.5936452505066212</v>
      </c>
      <c r="EF387" s="41">
        <f t="shared" si="771"/>
        <v>1.7713107241063244</v>
      </c>
      <c r="EG387" s="41">
        <f t="shared" si="772"/>
        <v>2.1090962476700321</v>
      </c>
      <c r="EH387" s="41">
        <f t="shared" si="773"/>
        <v>2.5903124637007782</v>
      </c>
      <c r="EI387" s="41">
        <f t="shared" si="774"/>
        <v>3.4004207073588133</v>
      </c>
      <c r="EJ387" s="41">
        <f t="shared" si="775"/>
        <v>4.0848480577466137</v>
      </c>
      <c r="EK387" s="41">
        <f t="shared" si="776"/>
        <v>1.2838487106378287</v>
      </c>
      <c r="EL387" s="40">
        <f t="shared" si="777"/>
        <v>2.4255306834892916</v>
      </c>
      <c r="EM387" s="41">
        <f t="shared" si="778"/>
        <v>6.562893173771835</v>
      </c>
      <c r="EN387" s="41">
        <f t="shared" si="779"/>
        <v>2.5623817948874383</v>
      </c>
      <c r="EO387" s="41">
        <f t="shared" si="780"/>
        <v>2.1521922768580146</v>
      </c>
      <c r="EP387" s="41">
        <f t="shared" si="781"/>
        <v>2.9405889774689697</v>
      </c>
      <c r="EQ387" s="41">
        <f t="shared" si="782"/>
        <v>1.4457406482324939</v>
      </c>
      <c r="ER387" s="46"/>
      <c r="ES387" s="47"/>
      <c r="ET387" s="47"/>
    </row>
    <row r="388" spans="2:150">
      <c r="B388" s="19">
        <v>44285</v>
      </c>
      <c r="C388" s="24">
        <v>18190</v>
      </c>
      <c r="D388" s="25">
        <v>20401</v>
      </c>
      <c r="E388" s="25">
        <v>23694</v>
      </c>
      <c r="F388" s="25">
        <v>23173</v>
      </c>
      <c r="G388" s="25">
        <v>24775</v>
      </c>
      <c r="H388" s="25">
        <v>10143</v>
      </c>
      <c r="I388" s="25">
        <v>12653</v>
      </c>
      <c r="J388" s="26">
        <v>38637</v>
      </c>
      <c r="K388" s="25">
        <v>11472</v>
      </c>
      <c r="L388" s="25">
        <v>10748</v>
      </c>
      <c r="M388" s="25">
        <v>9436</v>
      </c>
      <c r="N388" s="25">
        <v>8846</v>
      </c>
      <c r="O388" s="25">
        <v>48327</v>
      </c>
      <c r="P388" s="25">
        <v>37892</v>
      </c>
      <c r="Q388" s="32">
        <v>6923</v>
      </c>
      <c r="R388" s="33">
        <v>20511</v>
      </c>
      <c r="S388" s="33">
        <v>23409</v>
      </c>
      <c r="T388" s="33">
        <v>23761</v>
      </c>
      <c r="U388" s="33">
        <v>9630</v>
      </c>
      <c r="V388" s="33">
        <v>8553</v>
      </c>
      <c r="W388" s="33">
        <v>6978</v>
      </c>
      <c r="X388" s="32">
        <v>19637</v>
      </c>
      <c r="Y388" s="33">
        <v>9416</v>
      </c>
      <c r="Z388" s="33">
        <v>38290</v>
      </c>
      <c r="AA388" s="33">
        <v>39267</v>
      </c>
      <c r="AB388" s="33">
        <v>19239</v>
      </c>
      <c r="AC388" s="33">
        <v>7170</v>
      </c>
      <c r="AD388" s="33">
        <v>20279</v>
      </c>
      <c r="AE388" s="38">
        <v>16367</v>
      </c>
      <c r="AF388" s="39">
        <v>12844</v>
      </c>
      <c r="AG388" s="39">
        <v>30060</v>
      </c>
      <c r="AH388" s="39">
        <v>11737</v>
      </c>
      <c r="AI388" s="39">
        <v>9622</v>
      </c>
      <c r="AJ388" s="39">
        <v>23082</v>
      </c>
      <c r="AK388" s="39">
        <v>22754</v>
      </c>
      <c r="AL388" s="38">
        <v>11612</v>
      </c>
      <c r="AM388" s="39">
        <v>48638</v>
      </c>
      <c r="AN388" s="39">
        <v>7344</v>
      </c>
      <c r="AO388" s="39">
        <v>14579</v>
      </c>
      <c r="AP388" s="39">
        <v>14170</v>
      </c>
      <c r="AQ388" s="39">
        <v>9302</v>
      </c>
      <c r="AR388" s="39">
        <v>158346</v>
      </c>
      <c r="AS388" s="44"/>
      <c r="AT388" s="45">
        <v>4740</v>
      </c>
      <c r="AU388" s="45">
        <v>946647</v>
      </c>
      <c r="AV388" s="49" t="s">
        <v>624</v>
      </c>
      <c r="AW388" s="4"/>
      <c r="BF388" s="24">
        <f t="shared" si="697"/>
        <v>108</v>
      </c>
      <c r="BG388" s="25">
        <f t="shared" si="698"/>
        <v>124</v>
      </c>
      <c r="BH388" s="25">
        <f t="shared" si="699"/>
        <v>96</v>
      </c>
      <c r="BI388" s="25">
        <f t="shared" si="700"/>
        <v>95</v>
      </c>
      <c r="BJ388" s="25">
        <f t="shared" si="701"/>
        <v>173</v>
      </c>
      <c r="BK388" s="25">
        <f t="shared" si="702"/>
        <v>62</v>
      </c>
      <c r="BL388" s="25">
        <f t="shared" si="703"/>
        <v>72</v>
      </c>
      <c r="BM388" s="26">
        <f t="shared" si="704"/>
        <v>261</v>
      </c>
      <c r="BN388" s="25">
        <f t="shared" si="705"/>
        <v>68</v>
      </c>
      <c r="BO388" s="25">
        <f t="shared" si="706"/>
        <v>52</v>
      </c>
      <c r="BP388" s="25">
        <f t="shared" si="707"/>
        <v>40</v>
      </c>
      <c r="BQ388" s="25">
        <f t="shared" si="708"/>
        <v>60</v>
      </c>
      <c r="BR388" s="25">
        <f t="shared" si="709"/>
        <v>441</v>
      </c>
      <c r="BS388" s="25">
        <f t="shared" si="710"/>
        <v>186</v>
      </c>
      <c r="BT388" s="32">
        <f t="shared" si="711"/>
        <v>46</v>
      </c>
      <c r="BU388" s="33">
        <f t="shared" si="712"/>
        <v>98</v>
      </c>
      <c r="BV388" s="33">
        <f t="shared" si="713"/>
        <v>59</v>
      </c>
      <c r="BW388" s="33">
        <f t="shared" si="714"/>
        <v>141</v>
      </c>
      <c r="BX388" s="33">
        <f t="shared" si="715"/>
        <v>43</v>
      </c>
      <c r="BY388" s="33">
        <f t="shared" si="716"/>
        <v>26</v>
      </c>
      <c r="BZ388" s="33">
        <f t="shared" si="717"/>
        <v>32</v>
      </c>
      <c r="CA388" s="32">
        <f t="shared" si="718"/>
        <v>137</v>
      </c>
      <c r="CB388" s="33">
        <f t="shared" si="719"/>
        <v>74</v>
      </c>
      <c r="CC388" s="33">
        <f t="shared" si="720"/>
        <v>166</v>
      </c>
      <c r="CD388" s="33">
        <f t="shared" si="721"/>
        <v>571</v>
      </c>
      <c r="CE388" s="33">
        <f t="shared" si="722"/>
        <v>68</v>
      </c>
      <c r="CF388" s="33">
        <f t="shared" si="723"/>
        <v>34</v>
      </c>
      <c r="CG388" s="33">
        <f t="shared" si="724"/>
        <v>96</v>
      </c>
      <c r="CH388" s="38">
        <f t="shared" si="725"/>
        <v>76</v>
      </c>
      <c r="CI388" s="39">
        <f t="shared" si="726"/>
        <v>41</v>
      </c>
      <c r="CJ388" s="39">
        <f t="shared" si="727"/>
        <v>140</v>
      </c>
      <c r="CK388" s="39">
        <f t="shared" si="728"/>
        <v>80</v>
      </c>
      <c r="CL388" s="39">
        <f t="shared" si="729"/>
        <v>41</v>
      </c>
      <c r="CM388" s="39">
        <f t="shared" si="730"/>
        <v>115</v>
      </c>
      <c r="CN388" s="39">
        <f t="shared" si="731"/>
        <v>60</v>
      </c>
      <c r="CO388" s="38">
        <f t="shared" si="732"/>
        <v>106</v>
      </c>
      <c r="CP388" s="39">
        <f t="shared" si="733"/>
        <v>285</v>
      </c>
      <c r="CQ388" s="39">
        <f t="shared" si="734"/>
        <v>56</v>
      </c>
      <c r="CR388" s="39">
        <f t="shared" si="735"/>
        <v>80</v>
      </c>
      <c r="CS388" s="39">
        <f t="shared" si="736"/>
        <v>67</v>
      </c>
      <c r="CT388" s="39">
        <f t="shared" si="737"/>
        <v>53</v>
      </c>
      <c r="CU388" s="39">
        <f t="shared" si="738"/>
        <v>1331</v>
      </c>
      <c r="CV388" s="44">
        <f t="shared" si="739"/>
        <v>0</v>
      </c>
      <c r="CW388" s="45"/>
      <c r="CX388" s="45">
        <f t="shared" si="740"/>
        <v>6204</v>
      </c>
      <c r="DA388" s="94">
        <v>44285</v>
      </c>
      <c r="DB388" s="39">
        <f t="shared" si="741"/>
        <v>9.0622137860546612</v>
      </c>
      <c r="DC388" s="24">
        <f t="shared" si="742"/>
        <v>4.0189732925205037</v>
      </c>
      <c r="DD388" s="25">
        <f t="shared" si="743"/>
        <v>3.9802242765814655</v>
      </c>
      <c r="DE388" s="25">
        <f t="shared" si="744"/>
        <v>2.4557868559886749</v>
      </c>
      <c r="DF388" s="25">
        <f t="shared" si="745"/>
        <v>2.6129237480687086</v>
      </c>
      <c r="DG388" s="25">
        <f t="shared" si="746"/>
        <v>3.2759933124550309</v>
      </c>
      <c r="DH388" s="25">
        <f t="shared" si="747"/>
        <v>2.7565726264302559</v>
      </c>
      <c r="DI388" s="25">
        <f t="shared" si="748"/>
        <v>2.2829390295327969</v>
      </c>
      <c r="DJ388" s="26">
        <f t="shared" si="749"/>
        <v>6.0686395359211387</v>
      </c>
      <c r="DK388" s="25">
        <f t="shared" si="750"/>
        <v>3.100755887077693</v>
      </c>
      <c r="DL388" s="25">
        <f t="shared" si="751"/>
        <v>1.5319164030336823</v>
      </c>
      <c r="DM388" s="25">
        <f t="shared" si="752"/>
        <v>2.0231477879010349</v>
      </c>
      <c r="DN388" s="25">
        <f t="shared" si="753"/>
        <v>2.4356762995979664</v>
      </c>
      <c r="DO388" s="25">
        <f t="shared" si="754"/>
        <v>6.4649995803827487</v>
      </c>
      <c r="DP388" s="25">
        <f t="shared" si="755"/>
        <v>4.6032493180642087</v>
      </c>
      <c r="DQ388" s="32">
        <f t="shared" si="756"/>
        <v>2.9879577689280938</v>
      </c>
      <c r="DR388" s="33">
        <f t="shared" si="757"/>
        <v>2.7470144290547376</v>
      </c>
      <c r="DS388" s="33">
        <f t="shared" si="758"/>
        <v>3.0732244937506059</v>
      </c>
      <c r="DT388" s="33">
        <f t="shared" si="759"/>
        <v>3.6816887275792807</v>
      </c>
      <c r="DU388" s="33">
        <f t="shared" si="760"/>
        <v>3.3934802538536433</v>
      </c>
      <c r="DV388" s="33">
        <f t="shared" si="761"/>
        <v>2.055071224904419</v>
      </c>
      <c r="DW388" s="33">
        <f t="shared" si="762"/>
        <v>1.3221088118069786</v>
      </c>
      <c r="DX388" s="32">
        <f t="shared" si="763"/>
        <v>5.0792588964676932</v>
      </c>
      <c r="DY388" s="33">
        <f t="shared" si="764"/>
        <v>2.553365335512205</v>
      </c>
      <c r="DZ388" s="33">
        <f t="shared" si="765"/>
        <v>3.3262208227379366</v>
      </c>
      <c r="EA388" s="33">
        <f t="shared" si="766"/>
        <v>12.705215337836796</v>
      </c>
      <c r="EB388" s="33">
        <f t="shared" si="767"/>
        <v>1.7841511389109994</v>
      </c>
      <c r="EC388" s="33">
        <f t="shared" si="768"/>
        <v>2.3211123252571686</v>
      </c>
      <c r="ED388" s="33">
        <f t="shared" si="769"/>
        <v>2.5887453117568251</v>
      </c>
      <c r="EE388" s="38">
        <f t="shared" si="770"/>
        <v>2.5490371012350082</v>
      </c>
      <c r="EF388" s="39">
        <f t="shared" si="771"/>
        <v>1.8010999083409718</v>
      </c>
      <c r="EG388" s="39">
        <f t="shared" si="772"/>
        <v>2.1746368395802254</v>
      </c>
      <c r="EH388" s="39">
        <f t="shared" si="773"/>
        <v>2.5002903937739576</v>
      </c>
      <c r="EI388" s="39">
        <f t="shared" si="774"/>
        <v>3.293461209355391</v>
      </c>
      <c r="EJ388" s="39">
        <f t="shared" si="775"/>
        <v>4.1528030161934151</v>
      </c>
      <c r="EK388" s="39">
        <f t="shared" si="776"/>
        <v>1.2287141034325231</v>
      </c>
      <c r="EL388" s="38">
        <f t="shared" si="777"/>
        <v>2.5728514191459082</v>
      </c>
      <c r="EM388" s="39">
        <f t="shared" si="778"/>
        <v>6.37855867981391</v>
      </c>
      <c r="EN388" s="39">
        <f t="shared" si="779"/>
        <v>2.731330045099797</v>
      </c>
      <c r="EO388" s="39">
        <f t="shared" si="780"/>
        <v>2.1925458820491022</v>
      </c>
      <c r="EP388" s="39">
        <f t="shared" si="781"/>
        <v>2.9026622064783982</v>
      </c>
      <c r="EQ388" s="39">
        <f t="shared" si="782"/>
        <v>1.5691575328377068</v>
      </c>
      <c r="ER388" s="44"/>
      <c r="ES388" s="45"/>
      <c r="ET388" s="45"/>
    </row>
    <row r="389" spans="2:150">
      <c r="B389" s="19">
        <v>44286</v>
      </c>
      <c r="C389" s="24">
        <v>18329</v>
      </c>
      <c r="D389" s="25">
        <v>20562</v>
      </c>
      <c r="E389" s="25">
        <v>23820</v>
      </c>
      <c r="F389" s="25">
        <v>23302</v>
      </c>
      <c r="G389" s="25">
        <v>24917</v>
      </c>
      <c r="H389" s="25">
        <v>10244</v>
      </c>
      <c r="I389" s="25">
        <v>12723</v>
      </c>
      <c r="J389" s="26">
        <v>38866</v>
      </c>
      <c r="K389" s="25">
        <v>11575</v>
      </c>
      <c r="L389" s="25">
        <v>10845</v>
      </c>
      <c r="M389" s="25">
        <v>9494</v>
      </c>
      <c r="N389" s="25">
        <v>8898</v>
      </c>
      <c r="O389" s="25">
        <v>48682</v>
      </c>
      <c r="P389" s="25">
        <v>38121</v>
      </c>
      <c r="Q389" s="32">
        <v>6977</v>
      </c>
      <c r="R389" s="33">
        <v>20618</v>
      </c>
      <c r="S389" s="33">
        <v>23568</v>
      </c>
      <c r="T389" s="33">
        <v>23992</v>
      </c>
      <c r="U389" s="33">
        <v>9698</v>
      </c>
      <c r="V389" s="33">
        <v>8599</v>
      </c>
      <c r="W389" s="33">
        <v>7019</v>
      </c>
      <c r="X389" s="32">
        <v>19809</v>
      </c>
      <c r="Y389" s="33">
        <v>9512</v>
      </c>
      <c r="Z389" s="33">
        <v>38491</v>
      </c>
      <c r="AA389" s="33">
        <v>39617</v>
      </c>
      <c r="AB389" s="33">
        <v>19303</v>
      </c>
      <c r="AC389" s="33">
        <v>7219</v>
      </c>
      <c r="AD389" s="33">
        <v>20468</v>
      </c>
      <c r="AE389" s="38">
        <v>16498</v>
      </c>
      <c r="AF389" s="39">
        <v>12913</v>
      </c>
      <c r="AG389" s="39">
        <v>30254</v>
      </c>
      <c r="AH389" s="39">
        <v>11820</v>
      </c>
      <c r="AI389" s="39">
        <v>9688</v>
      </c>
      <c r="AJ389" s="39">
        <v>23160</v>
      </c>
      <c r="AK389" s="39">
        <v>22827</v>
      </c>
      <c r="AL389" s="38">
        <v>11712</v>
      </c>
      <c r="AM389" s="39">
        <v>48858</v>
      </c>
      <c r="AN389" s="39">
        <v>7381</v>
      </c>
      <c r="AO389" s="39">
        <v>14646</v>
      </c>
      <c r="AP389" s="39">
        <v>14343</v>
      </c>
      <c r="AQ389" s="39">
        <v>9349</v>
      </c>
      <c r="AR389" s="39">
        <v>159286</v>
      </c>
      <c r="AS389" s="44"/>
      <c r="AT389" s="45">
        <v>4800</v>
      </c>
      <c r="AU389" s="45">
        <v>952803</v>
      </c>
      <c r="AV389" s="49" t="s">
        <v>625</v>
      </c>
      <c r="AW389" s="4"/>
      <c r="BF389" s="24">
        <f t="shared" si="697"/>
        <v>139</v>
      </c>
      <c r="BG389" s="25">
        <f t="shared" si="698"/>
        <v>161</v>
      </c>
      <c r="BH389" s="25">
        <f t="shared" si="699"/>
        <v>126</v>
      </c>
      <c r="BI389" s="25">
        <f t="shared" si="700"/>
        <v>129</v>
      </c>
      <c r="BJ389" s="25">
        <f t="shared" si="701"/>
        <v>142</v>
      </c>
      <c r="BK389" s="25">
        <f t="shared" si="702"/>
        <v>101</v>
      </c>
      <c r="BL389" s="25">
        <f t="shared" si="703"/>
        <v>70</v>
      </c>
      <c r="BM389" s="26">
        <f t="shared" si="704"/>
        <v>229</v>
      </c>
      <c r="BN389" s="25">
        <f t="shared" si="705"/>
        <v>103</v>
      </c>
      <c r="BO389" s="25">
        <f t="shared" si="706"/>
        <v>97</v>
      </c>
      <c r="BP389" s="25">
        <f t="shared" si="707"/>
        <v>58</v>
      </c>
      <c r="BQ389" s="25">
        <f t="shared" si="708"/>
        <v>52</v>
      </c>
      <c r="BR389" s="25">
        <f t="shared" si="709"/>
        <v>355</v>
      </c>
      <c r="BS389" s="25">
        <f t="shared" si="710"/>
        <v>229</v>
      </c>
      <c r="BT389" s="32">
        <f t="shared" si="711"/>
        <v>54</v>
      </c>
      <c r="BU389" s="33">
        <f t="shared" si="712"/>
        <v>107</v>
      </c>
      <c r="BV389" s="33">
        <f t="shared" si="713"/>
        <v>159</v>
      </c>
      <c r="BW389" s="33">
        <f t="shared" si="714"/>
        <v>231</v>
      </c>
      <c r="BX389" s="33">
        <f t="shared" si="715"/>
        <v>68</v>
      </c>
      <c r="BY389" s="33">
        <f t="shared" si="716"/>
        <v>46</v>
      </c>
      <c r="BZ389" s="33">
        <f t="shared" si="717"/>
        <v>41</v>
      </c>
      <c r="CA389" s="32">
        <f t="shared" si="718"/>
        <v>172</v>
      </c>
      <c r="CB389" s="33">
        <f t="shared" si="719"/>
        <v>96</v>
      </c>
      <c r="CC389" s="33">
        <f t="shared" si="720"/>
        <v>201</v>
      </c>
      <c r="CD389" s="33">
        <f t="shared" si="721"/>
        <v>350</v>
      </c>
      <c r="CE389" s="33">
        <f t="shared" si="722"/>
        <v>64</v>
      </c>
      <c r="CF389" s="33">
        <f t="shared" si="723"/>
        <v>49</v>
      </c>
      <c r="CG389" s="33">
        <f t="shared" si="724"/>
        <v>189</v>
      </c>
      <c r="CH389" s="38">
        <f t="shared" si="725"/>
        <v>131</v>
      </c>
      <c r="CI389" s="39">
        <f t="shared" si="726"/>
        <v>69</v>
      </c>
      <c r="CJ389" s="39">
        <f t="shared" si="727"/>
        <v>194</v>
      </c>
      <c r="CK389" s="39">
        <f t="shared" si="728"/>
        <v>83</v>
      </c>
      <c r="CL389" s="39">
        <f t="shared" si="729"/>
        <v>66</v>
      </c>
      <c r="CM389" s="39">
        <f t="shared" si="730"/>
        <v>78</v>
      </c>
      <c r="CN389" s="39">
        <f t="shared" si="731"/>
        <v>73</v>
      </c>
      <c r="CO389" s="38">
        <f t="shared" si="732"/>
        <v>100</v>
      </c>
      <c r="CP389" s="39">
        <f t="shared" si="733"/>
        <v>220</v>
      </c>
      <c r="CQ389" s="39">
        <f t="shared" si="734"/>
        <v>37</v>
      </c>
      <c r="CR389" s="39">
        <f t="shared" si="735"/>
        <v>67</v>
      </c>
      <c r="CS389" s="39">
        <f t="shared" si="736"/>
        <v>173</v>
      </c>
      <c r="CT389" s="39">
        <f t="shared" si="737"/>
        <v>47</v>
      </c>
      <c r="CU389" s="39">
        <f t="shared" si="738"/>
        <v>940</v>
      </c>
      <c r="CV389" s="44">
        <f t="shared" si="739"/>
        <v>0</v>
      </c>
      <c r="CW389" s="45"/>
      <c r="CX389" s="45">
        <f t="shared" si="740"/>
        <v>6156</v>
      </c>
      <c r="DA389" s="94">
        <v>44286</v>
      </c>
      <c r="DB389" s="39">
        <f t="shared" si="741"/>
        <v>8.9002747653875254</v>
      </c>
      <c r="DC389" s="24">
        <f t="shared" si="742"/>
        <v>4.1153585531696146</v>
      </c>
      <c r="DD389" s="25">
        <f t="shared" si="743"/>
        <v>4.0777560266493893</v>
      </c>
      <c r="DE389" s="25">
        <f t="shared" si="744"/>
        <v>2.5292645212276974</v>
      </c>
      <c r="DF389" s="25">
        <f t="shared" si="745"/>
        <v>2.6210384180937667</v>
      </c>
      <c r="DG389" s="25">
        <f t="shared" si="746"/>
        <v>3.2255934153403381</v>
      </c>
      <c r="DH389" s="25">
        <f t="shared" si="747"/>
        <v>2.9137915975194337</v>
      </c>
      <c r="DI389" s="25">
        <f t="shared" si="748"/>
        <v>2.2950565403052643</v>
      </c>
      <c r="DJ389" s="26">
        <f t="shared" si="749"/>
        <v>5.9885254826416521</v>
      </c>
      <c r="DK389" s="25">
        <f t="shared" si="750"/>
        <v>3.1754728964048664</v>
      </c>
      <c r="DL389" s="25">
        <f t="shared" si="751"/>
        <v>1.6028589860974707</v>
      </c>
      <c r="DM389" s="25">
        <f t="shared" si="752"/>
        <v>2.0806620226741415</v>
      </c>
      <c r="DN389" s="25">
        <f t="shared" si="753"/>
        <v>2.4487187429693078</v>
      </c>
      <c r="DO389" s="25">
        <f t="shared" si="754"/>
        <v>6.5503699866590654</v>
      </c>
      <c r="DP389" s="25">
        <f t="shared" si="755"/>
        <v>4.537467730476755</v>
      </c>
      <c r="DQ389" s="32">
        <f t="shared" si="756"/>
        <v>3.0593261869757393</v>
      </c>
      <c r="DR389" s="33">
        <f t="shared" si="757"/>
        <v>2.7142430288484709</v>
      </c>
      <c r="DS389" s="33">
        <f t="shared" si="758"/>
        <v>3.0792801085166164</v>
      </c>
      <c r="DT389" s="33">
        <f t="shared" si="759"/>
        <v>3.7637527113753735</v>
      </c>
      <c r="DU389" s="33">
        <f t="shared" si="760"/>
        <v>3.5107418751909942</v>
      </c>
      <c r="DV389" s="33">
        <f t="shared" si="761"/>
        <v>1.9701751201719</v>
      </c>
      <c r="DW389" s="33">
        <f t="shared" si="762"/>
        <v>1.3510600996567663</v>
      </c>
      <c r="DX389" s="32">
        <f t="shared" si="763"/>
        <v>5.0864262420412603</v>
      </c>
      <c r="DY389" s="33">
        <f t="shared" si="764"/>
        <v>2.6846812670528331</v>
      </c>
      <c r="DZ389" s="33">
        <f t="shared" si="765"/>
        <v>3.4013165049951577</v>
      </c>
      <c r="EA389" s="33">
        <f t="shared" si="766"/>
        <v>12.491703923979646</v>
      </c>
      <c r="EB389" s="33">
        <f t="shared" si="767"/>
        <v>1.7068518506912018</v>
      </c>
      <c r="EC389" s="33">
        <f t="shared" si="768"/>
        <v>2.3098082067900072</v>
      </c>
      <c r="ED389" s="33">
        <f t="shared" si="769"/>
        <v>2.7121917922613581</v>
      </c>
      <c r="EE389" s="38">
        <f t="shared" si="770"/>
        <v>2.6382533997782338</v>
      </c>
      <c r="EF389" s="39">
        <f t="shared" si="771"/>
        <v>1.8790100824931255</v>
      </c>
      <c r="EG389" s="39">
        <f t="shared" si="772"/>
        <v>2.3057180234006132</v>
      </c>
      <c r="EH389" s="39">
        <f t="shared" si="773"/>
        <v>2.4480195144616101</v>
      </c>
      <c r="EI389" s="39">
        <f t="shared" si="774"/>
        <v>3.2711779806046777</v>
      </c>
      <c r="EJ389" s="39">
        <f t="shared" si="775"/>
        <v>4.0848480577466137</v>
      </c>
      <c r="EK389" s="39">
        <f t="shared" si="776"/>
        <v>1.2035097115672406</v>
      </c>
      <c r="EL389" s="38">
        <f t="shared" si="777"/>
        <v>2.6254659675946996</v>
      </c>
      <c r="EM389" s="39">
        <f t="shared" si="778"/>
        <v>6.1503350206279084</v>
      </c>
      <c r="EN389" s="39">
        <f t="shared" si="779"/>
        <v>2.6562419338943042</v>
      </c>
      <c r="EO389" s="39">
        <f t="shared" si="780"/>
        <v>2.1575727575501595</v>
      </c>
      <c r="EP389" s="39">
        <f t="shared" si="781"/>
        <v>3.1656211520130269</v>
      </c>
      <c r="EQ389" s="39">
        <f t="shared" si="782"/>
        <v>1.4839411125150599</v>
      </c>
      <c r="ER389" s="44"/>
      <c r="ES389" s="45"/>
      <c r="ET389" s="45"/>
    </row>
    <row r="390" spans="2:150">
      <c r="B390" s="19">
        <v>44287</v>
      </c>
      <c r="C390" s="24">
        <v>18431</v>
      </c>
      <c r="D390" s="25">
        <v>20735</v>
      </c>
      <c r="E390" s="25">
        <v>24002</v>
      </c>
      <c r="F390" s="25">
        <v>23466</v>
      </c>
      <c r="G390" s="25">
        <v>25131</v>
      </c>
      <c r="H390" s="25">
        <v>10306</v>
      </c>
      <c r="I390" s="25">
        <v>12783</v>
      </c>
      <c r="J390" s="26">
        <v>39088</v>
      </c>
      <c r="K390" s="25">
        <v>11658</v>
      </c>
      <c r="L390" s="25">
        <v>10909</v>
      </c>
      <c r="M390" s="25">
        <v>9556</v>
      </c>
      <c r="N390" s="25">
        <v>8958</v>
      </c>
      <c r="O390" s="25">
        <v>49167</v>
      </c>
      <c r="P390" s="25">
        <v>38372</v>
      </c>
      <c r="Q390" s="32">
        <v>7062</v>
      </c>
      <c r="R390" s="33">
        <v>20737</v>
      </c>
      <c r="S390" s="33">
        <v>23728</v>
      </c>
      <c r="T390" s="33">
        <v>24162</v>
      </c>
      <c r="U390" s="33">
        <v>9794</v>
      </c>
      <c r="V390" s="33">
        <v>8630</v>
      </c>
      <c r="W390" s="33">
        <v>7068</v>
      </c>
      <c r="X390" s="32">
        <v>20003</v>
      </c>
      <c r="Y390" s="33">
        <v>9579</v>
      </c>
      <c r="Z390" s="33">
        <v>38723</v>
      </c>
      <c r="AA390" s="33">
        <v>39843</v>
      </c>
      <c r="AB390" s="33">
        <v>19380</v>
      </c>
      <c r="AC390" s="33">
        <v>7253</v>
      </c>
      <c r="AD390" s="33">
        <v>20606</v>
      </c>
      <c r="AE390" s="38">
        <v>16597</v>
      </c>
      <c r="AF390" s="39">
        <v>13028</v>
      </c>
      <c r="AG390" s="39">
        <v>30472</v>
      </c>
      <c r="AH390" s="39">
        <v>11884</v>
      </c>
      <c r="AI390" s="39">
        <v>9732</v>
      </c>
      <c r="AJ390" s="39">
        <v>23326</v>
      </c>
      <c r="AK390" s="39">
        <v>22882</v>
      </c>
      <c r="AL390" s="38">
        <v>11803</v>
      </c>
      <c r="AM390" s="39">
        <v>49184</v>
      </c>
      <c r="AN390" s="39">
        <v>7418</v>
      </c>
      <c r="AO390" s="39">
        <v>14712</v>
      </c>
      <c r="AP390" s="39">
        <v>14404</v>
      </c>
      <c r="AQ390" s="39">
        <v>9398</v>
      </c>
      <c r="AR390" s="39">
        <v>160451</v>
      </c>
      <c r="AS390" s="44"/>
      <c r="AT390" s="45">
        <v>4497</v>
      </c>
      <c r="AU390" s="45">
        <v>958918</v>
      </c>
      <c r="AV390" s="49"/>
      <c r="AW390" s="4"/>
      <c r="BF390" s="24">
        <f t="shared" si="697"/>
        <v>102</v>
      </c>
      <c r="BG390" s="25">
        <f t="shared" si="698"/>
        <v>173</v>
      </c>
      <c r="BH390" s="25">
        <f t="shared" si="699"/>
        <v>182</v>
      </c>
      <c r="BI390" s="25">
        <f t="shared" si="700"/>
        <v>164</v>
      </c>
      <c r="BJ390" s="25">
        <f t="shared" si="701"/>
        <v>214</v>
      </c>
      <c r="BK390" s="25">
        <f t="shared" si="702"/>
        <v>62</v>
      </c>
      <c r="BL390" s="25">
        <f t="shared" si="703"/>
        <v>60</v>
      </c>
      <c r="BM390" s="26">
        <f t="shared" si="704"/>
        <v>222</v>
      </c>
      <c r="BN390" s="25">
        <f t="shared" si="705"/>
        <v>83</v>
      </c>
      <c r="BO390" s="25">
        <f t="shared" si="706"/>
        <v>64</v>
      </c>
      <c r="BP390" s="25">
        <f t="shared" si="707"/>
        <v>62</v>
      </c>
      <c r="BQ390" s="25">
        <f t="shared" si="708"/>
        <v>60</v>
      </c>
      <c r="BR390" s="25">
        <f t="shared" si="709"/>
        <v>485</v>
      </c>
      <c r="BS390" s="25">
        <f t="shared" si="710"/>
        <v>251</v>
      </c>
      <c r="BT390" s="32">
        <f t="shared" si="711"/>
        <v>85</v>
      </c>
      <c r="BU390" s="33">
        <f t="shared" si="712"/>
        <v>119</v>
      </c>
      <c r="BV390" s="33">
        <f t="shared" si="713"/>
        <v>160</v>
      </c>
      <c r="BW390" s="33">
        <f t="shared" si="714"/>
        <v>170</v>
      </c>
      <c r="BX390" s="33">
        <f t="shared" si="715"/>
        <v>96</v>
      </c>
      <c r="BY390" s="33">
        <f t="shared" si="716"/>
        <v>31</v>
      </c>
      <c r="BZ390" s="33">
        <f t="shared" si="717"/>
        <v>49</v>
      </c>
      <c r="CA390" s="32">
        <f t="shared" si="718"/>
        <v>194</v>
      </c>
      <c r="CB390" s="33">
        <f t="shared" si="719"/>
        <v>67</v>
      </c>
      <c r="CC390" s="33">
        <f t="shared" si="720"/>
        <v>232</v>
      </c>
      <c r="CD390" s="33">
        <f t="shared" si="721"/>
        <v>226</v>
      </c>
      <c r="CE390" s="33">
        <f t="shared" si="722"/>
        <v>77</v>
      </c>
      <c r="CF390" s="33">
        <f t="shared" si="723"/>
        <v>34</v>
      </c>
      <c r="CG390" s="33">
        <f t="shared" si="724"/>
        <v>138</v>
      </c>
      <c r="CH390" s="38">
        <f t="shared" si="725"/>
        <v>99</v>
      </c>
      <c r="CI390" s="39">
        <f t="shared" si="726"/>
        <v>115</v>
      </c>
      <c r="CJ390" s="39">
        <f t="shared" si="727"/>
        <v>218</v>
      </c>
      <c r="CK390" s="39">
        <f t="shared" si="728"/>
        <v>64</v>
      </c>
      <c r="CL390" s="39">
        <f t="shared" si="729"/>
        <v>44</v>
      </c>
      <c r="CM390" s="39">
        <f t="shared" si="730"/>
        <v>166</v>
      </c>
      <c r="CN390" s="39">
        <f t="shared" si="731"/>
        <v>55</v>
      </c>
      <c r="CO390" s="38">
        <f t="shared" si="732"/>
        <v>91</v>
      </c>
      <c r="CP390" s="39">
        <f t="shared" si="733"/>
        <v>326</v>
      </c>
      <c r="CQ390" s="39">
        <f t="shared" si="734"/>
        <v>37</v>
      </c>
      <c r="CR390" s="39">
        <f t="shared" si="735"/>
        <v>66</v>
      </c>
      <c r="CS390" s="39">
        <f t="shared" si="736"/>
        <v>61</v>
      </c>
      <c r="CT390" s="39">
        <f t="shared" si="737"/>
        <v>49</v>
      </c>
      <c r="CU390" s="39">
        <f t="shared" si="738"/>
        <v>1165</v>
      </c>
      <c r="CV390" s="44">
        <f t="shared" si="739"/>
        <v>0</v>
      </c>
      <c r="CW390" s="45"/>
      <c r="CX390" s="45">
        <f t="shared" si="740"/>
        <v>6115</v>
      </c>
      <c r="DA390" s="94">
        <v>44287</v>
      </c>
      <c r="DB390" s="39">
        <f t="shared" si="741"/>
        <v>8.9852263827866778</v>
      </c>
      <c r="DC390" s="24">
        <f t="shared" si="742"/>
        <v>4.0686263055821668</v>
      </c>
      <c r="DD390" s="25">
        <f t="shared" si="743"/>
        <v>4.1776099612427409</v>
      </c>
      <c r="DE390" s="25">
        <f t="shared" si="744"/>
        <v>2.6680556666791855</v>
      </c>
      <c r="DF390" s="25">
        <f t="shared" si="745"/>
        <v>2.7005621843393359</v>
      </c>
      <c r="DG390" s="25">
        <f t="shared" si="746"/>
        <v>3.3611517593039948</v>
      </c>
      <c r="DH390" s="25">
        <f t="shared" si="747"/>
        <v>2.8578915189099483</v>
      </c>
      <c r="DI390" s="25">
        <f t="shared" si="748"/>
        <v>2.2756685230693168</v>
      </c>
      <c r="DJ390" s="26">
        <f t="shared" si="749"/>
        <v>5.8756374984751023</v>
      </c>
      <c r="DK390" s="25">
        <f t="shared" si="750"/>
        <v>3.1754728964048664</v>
      </c>
      <c r="DL390" s="25">
        <f t="shared" si="751"/>
        <v>1.6582828791160553</v>
      </c>
      <c r="DM390" s="25">
        <f t="shared" si="752"/>
        <v>2.1753913505357283</v>
      </c>
      <c r="DN390" s="25">
        <f t="shared" si="753"/>
        <v>2.526973403197355</v>
      </c>
      <c r="DO390" s="25">
        <f t="shared" si="754"/>
        <v>6.8455490185297192</v>
      </c>
      <c r="DP390" s="25">
        <f t="shared" si="755"/>
        <v>4.5082314693267769</v>
      </c>
      <c r="DQ390" s="32">
        <f t="shared" si="756"/>
        <v>3.1973051285345209</v>
      </c>
      <c r="DR390" s="33">
        <f t="shared" si="757"/>
        <v>2.7335203230874514</v>
      </c>
      <c r="DS390" s="33">
        <f t="shared" si="758"/>
        <v>3.0701966863676002</v>
      </c>
      <c r="DT390" s="33">
        <f t="shared" si="759"/>
        <v>3.8980392303144358</v>
      </c>
      <c r="DU390" s="33">
        <f t="shared" si="760"/>
        <v>3.6493237913169545</v>
      </c>
      <c r="DV390" s="33">
        <f t="shared" si="761"/>
        <v>1.8501495927914424</v>
      </c>
      <c r="DW390" s="33">
        <f t="shared" si="762"/>
        <v>1.3928786265509043</v>
      </c>
      <c r="DX390" s="32">
        <f t="shared" si="763"/>
        <v>5.3181704155865877</v>
      </c>
      <c r="DY390" s="33">
        <f t="shared" si="764"/>
        <v>2.6992719261129023</v>
      </c>
      <c r="DZ390" s="33">
        <f t="shared" si="765"/>
        <v>3.2951467473211555</v>
      </c>
      <c r="EA390" s="33">
        <f t="shared" si="766"/>
        <v>12.002942856113886</v>
      </c>
      <c r="EB390" s="33">
        <f t="shared" si="767"/>
        <v>1.6462659220864957</v>
      </c>
      <c r="EC390" s="33">
        <f t="shared" si="768"/>
        <v>2.2532876144541993</v>
      </c>
      <c r="ED390" s="33">
        <f t="shared" si="769"/>
        <v>2.7466841912258597</v>
      </c>
      <c r="EE390" s="38">
        <f t="shared" si="770"/>
        <v>2.6276324118564212</v>
      </c>
      <c r="EF390" s="39">
        <f t="shared" si="771"/>
        <v>1.9546287809349221</v>
      </c>
      <c r="EG390" s="39">
        <f t="shared" si="772"/>
        <v>2.4066505349423113</v>
      </c>
      <c r="EH390" s="39">
        <f t="shared" si="773"/>
        <v>2.3957486351492623</v>
      </c>
      <c r="EI390" s="39">
        <f t="shared" si="774"/>
        <v>3.1820450656018253</v>
      </c>
      <c r="EJ390" s="39">
        <f t="shared" si="775"/>
        <v>4.2736118312099505</v>
      </c>
      <c r="EK390" s="39">
        <f t="shared" si="776"/>
        <v>1.2192624564830421</v>
      </c>
      <c r="EL390" s="38">
        <f t="shared" si="777"/>
        <v>2.667557606353733</v>
      </c>
      <c r="EM390" s="39">
        <f t="shared" si="778"/>
        <v>5.9733153875413292</v>
      </c>
      <c r="EN390" s="39">
        <f t="shared" si="779"/>
        <v>2.7125580172984236</v>
      </c>
      <c r="EO390" s="39">
        <f t="shared" si="780"/>
        <v>2.1844751610108846</v>
      </c>
      <c r="EP390" s="39">
        <f t="shared" si="781"/>
        <v>3.0113856166513693</v>
      </c>
      <c r="EQ390" s="39">
        <f t="shared" si="782"/>
        <v>1.5221415767976259</v>
      </c>
      <c r="ER390" s="44"/>
      <c r="ES390" s="45"/>
      <c r="ET390" s="45"/>
    </row>
    <row r="391" spans="2:150">
      <c r="B391" s="19">
        <v>44288</v>
      </c>
      <c r="C391" s="24">
        <v>18552</v>
      </c>
      <c r="D391" s="25">
        <v>20879</v>
      </c>
      <c r="E391" s="25">
        <v>24125</v>
      </c>
      <c r="F391" s="25">
        <v>23535</v>
      </c>
      <c r="G391" s="25">
        <v>25320</v>
      </c>
      <c r="H391" s="25">
        <v>10381</v>
      </c>
      <c r="I391" s="25">
        <v>12858</v>
      </c>
      <c r="J391" s="26">
        <v>39362</v>
      </c>
      <c r="K391" s="25">
        <v>11714</v>
      </c>
      <c r="L391" s="25">
        <v>10979</v>
      </c>
      <c r="M391" s="25">
        <v>9614</v>
      </c>
      <c r="N391" s="25">
        <v>9019</v>
      </c>
      <c r="O391" s="25">
        <v>49739</v>
      </c>
      <c r="P391" s="25">
        <v>38590</v>
      </c>
      <c r="Q391" s="32">
        <v>7118</v>
      </c>
      <c r="R391" s="33">
        <v>20813</v>
      </c>
      <c r="S391" s="33">
        <v>23889</v>
      </c>
      <c r="T391" s="33">
        <v>24285</v>
      </c>
      <c r="U391" s="33">
        <v>9852</v>
      </c>
      <c r="V391" s="33">
        <v>8648</v>
      </c>
      <c r="W391" s="33">
        <v>7115</v>
      </c>
      <c r="X391" s="32">
        <v>20148</v>
      </c>
      <c r="Y391" s="33">
        <v>9642</v>
      </c>
      <c r="Z391" s="33">
        <v>38946</v>
      </c>
      <c r="AA391" s="33">
        <v>40154</v>
      </c>
      <c r="AB391" s="33">
        <v>19429</v>
      </c>
      <c r="AC391" s="33">
        <v>7312</v>
      </c>
      <c r="AD391" s="33">
        <v>20730</v>
      </c>
      <c r="AE391" s="38">
        <v>16668</v>
      </c>
      <c r="AF391" s="39">
        <v>13097</v>
      </c>
      <c r="AG391" s="39">
        <v>30621</v>
      </c>
      <c r="AH391" s="39">
        <v>11939</v>
      </c>
      <c r="AI391" s="39">
        <v>9787</v>
      </c>
      <c r="AJ391" s="39">
        <v>23441</v>
      </c>
      <c r="AK391" s="39">
        <v>22935</v>
      </c>
      <c r="AL391" s="38">
        <v>11896</v>
      </c>
      <c r="AM391" s="39">
        <v>49505</v>
      </c>
      <c r="AN391" s="39">
        <v>7461</v>
      </c>
      <c r="AO391" s="39">
        <v>14767</v>
      </c>
      <c r="AP391" s="39">
        <v>14526</v>
      </c>
      <c r="AQ391" s="39">
        <v>9460</v>
      </c>
      <c r="AR391" s="39">
        <v>161523</v>
      </c>
      <c r="AS391" s="44"/>
      <c r="AT391" s="45">
        <v>4352</v>
      </c>
      <c r="AU391" s="45">
        <v>964726</v>
      </c>
      <c r="AV391" s="49"/>
      <c r="AW391" s="4"/>
      <c r="BF391" s="24">
        <f t="shared" si="697"/>
        <v>121</v>
      </c>
      <c r="BG391" s="25">
        <f t="shared" si="698"/>
        <v>144</v>
      </c>
      <c r="BH391" s="25">
        <f t="shared" si="699"/>
        <v>123</v>
      </c>
      <c r="BI391" s="25">
        <f t="shared" si="700"/>
        <v>69</v>
      </c>
      <c r="BJ391" s="25">
        <f t="shared" si="701"/>
        <v>189</v>
      </c>
      <c r="BK391" s="25">
        <f t="shared" si="702"/>
        <v>75</v>
      </c>
      <c r="BL391" s="25">
        <f t="shared" si="703"/>
        <v>75</v>
      </c>
      <c r="BM391" s="26">
        <f t="shared" si="704"/>
        <v>274</v>
      </c>
      <c r="BN391" s="25">
        <f t="shared" si="705"/>
        <v>56</v>
      </c>
      <c r="BO391" s="25">
        <f t="shared" si="706"/>
        <v>70</v>
      </c>
      <c r="BP391" s="25">
        <f t="shared" si="707"/>
        <v>58</v>
      </c>
      <c r="BQ391" s="25">
        <f t="shared" si="708"/>
        <v>61</v>
      </c>
      <c r="BR391" s="25">
        <f t="shared" si="709"/>
        <v>572</v>
      </c>
      <c r="BS391" s="25">
        <f t="shared" si="710"/>
        <v>218</v>
      </c>
      <c r="BT391" s="32">
        <f t="shared" si="711"/>
        <v>56</v>
      </c>
      <c r="BU391" s="33">
        <f t="shared" si="712"/>
        <v>76</v>
      </c>
      <c r="BV391" s="33">
        <f t="shared" si="713"/>
        <v>161</v>
      </c>
      <c r="BW391" s="33">
        <f t="shared" si="714"/>
        <v>123</v>
      </c>
      <c r="BX391" s="33">
        <f t="shared" si="715"/>
        <v>58</v>
      </c>
      <c r="BY391" s="33">
        <f t="shared" si="716"/>
        <v>18</v>
      </c>
      <c r="BZ391" s="33">
        <f t="shared" si="717"/>
        <v>47</v>
      </c>
      <c r="CA391" s="32">
        <f t="shared" si="718"/>
        <v>145</v>
      </c>
      <c r="CB391" s="33">
        <f t="shared" si="719"/>
        <v>63</v>
      </c>
      <c r="CC391" s="33">
        <f t="shared" si="720"/>
        <v>223</v>
      </c>
      <c r="CD391" s="33">
        <f t="shared" si="721"/>
        <v>311</v>
      </c>
      <c r="CE391" s="33">
        <f t="shared" si="722"/>
        <v>49</v>
      </c>
      <c r="CF391" s="33">
        <f t="shared" si="723"/>
        <v>59</v>
      </c>
      <c r="CG391" s="33">
        <f t="shared" si="724"/>
        <v>124</v>
      </c>
      <c r="CH391" s="38">
        <f t="shared" si="725"/>
        <v>71</v>
      </c>
      <c r="CI391" s="39">
        <f t="shared" si="726"/>
        <v>69</v>
      </c>
      <c r="CJ391" s="39">
        <f t="shared" si="727"/>
        <v>149</v>
      </c>
      <c r="CK391" s="39">
        <f t="shared" si="728"/>
        <v>55</v>
      </c>
      <c r="CL391" s="39">
        <f t="shared" si="729"/>
        <v>55</v>
      </c>
      <c r="CM391" s="39">
        <f t="shared" si="730"/>
        <v>115</v>
      </c>
      <c r="CN391" s="39">
        <f t="shared" si="731"/>
        <v>53</v>
      </c>
      <c r="CO391" s="38">
        <f t="shared" si="732"/>
        <v>93</v>
      </c>
      <c r="CP391" s="39">
        <f t="shared" si="733"/>
        <v>321</v>
      </c>
      <c r="CQ391" s="39">
        <f t="shared" si="734"/>
        <v>43</v>
      </c>
      <c r="CR391" s="39">
        <f t="shared" si="735"/>
        <v>55</v>
      </c>
      <c r="CS391" s="39">
        <f t="shared" si="736"/>
        <v>122</v>
      </c>
      <c r="CT391" s="39">
        <f t="shared" si="737"/>
        <v>62</v>
      </c>
      <c r="CU391" s="39">
        <f t="shared" si="738"/>
        <v>1072</v>
      </c>
      <c r="CV391" s="44">
        <f t="shared" si="739"/>
        <v>0</v>
      </c>
      <c r="CW391" s="45"/>
      <c r="CX391" s="45">
        <f t="shared" si="740"/>
        <v>5808</v>
      </c>
      <c r="DA391" s="94">
        <v>44288</v>
      </c>
      <c r="DB391" s="39">
        <f t="shared" si="741"/>
        <v>9.0069952347452116</v>
      </c>
      <c r="DC391" s="24">
        <f t="shared" si="742"/>
        <v>4.1416454424375537</v>
      </c>
      <c r="DD391" s="25">
        <f t="shared" si="743"/>
        <v>4.1427771933613382</v>
      </c>
      <c r="DE391" s="25">
        <f t="shared" si="744"/>
        <v>2.6288675785517062</v>
      </c>
      <c r="DF391" s="25">
        <f t="shared" si="745"/>
        <v>2.5999402760286157</v>
      </c>
      <c r="DG391" s="25">
        <f t="shared" si="746"/>
        <v>3.4515239886130993</v>
      </c>
      <c r="DH391" s="25">
        <f t="shared" si="747"/>
        <v>2.8439164992575772</v>
      </c>
      <c r="DI391" s="25">
        <f t="shared" si="748"/>
        <v>2.3168680596957052</v>
      </c>
      <c r="DJ391" s="26">
        <f t="shared" si="749"/>
        <v>5.9812423868889706</v>
      </c>
      <c r="DK391" s="25">
        <f t="shared" si="750"/>
        <v>3.1194351394094864</v>
      </c>
      <c r="DL391" s="25">
        <f t="shared" si="751"/>
        <v>1.7048389492516667</v>
      </c>
      <c r="DM391" s="25">
        <f t="shared" si="752"/>
        <v>2.1923073019395827</v>
      </c>
      <c r="DN391" s="25">
        <f t="shared" si="753"/>
        <v>2.517191570668849</v>
      </c>
      <c r="DO391" s="25">
        <f t="shared" si="754"/>
        <v>7.2463558412168316</v>
      </c>
      <c r="DP391" s="25">
        <f t="shared" si="755"/>
        <v>4.4643770776018084</v>
      </c>
      <c r="DQ391" s="32">
        <f t="shared" si="756"/>
        <v>3.2829472301916955</v>
      </c>
      <c r="DR391" s="33">
        <f t="shared" si="757"/>
        <v>2.7046043817289807</v>
      </c>
      <c r="DS391" s="33">
        <f t="shared" si="758"/>
        <v>3.0686827826760972</v>
      </c>
      <c r="DT391" s="33">
        <f t="shared" si="759"/>
        <v>3.8439516046306466</v>
      </c>
      <c r="DU391" s="33">
        <f t="shared" si="760"/>
        <v>3.5782561420215906</v>
      </c>
      <c r="DV391" s="33">
        <f t="shared" si="761"/>
        <v>1.7008495465377027</v>
      </c>
      <c r="DW391" s="33">
        <f t="shared" si="762"/>
        <v>1.4282635339228675</v>
      </c>
      <c r="DX391" s="32">
        <f t="shared" si="763"/>
        <v>5.0290874774527259</v>
      </c>
      <c r="DY391" s="33">
        <f t="shared" si="764"/>
        <v>2.7539868975881641</v>
      </c>
      <c r="DZ391" s="33">
        <f t="shared" si="765"/>
        <v>3.3780109484325718</v>
      </c>
      <c r="EA391" s="33">
        <f t="shared" si="766"/>
        <v>11.828017842351404</v>
      </c>
      <c r="EB391" s="33">
        <f t="shared" si="767"/>
        <v>1.5919475033374491</v>
      </c>
      <c r="EC391" s="33">
        <f t="shared" si="768"/>
        <v>2.2909680093447382</v>
      </c>
      <c r="ED391" s="33">
        <f t="shared" si="769"/>
        <v>2.7829919796095459</v>
      </c>
      <c r="EE391" s="38">
        <f t="shared" si="770"/>
        <v>2.5341677181444711</v>
      </c>
      <c r="EF391" s="39">
        <f t="shared" si="771"/>
        <v>1.9431714023831346</v>
      </c>
      <c r="EG391" s="39">
        <f t="shared" si="772"/>
        <v>2.4446640782502236</v>
      </c>
      <c r="EH391" s="39">
        <f t="shared" si="773"/>
        <v>2.4015565106284118</v>
      </c>
      <c r="EI391" s="39">
        <f t="shared" si="774"/>
        <v>3.1865017113519682</v>
      </c>
      <c r="EJ391" s="39">
        <f t="shared" si="775"/>
        <v>4.1578367168191042</v>
      </c>
      <c r="EK391" s="39">
        <f t="shared" si="776"/>
        <v>1.1987838880925001</v>
      </c>
      <c r="EL391" s="38">
        <f t="shared" si="777"/>
        <v>2.728064337069843</v>
      </c>
      <c r="EM391" s="39">
        <f t="shared" si="778"/>
        <v>5.9689264710185217</v>
      </c>
      <c r="EN391" s="39">
        <f t="shared" si="779"/>
        <v>2.7594880868018565</v>
      </c>
      <c r="EO391" s="39">
        <f t="shared" si="780"/>
        <v>2.1979263627412475</v>
      </c>
      <c r="EP391" s="39">
        <f t="shared" si="781"/>
        <v>3.1504504436167982</v>
      </c>
      <c r="EQ391" s="39">
        <f t="shared" si="782"/>
        <v>1.5897270136052424</v>
      </c>
      <c r="ER391" s="44"/>
      <c r="ES391" s="45"/>
      <c r="ET391" s="45"/>
    </row>
    <row r="392" spans="2:150">
      <c r="B392" s="19">
        <v>44289</v>
      </c>
      <c r="C392" s="24">
        <v>18682</v>
      </c>
      <c r="D392" s="25">
        <v>21008</v>
      </c>
      <c r="E392" s="25">
        <v>24237</v>
      </c>
      <c r="F392" s="25">
        <v>23675</v>
      </c>
      <c r="G392" s="25">
        <v>25460</v>
      </c>
      <c r="H392" s="25">
        <v>10461</v>
      </c>
      <c r="I392" s="25">
        <v>12927</v>
      </c>
      <c r="J392" s="26">
        <v>39641</v>
      </c>
      <c r="K392" s="25">
        <v>11787</v>
      </c>
      <c r="L392" s="25">
        <v>11051</v>
      </c>
      <c r="M392" s="25">
        <v>9665</v>
      </c>
      <c r="N392" s="25">
        <v>9056</v>
      </c>
      <c r="O392" s="25">
        <v>50309</v>
      </c>
      <c r="P392" s="25">
        <v>38824</v>
      </c>
      <c r="Q392" s="32">
        <v>7152</v>
      </c>
      <c r="R392" s="33">
        <v>20897</v>
      </c>
      <c r="S392" s="33">
        <v>24026</v>
      </c>
      <c r="T392" s="33">
        <v>24454</v>
      </c>
      <c r="U392" s="33">
        <v>9906</v>
      </c>
      <c r="V392" s="33">
        <v>8694</v>
      </c>
      <c r="W392" s="33">
        <v>7143</v>
      </c>
      <c r="X392" s="32">
        <v>20288</v>
      </c>
      <c r="Y392" s="33">
        <v>9690</v>
      </c>
      <c r="Z392" s="33">
        <v>39083</v>
      </c>
      <c r="AA392" s="33">
        <v>40386</v>
      </c>
      <c r="AB392" s="33">
        <v>19474</v>
      </c>
      <c r="AC392" s="33">
        <v>7368</v>
      </c>
      <c r="AD392" s="33">
        <v>20836</v>
      </c>
      <c r="AE392" s="38">
        <v>16759</v>
      </c>
      <c r="AF392" s="39">
        <v>13153</v>
      </c>
      <c r="AG392" s="39">
        <v>30787</v>
      </c>
      <c r="AH392" s="39">
        <v>11977</v>
      </c>
      <c r="AI392" s="39">
        <v>9833</v>
      </c>
      <c r="AJ392" s="39">
        <v>23558</v>
      </c>
      <c r="AK392" s="39">
        <v>22990</v>
      </c>
      <c r="AL392" s="38">
        <v>11974</v>
      </c>
      <c r="AM392" s="39">
        <v>49738</v>
      </c>
      <c r="AN392" s="39">
        <v>7496</v>
      </c>
      <c r="AO392" s="39">
        <v>14822</v>
      </c>
      <c r="AP392" s="39">
        <v>14622</v>
      </c>
      <c r="AQ392" s="39">
        <v>9497</v>
      </c>
      <c r="AR392" s="39">
        <v>162546</v>
      </c>
      <c r="AS392" s="44"/>
      <c r="AT392" s="45">
        <v>4292</v>
      </c>
      <c r="AU392" s="45">
        <v>970224</v>
      </c>
      <c r="AV392" s="49"/>
      <c r="AW392" s="4"/>
      <c r="BF392" s="24">
        <f t="shared" si="697"/>
        <v>130</v>
      </c>
      <c r="BG392" s="25">
        <f t="shared" si="698"/>
        <v>129</v>
      </c>
      <c r="BH392" s="25">
        <f t="shared" si="699"/>
        <v>112</v>
      </c>
      <c r="BI392" s="25">
        <f t="shared" si="700"/>
        <v>140</v>
      </c>
      <c r="BJ392" s="25">
        <f t="shared" si="701"/>
        <v>140</v>
      </c>
      <c r="BK392" s="25">
        <f t="shared" si="702"/>
        <v>80</v>
      </c>
      <c r="BL392" s="25">
        <f t="shared" si="703"/>
        <v>69</v>
      </c>
      <c r="BM392" s="26">
        <f t="shared" si="704"/>
        <v>279</v>
      </c>
      <c r="BN392" s="25">
        <f t="shared" si="705"/>
        <v>73</v>
      </c>
      <c r="BO392" s="25">
        <f t="shared" si="706"/>
        <v>72</v>
      </c>
      <c r="BP392" s="25">
        <f t="shared" si="707"/>
        <v>51</v>
      </c>
      <c r="BQ392" s="25">
        <f t="shared" si="708"/>
        <v>37</v>
      </c>
      <c r="BR392" s="25">
        <f t="shared" si="709"/>
        <v>570</v>
      </c>
      <c r="BS392" s="25">
        <f t="shared" si="710"/>
        <v>234</v>
      </c>
      <c r="BT392" s="32">
        <f t="shared" si="711"/>
        <v>34</v>
      </c>
      <c r="BU392" s="33">
        <f t="shared" si="712"/>
        <v>84</v>
      </c>
      <c r="BV392" s="33">
        <f t="shared" si="713"/>
        <v>137</v>
      </c>
      <c r="BW392" s="33">
        <f t="shared" si="714"/>
        <v>169</v>
      </c>
      <c r="BX392" s="33">
        <f t="shared" si="715"/>
        <v>54</v>
      </c>
      <c r="BY392" s="33">
        <f t="shared" si="716"/>
        <v>46</v>
      </c>
      <c r="BZ392" s="33">
        <f t="shared" si="717"/>
        <v>28</v>
      </c>
      <c r="CA392" s="32">
        <f t="shared" si="718"/>
        <v>140</v>
      </c>
      <c r="CB392" s="33">
        <f t="shared" si="719"/>
        <v>48</v>
      </c>
      <c r="CC392" s="33">
        <f t="shared" si="720"/>
        <v>137</v>
      </c>
      <c r="CD392" s="33">
        <f t="shared" si="721"/>
        <v>232</v>
      </c>
      <c r="CE392" s="33">
        <f t="shared" si="722"/>
        <v>45</v>
      </c>
      <c r="CF392" s="33">
        <f t="shared" si="723"/>
        <v>56</v>
      </c>
      <c r="CG392" s="33">
        <f t="shared" si="724"/>
        <v>106</v>
      </c>
      <c r="CH392" s="38">
        <f t="shared" si="725"/>
        <v>91</v>
      </c>
      <c r="CI392" s="39">
        <f t="shared" si="726"/>
        <v>56</v>
      </c>
      <c r="CJ392" s="39">
        <f t="shared" si="727"/>
        <v>166</v>
      </c>
      <c r="CK392" s="39">
        <f t="shared" si="728"/>
        <v>38</v>
      </c>
      <c r="CL392" s="39">
        <f t="shared" si="729"/>
        <v>46</v>
      </c>
      <c r="CM392" s="39">
        <f t="shared" si="730"/>
        <v>117</v>
      </c>
      <c r="CN392" s="39">
        <f t="shared" si="731"/>
        <v>55</v>
      </c>
      <c r="CO392" s="38">
        <f t="shared" si="732"/>
        <v>78</v>
      </c>
      <c r="CP392" s="39">
        <f t="shared" si="733"/>
        <v>233</v>
      </c>
      <c r="CQ392" s="39">
        <f t="shared" si="734"/>
        <v>35</v>
      </c>
      <c r="CR392" s="39">
        <f t="shared" si="735"/>
        <v>55</v>
      </c>
      <c r="CS392" s="39">
        <f t="shared" si="736"/>
        <v>96</v>
      </c>
      <c r="CT392" s="39">
        <f t="shared" si="737"/>
        <v>37</v>
      </c>
      <c r="CU392" s="39">
        <f t="shared" si="738"/>
        <v>1023</v>
      </c>
      <c r="CV392" s="44">
        <f t="shared" si="739"/>
        <v>0</v>
      </c>
      <c r="CW392" s="45"/>
      <c r="CX392" s="45">
        <f t="shared" si="740"/>
        <v>5498</v>
      </c>
      <c r="DA392" s="94">
        <v>44289</v>
      </c>
      <c r="DB392" s="39">
        <f t="shared" si="741"/>
        <v>8.7893067151598814</v>
      </c>
      <c r="DC392" s="24">
        <f t="shared" si="742"/>
        <v>4.1650115662312777</v>
      </c>
      <c r="DD392" s="25">
        <f t="shared" si="743"/>
        <v>4.1149109790562175</v>
      </c>
      <c r="DE392" s="25">
        <f t="shared" si="744"/>
        <v>2.6109063714932783</v>
      </c>
      <c r="DF392" s="25">
        <f t="shared" si="745"/>
        <v>2.6259072201088016</v>
      </c>
      <c r="DG392" s="25">
        <f t="shared" si="746"/>
        <v>3.4080758014452606</v>
      </c>
      <c r="DH392" s="25">
        <f t="shared" si="747"/>
        <v>2.9172853524325268</v>
      </c>
      <c r="DI392" s="25">
        <f t="shared" si="748"/>
        <v>2.3265620683136787</v>
      </c>
      <c r="DJ392" s="26">
        <f t="shared" si="749"/>
        <v>6.010374769899693</v>
      </c>
      <c r="DK392" s="25">
        <f t="shared" si="750"/>
        <v>3.0571709649701755</v>
      </c>
      <c r="DL392" s="25">
        <f t="shared" si="751"/>
        <v>1.7735645765947117</v>
      </c>
      <c r="DM392" s="25">
        <f t="shared" si="752"/>
        <v>2.2126064436242086</v>
      </c>
      <c r="DN392" s="25">
        <f t="shared" si="753"/>
        <v>2.4487187429693078</v>
      </c>
      <c r="DO392" s="25">
        <f t="shared" si="754"/>
        <v>7.6471626639039458</v>
      </c>
      <c r="DP392" s="25">
        <f t="shared" si="755"/>
        <v>4.6704927187091609</v>
      </c>
      <c r="DQ392" s="32">
        <f t="shared" si="756"/>
        <v>3.354315648239341</v>
      </c>
      <c r="DR392" s="33">
        <f t="shared" si="757"/>
        <v>2.6487002284359367</v>
      </c>
      <c r="DS392" s="33">
        <f t="shared" si="758"/>
        <v>2.9733068501114235</v>
      </c>
      <c r="DT392" s="33">
        <f t="shared" si="759"/>
        <v>3.8924439586919743</v>
      </c>
      <c r="DU392" s="33">
        <f t="shared" si="760"/>
        <v>3.4609945206842396</v>
      </c>
      <c r="DV392" s="33">
        <f t="shared" si="761"/>
        <v>1.6481554125657947</v>
      </c>
      <c r="DW392" s="33">
        <f t="shared" si="762"/>
        <v>1.3864450070287295</v>
      </c>
      <c r="DX392" s="32">
        <f t="shared" si="763"/>
        <v>4.8881296811725781</v>
      </c>
      <c r="DY392" s="33">
        <f t="shared" si="764"/>
        <v>2.743043903293112</v>
      </c>
      <c r="DZ392" s="33">
        <f t="shared" si="765"/>
        <v>3.3106837850295463</v>
      </c>
      <c r="EA392" s="33">
        <f t="shared" si="766"/>
        <v>11.748272615489096</v>
      </c>
      <c r="EB392" s="33">
        <f t="shared" si="767"/>
        <v>1.5418074244921749</v>
      </c>
      <c r="EC392" s="33">
        <f t="shared" si="768"/>
        <v>2.3437205621914918</v>
      </c>
      <c r="ED392" s="33">
        <f t="shared" si="769"/>
        <v>2.7503149700642284</v>
      </c>
      <c r="EE392" s="38">
        <f t="shared" si="770"/>
        <v>2.5277951253913833</v>
      </c>
      <c r="EF392" s="39">
        <f t="shared" si="771"/>
        <v>1.890467461044913</v>
      </c>
      <c r="EG392" s="39">
        <f t="shared" si="772"/>
        <v>2.532488471409883</v>
      </c>
      <c r="EH392" s="39">
        <f t="shared" si="773"/>
        <v>2.3347659426181906</v>
      </c>
      <c r="EI392" s="39">
        <f t="shared" si="774"/>
        <v>3.1241086708499717</v>
      </c>
      <c r="EJ392" s="39">
        <f t="shared" si="775"/>
        <v>4.1200839621264365</v>
      </c>
      <c r="EK392" s="39">
        <f t="shared" si="776"/>
        <v>1.1609773002945765</v>
      </c>
      <c r="EL392" s="38">
        <f t="shared" si="777"/>
        <v>2.7938325226308329</v>
      </c>
      <c r="EM392" s="39">
        <f t="shared" si="778"/>
        <v>5.75825847792375</v>
      </c>
      <c r="EN392" s="39">
        <f t="shared" si="779"/>
        <v>2.7360230520501401</v>
      </c>
      <c r="EO392" s="39">
        <f t="shared" si="780"/>
        <v>2.1521922768580146</v>
      </c>
      <c r="EP392" s="39">
        <f t="shared" si="781"/>
        <v>3.0644830960381695</v>
      </c>
      <c r="EQ392" s="39">
        <f t="shared" si="782"/>
        <v>1.6279274778878083</v>
      </c>
      <c r="ER392" s="44"/>
      <c r="ES392" s="45"/>
      <c r="ET392" s="45"/>
    </row>
    <row r="393" spans="2:150">
      <c r="B393" s="19">
        <v>44290</v>
      </c>
      <c r="C393" s="24">
        <v>18757</v>
      </c>
      <c r="D393" s="25">
        <v>21112</v>
      </c>
      <c r="E393" s="25">
        <v>24379</v>
      </c>
      <c r="F393" s="25">
        <v>23817</v>
      </c>
      <c r="G393" s="25">
        <v>25602</v>
      </c>
      <c r="H393" s="25">
        <v>10510</v>
      </c>
      <c r="I393" s="25">
        <v>12987</v>
      </c>
      <c r="J393" s="26">
        <v>39799</v>
      </c>
      <c r="K393" s="25">
        <v>11805</v>
      </c>
      <c r="L393" s="25">
        <v>11108</v>
      </c>
      <c r="M393" s="25">
        <v>9715</v>
      </c>
      <c r="N393" s="25">
        <v>9100</v>
      </c>
      <c r="O393" s="25">
        <v>50369</v>
      </c>
      <c r="P393" s="25">
        <v>39066</v>
      </c>
      <c r="Q393" s="32">
        <v>7182</v>
      </c>
      <c r="R393" s="33">
        <v>20956</v>
      </c>
      <c r="S393" s="33">
        <v>24133</v>
      </c>
      <c r="T393" s="33">
        <v>24558</v>
      </c>
      <c r="U393" s="33">
        <v>9968</v>
      </c>
      <c r="V393" s="33">
        <v>8725</v>
      </c>
      <c r="W393" s="33">
        <v>7159</v>
      </c>
      <c r="X393" s="32">
        <v>20368</v>
      </c>
      <c r="Y393" s="33">
        <v>9756</v>
      </c>
      <c r="Z393" s="33">
        <v>39241</v>
      </c>
      <c r="AA393" s="33">
        <v>40736</v>
      </c>
      <c r="AB393" s="33">
        <v>19501</v>
      </c>
      <c r="AC393" s="33">
        <v>7403</v>
      </c>
      <c r="AD393" s="33">
        <v>20890</v>
      </c>
      <c r="AE393" s="38">
        <v>16814</v>
      </c>
      <c r="AF393" s="39">
        <v>13202</v>
      </c>
      <c r="AG393" s="39">
        <v>30925</v>
      </c>
      <c r="AH393" s="39">
        <v>12010</v>
      </c>
      <c r="AI393" s="39">
        <v>9866</v>
      </c>
      <c r="AJ393" s="39">
        <v>23680</v>
      </c>
      <c r="AK393" s="39">
        <v>23013</v>
      </c>
      <c r="AL393" s="38">
        <v>12029</v>
      </c>
      <c r="AM393" s="39">
        <v>49950</v>
      </c>
      <c r="AN393" s="39">
        <v>7539</v>
      </c>
      <c r="AO393" s="39">
        <v>14873</v>
      </c>
      <c r="AP393" s="39">
        <v>14652</v>
      </c>
      <c r="AQ393" s="39">
        <v>9535</v>
      </c>
      <c r="AR393" s="39">
        <v>163184</v>
      </c>
      <c r="AS393" s="44"/>
      <c r="AT393" s="45">
        <v>4401</v>
      </c>
      <c r="AU393" s="45">
        <v>974375</v>
      </c>
      <c r="AV393" s="49"/>
      <c r="AW393" s="4"/>
      <c r="BF393" s="24">
        <f t="shared" si="697"/>
        <v>75</v>
      </c>
      <c r="BG393" s="25">
        <f t="shared" si="698"/>
        <v>104</v>
      </c>
      <c r="BH393" s="25">
        <f t="shared" si="699"/>
        <v>142</v>
      </c>
      <c r="BI393" s="25">
        <f t="shared" si="700"/>
        <v>142</v>
      </c>
      <c r="BJ393" s="25">
        <f t="shared" si="701"/>
        <v>142</v>
      </c>
      <c r="BK393" s="25">
        <f t="shared" si="702"/>
        <v>49</v>
      </c>
      <c r="BL393" s="25">
        <f t="shared" si="703"/>
        <v>60</v>
      </c>
      <c r="BM393" s="26">
        <f t="shared" si="704"/>
        <v>158</v>
      </c>
      <c r="BN393" s="25">
        <f t="shared" si="705"/>
        <v>18</v>
      </c>
      <c r="BO393" s="25">
        <f t="shared" si="706"/>
        <v>57</v>
      </c>
      <c r="BP393" s="25">
        <f t="shared" si="707"/>
        <v>50</v>
      </c>
      <c r="BQ393" s="25">
        <f t="shared" si="708"/>
        <v>44</v>
      </c>
      <c r="BR393" s="25">
        <f t="shared" si="709"/>
        <v>60</v>
      </c>
      <c r="BS393" s="25">
        <f t="shared" si="710"/>
        <v>242</v>
      </c>
      <c r="BT393" s="32">
        <f t="shared" si="711"/>
        <v>30</v>
      </c>
      <c r="BU393" s="33">
        <f t="shared" si="712"/>
        <v>59</v>
      </c>
      <c r="BV393" s="33">
        <f t="shared" si="713"/>
        <v>107</v>
      </c>
      <c r="BW393" s="33">
        <f t="shared" si="714"/>
        <v>104</v>
      </c>
      <c r="BX393" s="33">
        <f t="shared" si="715"/>
        <v>62</v>
      </c>
      <c r="BY393" s="33">
        <f t="shared" si="716"/>
        <v>31</v>
      </c>
      <c r="BZ393" s="33">
        <f t="shared" si="717"/>
        <v>16</v>
      </c>
      <c r="CA393" s="32">
        <f t="shared" si="718"/>
        <v>80</v>
      </c>
      <c r="CB393" s="33">
        <f t="shared" si="719"/>
        <v>66</v>
      </c>
      <c r="CC393" s="33">
        <f t="shared" si="720"/>
        <v>158</v>
      </c>
      <c r="CD393" s="33">
        <f t="shared" si="721"/>
        <v>350</v>
      </c>
      <c r="CE393" s="33">
        <f t="shared" si="722"/>
        <v>27</v>
      </c>
      <c r="CF393" s="33">
        <f t="shared" si="723"/>
        <v>35</v>
      </c>
      <c r="CG393" s="33">
        <f t="shared" si="724"/>
        <v>54</v>
      </c>
      <c r="CH393" s="38">
        <f t="shared" si="725"/>
        <v>55</v>
      </c>
      <c r="CI393" s="39">
        <f t="shared" si="726"/>
        <v>49</v>
      </c>
      <c r="CJ393" s="39">
        <f t="shared" si="727"/>
        <v>138</v>
      </c>
      <c r="CK393" s="39">
        <f t="shared" si="728"/>
        <v>33</v>
      </c>
      <c r="CL393" s="39">
        <f t="shared" si="729"/>
        <v>33</v>
      </c>
      <c r="CM393" s="39">
        <f t="shared" si="730"/>
        <v>122</v>
      </c>
      <c r="CN393" s="39">
        <f t="shared" si="731"/>
        <v>23</v>
      </c>
      <c r="CO393" s="38">
        <f t="shared" si="732"/>
        <v>55</v>
      </c>
      <c r="CP393" s="39">
        <f t="shared" si="733"/>
        <v>212</v>
      </c>
      <c r="CQ393" s="39">
        <f t="shared" si="734"/>
        <v>43</v>
      </c>
      <c r="CR393" s="39">
        <f t="shared" si="735"/>
        <v>51</v>
      </c>
      <c r="CS393" s="39">
        <f t="shared" si="736"/>
        <v>30</v>
      </c>
      <c r="CT393" s="39">
        <f t="shared" si="737"/>
        <v>38</v>
      </c>
      <c r="CU393" s="39">
        <f t="shared" si="738"/>
        <v>638</v>
      </c>
      <c r="CV393" s="44">
        <f t="shared" si="739"/>
        <v>0</v>
      </c>
      <c r="CW393" s="45"/>
      <c r="CX393" s="45">
        <f t="shared" si="740"/>
        <v>4151</v>
      </c>
      <c r="DA393" s="94">
        <v>44290</v>
      </c>
      <c r="DB393" s="39">
        <f t="shared" si="741"/>
        <v>8.1962382361920429</v>
      </c>
      <c r="DC393" s="24">
        <f t="shared" si="742"/>
        <v>4.2088230483445104</v>
      </c>
      <c r="DD393" s="25">
        <f t="shared" si="743"/>
        <v>4.1567103005138994</v>
      </c>
      <c r="DE393" s="25">
        <f t="shared" si="744"/>
        <v>2.7268377988704033</v>
      </c>
      <c r="DF393" s="25">
        <f t="shared" si="745"/>
        <v>2.6664805702340919</v>
      </c>
      <c r="DG393" s="25">
        <f t="shared" si="746"/>
        <v>3.4845446108606564</v>
      </c>
      <c r="DH393" s="25">
        <f t="shared" si="747"/>
        <v>2.9068040876932484</v>
      </c>
      <c r="DI393" s="25">
        <f t="shared" si="748"/>
        <v>2.3580675963220932</v>
      </c>
      <c r="DJ393" s="26">
        <f t="shared" si="749"/>
        <v>6.0413279268485862</v>
      </c>
      <c r="DK393" s="25">
        <f t="shared" si="750"/>
        <v>2.9388690335354846</v>
      </c>
      <c r="DL393" s="25">
        <f t="shared" si="751"/>
        <v>1.8134697795680927</v>
      </c>
      <c r="DM393" s="25">
        <f t="shared" si="752"/>
        <v>2.2701206783973151</v>
      </c>
      <c r="DN393" s="25">
        <f t="shared" si="753"/>
        <v>2.3541610285270842</v>
      </c>
      <c r="DO393" s="25">
        <f t="shared" si="754"/>
        <v>7.3548775441104546</v>
      </c>
      <c r="DP393" s="25">
        <f t="shared" si="755"/>
        <v>4.7114234843191314</v>
      </c>
      <c r="DQ393" s="32">
        <f t="shared" si="756"/>
        <v>3.2163367066805599</v>
      </c>
      <c r="DR393" s="33">
        <f t="shared" si="757"/>
        <v>2.6005069928384854</v>
      </c>
      <c r="DS393" s="33">
        <f t="shared" si="758"/>
        <v>2.8930699544617768</v>
      </c>
      <c r="DT393" s="33">
        <f t="shared" si="759"/>
        <v>3.9148250451818187</v>
      </c>
      <c r="DU393" s="33">
        <f t="shared" si="760"/>
        <v>3.368606576600266</v>
      </c>
      <c r="DV393" s="33">
        <f t="shared" si="761"/>
        <v>1.6276632493544967</v>
      </c>
      <c r="DW393" s="33">
        <f t="shared" si="762"/>
        <v>1.3735777679843792</v>
      </c>
      <c r="DX393" s="32">
        <f t="shared" si="763"/>
        <v>4.7471718848924302</v>
      </c>
      <c r="DY393" s="33">
        <f t="shared" si="764"/>
        <v>2.8743598348337396</v>
      </c>
      <c r="DZ393" s="33">
        <f t="shared" si="765"/>
        <v>3.2860834753245949</v>
      </c>
      <c r="EA393" s="33">
        <f t="shared" si="766"/>
        <v>11.892328509175845</v>
      </c>
      <c r="EB393" s="33">
        <f t="shared" si="767"/>
        <v>1.5104698752138788</v>
      </c>
      <c r="EC393" s="33">
        <f t="shared" si="768"/>
        <v>2.339952522702438</v>
      </c>
      <c r="ED393" s="33">
        <f t="shared" si="769"/>
        <v>2.7031148451654361</v>
      </c>
      <c r="EE393" s="38">
        <f t="shared" si="770"/>
        <v>2.5192983350539335</v>
      </c>
      <c r="EF393" s="39">
        <f t="shared" si="771"/>
        <v>1.9362969752520625</v>
      </c>
      <c r="EG393" s="39">
        <f t="shared" si="772"/>
        <v>2.5678803910413874</v>
      </c>
      <c r="EH393" s="39">
        <f t="shared" si="773"/>
        <v>2.3405738180973401</v>
      </c>
      <c r="EI393" s="39">
        <f t="shared" si="774"/>
        <v>2.9725827153451228</v>
      </c>
      <c r="EJ393" s="39">
        <f t="shared" si="775"/>
        <v>4.097432309310836</v>
      </c>
      <c r="EK393" s="39">
        <f t="shared" si="776"/>
        <v>1.1436492808871945</v>
      </c>
      <c r="EL393" s="38">
        <f t="shared" si="777"/>
        <v>2.8175090694327887</v>
      </c>
      <c r="EM393" s="39">
        <f t="shared" si="778"/>
        <v>5.6046463996254792</v>
      </c>
      <c r="EN393" s="39">
        <f t="shared" si="779"/>
        <v>2.7641810937521996</v>
      </c>
      <c r="EO393" s="39">
        <f t="shared" si="780"/>
        <v>2.1575727575501595</v>
      </c>
      <c r="EP393" s="39">
        <f t="shared" si="781"/>
        <v>3.0290847764469695</v>
      </c>
      <c r="EQ393" s="39">
        <f t="shared" si="782"/>
        <v>1.6661279421703741</v>
      </c>
      <c r="ER393" s="44"/>
      <c r="ES393" s="45"/>
      <c r="ET393" s="45"/>
    </row>
    <row r="394" spans="2:150">
      <c r="B394" s="20">
        <v>44291</v>
      </c>
      <c r="C394" s="27">
        <v>18810</v>
      </c>
      <c r="D394" s="28">
        <v>21190</v>
      </c>
      <c r="E394" s="28">
        <v>24485</v>
      </c>
      <c r="F394" s="28">
        <v>23915</v>
      </c>
      <c r="G394" s="28">
        <v>25700</v>
      </c>
      <c r="H394" s="28">
        <v>10533</v>
      </c>
      <c r="I394" s="28">
        <v>13031</v>
      </c>
      <c r="J394" s="29">
        <v>39978</v>
      </c>
      <c r="K394" s="28">
        <v>11828</v>
      </c>
      <c r="L394" s="28">
        <v>11155</v>
      </c>
      <c r="M394" s="28">
        <v>9732</v>
      </c>
      <c r="N394" s="28">
        <v>9128</v>
      </c>
      <c r="O394" s="28">
        <v>50587</v>
      </c>
      <c r="P394" s="28">
        <v>39250</v>
      </c>
      <c r="Q394" s="34">
        <v>7184</v>
      </c>
      <c r="R394" s="35">
        <v>21004</v>
      </c>
      <c r="S394" s="35">
        <v>24204</v>
      </c>
      <c r="T394" s="35">
        <v>24712</v>
      </c>
      <c r="U394" s="35">
        <v>10011</v>
      </c>
      <c r="V394" s="35">
        <v>8739</v>
      </c>
      <c r="W394" s="35">
        <v>7177</v>
      </c>
      <c r="X394" s="34">
        <v>20476</v>
      </c>
      <c r="Y394" s="35">
        <v>9825</v>
      </c>
      <c r="Z394" s="35">
        <v>39331</v>
      </c>
      <c r="AA394" s="35">
        <v>40931</v>
      </c>
      <c r="AB394" s="35">
        <v>19516</v>
      </c>
      <c r="AC394" s="35">
        <v>7432</v>
      </c>
      <c r="AD394" s="35">
        <v>20997</v>
      </c>
      <c r="AE394" s="40">
        <v>16870</v>
      </c>
      <c r="AF394" s="41">
        <v>13238</v>
      </c>
      <c r="AG394" s="41">
        <v>31046</v>
      </c>
      <c r="AH394" s="41">
        <v>12023</v>
      </c>
      <c r="AI394" s="41">
        <v>9886</v>
      </c>
      <c r="AJ394" s="41">
        <v>23757</v>
      </c>
      <c r="AK394" s="41">
        <v>23037</v>
      </c>
      <c r="AL394" s="40">
        <v>12072</v>
      </c>
      <c r="AM394" s="41">
        <v>50077</v>
      </c>
      <c r="AN394" s="41">
        <v>7567</v>
      </c>
      <c r="AO394" s="41">
        <v>14909</v>
      </c>
      <c r="AP394" s="41">
        <v>14721</v>
      </c>
      <c r="AQ394" s="41">
        <v>9562</v>
      </c>
      <c r="AR394" s="41">
        <v>164247</v>
      </c>
      <c r="AS394" s="46"/>
      <c r="AT394" s="47">
        <v>4113</v>
      </c>
      <c r="AU394" s="47">
        <v>977986</v>
      </c>
      <c r="AV394" s="50"/>
      <c r="AW394" s="4"/>
      <c r="BF394" s="27">
        <f t="shared" si="697"/>
        <v>53</v>
      </c>
      <c r="BG394" s="28">
        <f t="shared" si="698"/>
        <v>78</v>
      </c>
      <c r="BH394" s="28">
        <f t="shared" si="699"/>
        <v>106</v>
      </c>
      <c r="BI394" s="28">
        <f t="shared" si="700"/>
        <v>98</v>
      </c>
      <c r="BJ394" s="28">
        <f t="shared" si="701"/>
        <v>98</v>
      </c>
      <c r="BK394" s="28">
        <f t="shared" si="702"/>
        <v>23</v>
      </c>
      <c r="BL394" s="28">
        <f t="shared" si="703"/>
        <v>44</v>
      </c>
      <c r="BM394" s="29">
        <f t="shared" si="704"/>
        <v>179</v>
      </c>
      <c r="BN394" s="28">
        <f t="shared" si="705"/>
        <v>23</v>
      </c>
      <c r="BO394" s="28">
        <f t="shared" si="706"/>
        <v>47</v>
      </c>
      <c r="BP394" s="28">
        <f t="shared" si="707"/>
        <v>17</v>
      </c>
      <c r="BQ394" s="28">
        <f t="shared" si="708"/>
        <v>28</v>
      </c>
      <c r="BR394" s="28">
        <f t="shared" si="709"/>
        <v>218</v>
      </c>
      <c r="BS394" s="28">
        <f t="shared" si="710"/>
        <v>184</v>
      </c>
      <c r="BT394" s="34">
        <f t="shared" si="711"/>
        <v>2</v>
      </c>
      <c r="BU394" s="35">
        <f t="shared" si="712"/>
        <v>48</v>
      </c>
      <c r="BV394" s="35">
        <f t="shared" si="713"/>
        <v>71</v>
      </c>
      <c r="BW394" s="35">
        <f t="shared" si="714"/>
        <v>154</v>
      </c>
      <c r="BX394" s="35">
        <f t="shared" si="715"/>
        <v>43</v>
      </c>
      <c r="BY394" s="35">
        <f t="shared" si="716"/>
        <v>14</v>
      </c>
      <c r="BZ394" s="35">
        <f t="shared" si="717"/>
        <v>18</v>
      </c>
      <c r="CA394" s="34">
        <f t="shared" si="718"/>
        <v>108</v>
      </c>
      <c r="CB394" s="35">
        <f t="shared" si="719"/>
        <v>69</v>
      </c>
      <c r="CC394" s="35">
        <f t="shared" si="720"/>
        <v>90</v>
      </c>
      <c r="CD394" s="35">
        <f t="shared" si="721"/>
        <v>195</v>
      </c>
      <c r="CE394" s="35">
        <f t="shared" si="722"/>
        <v>15</v>
      </c>
      <c r="CF394" s="35">
        <f t="shared" si="723"/>
        <v>29</v>
      </c>
      <c r="CG394" s="35">
        <f t="shared" si="724"/>
        <v>107</v>
      </c>
      <c r="CH394" s="40">
        <f t="shared" si="725"/>
        <v>56</v>
      </c>
      <c r="CI394" s="41">
        <f t="shared" si="726"/>
        <v>36</v>
      </c>
      <c r="CJ394" s="41">
        <f t="shared" si="727"/>
        <v>121</v>
      </c>
      <c r="CK394" s="41">
        <f t="shared" si="728"/>
        <v>13</v>
      </c>
      <c r="CL394" s="41">
        <f t="shared" si="729"/>
        <v>20</v>
      </c>
      <c r="CM394" s="41">
        <f t="shared" si="730"/>
        <v>77</v>
      </c>
      <c r="CN394" s="41">
        <f t="shared" si="731"/>
        <v>24</v>
      </c>
      <c r="CO394" s="40">
        <f t="shared" si="732"/>
        <v>43</v>
      </c>
      <c r="CP394" s="41">
        <f t="shared" si="733"/>
        <v>127</v>
      </c>
      <c r="CQ394" s="41">
        <f t="shared" si="734"/>
        <v>28</v>
      </c>
      <c r="CR394" s="41">
        <f t="shared" si="735"/>
        <v>36</v>
      </c>
      <c r="CS394" s="41">
        <f t="shared" si="736"/>
        <v>69</v>
      </c>
      <c r="CT394" s="41">
        <f t="shared" si="737"/>
        <v>27</v>
      </c>
      <c r="CU394" s="41">
        <f t="shared" si="738"/>
        <v>1063</v>
      </c>
      <c r="CV394" s="46">
        <f t="shared" si="739"/>
        <v>0</v>
      </c>
      <c r="CW394" s="47"/>
      <c r="CX394" s="47">
        <f t="shared" si="740"/>
        <v>3611</v>
      </c>
      <c r="DA394" s="95">
        <v>44291</v>
      </c>
      <c r="DB394" s="41">
        <f t="shared" si="741"/>
        <v>7.9928853020428212</v>
      </c>
      <c r="DC394" s="27">
        <f t="shared" si="742"/>
        <v>4.2263476411898031</v>
      </c>
      <c r="DD394" s="28">
        <f t="shared" si="743"/>
        <v>4.1776099612427409</v>
      </c>
      <c r="DE394" s="28">
        <f t="shared" si="744"/>
        <v>2.7839870940563101</v>
      </c>
      <c r="DF394" s="28">
        <f t="shared" si="745"/>
        <v>2.6794640422741849</v>
      </c>
      <c r="DG394" s="28">
        <f t="shared" si="746"/>
        <v>3.4967101032676515</v>
      </c>
      <c r="DH394" s="28">
        <f t="shared" si="747"/>
        <v>2.9102978426063411</v>
      </c>
      <c r="DI394" s="28">
        <f t="shared" si="748"/>
        <v>2.3750321114035469</v>
      </c>
      <c r="DJ394" s="29">
        <f t="shared" si="749"/>
        <v>6.0577148922921173</v>
      </c>
      <c r="DK394" s="28">
        <f t="shared" si="750"/>
        <v>2.9450954509794154</v>
      </c>
      <c r="DL394" s="28">
        <f t="shared" si="751"/>
        <v>1.8533749825414736</v>
      </c>
      <c r="DM394" s="28">
        <f t="shared" si="752"/>
        <v>2.2532047269934603</v>
      </c>
      <c r="DN394" s="28">
        <f t="shared" si="753"/>
        <v>2.3639428610555901</v>
      </c>
      <c r="DO394" s="28">
        <f t="shared" si="754"/>
        <v>7.328832335415985</v>
      </c>
      <c r="DP394" s="28">
        <f t="shared" si="755"/>
        <v>4.7450451846416071</v>
      </c>
      <c r="DQ394" s="34">
        <f t="shared" si="756"/>
        <v>3.2258524957535792</v>
      </c>
      <c r="DR394" s="35">
        <f t="shared" si="757"/>
        <v>2.50604825106748</v>
      </c>
      <c r="DS394" s="35">
        <f t="shared" si="758"/>
        <v>2.7931523108225949</v>
      </c>
      <c r="DT394" s="35">
        <f t="shared" si="759"/>
        <v>3.9689126708656066</v>
      </c>
      <c r="DU394" s="35">
        <f t="shared" si="760"/>
        <v>3.3259659870230474</v>
      </c>
      <c r="DV394" s="35">
        <f t="shared" si="761"/>
        <v>1.5866789229319016</v>
      </c>
      <c r="DW394" s="35">
        <f t="shared" si="762"/>
        <v>1.3832281972676417</v>
      </c>
      <c r="DX394" s="34">
        <f t="shared" si="763"/>
        <v>4.871405874834255</v>
      </c>
      <c r="DY394" s="35">
        <f t="shared" si="764"/>
        <v>3.053095408319594</v>
      </c>
      <c r="DZ394" s="35">
        <f t="shared" si="765"/>
        <v>3.2433566216265208</v>
      </c>
      <c r="EA394" s="35">
        <f t="shared" si="766"/>
        <v>11.78685901558376</v>
      </c>
      <c r="EB394" s="35">
        <f t="shared" si="767"/>
        <v>1.4728648160799231</v>
      </c>
      <c r="EC394" s="35">
        <f t="shared" si="768"/>
        <v>2.33241644372433</v>
      </c>
      <c r="ED394" s="35">
        <f t="shared" si="769"/>
        <v>2.859238335215287</v>
      </c>
      <c r="EE394" s="40">
        <f t="shared" si="770"/>
        <v>2.5532854964037335</v>
      </c>
      <c r="EF394" s="41">
        <f t="shared" si="771"/>
        <v>1.915673693858845</v>
      </c>
      <c r="EG394" s="41">
        <f t="shared" si="772"/>
        <v>2.5560830844975531</v>
      </c>
      <c r="EH394" s="41">
        <f t="shared" si="773"/>
        <v>2.3028226274828669</v>
      </c>
      <c r="EI394" s="41">
        <f t="shared" si="774"/>
        <v>2.9770393610952652</v>
      </c>
      <c r="EJ394" s="41">
        <f t="shared" si="775"/>
        <v>4.049612153366791</v>
      </c>
      <c r="EK394" s="41">
        <f t="shared" si="776"/>
        <v>1.1263212614798128</v>
      </c>
      <c r="EL394" s="40">
        <f t="shared" si="777"/>
        <v>2.7648945209839972</v>
      </c>
      <c r="EM394" s="41">
        <f t="shared" si="778"/>
        <v>5.5636831787459409</v>
      </c>
      <c r="EN394" s="41">
        <f t="shared" si="779"/>
        <v>2.7782601146032295</v>
      </c>
      <c r="EO394" s="41">
        <f t="shared" si="780"/>
        <v>2.1548825172040873</v>
      </c>
      <c r="EP394" s="41">
        <f t="shared" si="781"/>
        <v>3.0695399988369125</v>
      </c>
      <c r="EQ394" s="41">
        <f t="shared" si="782"/>
        <v>1.6896359201904145</v>
      </c>
      <c r="ER394" s="46"/>
      <c r="ES394" s="47"/>
      <c r="ET394" s="47"/>
    </row>
    <row r="395" spans="2:150">
      <c r="B395" s="19">
        <v>44292</v>
      </c>
      <c r="C395" s="24">
        <v>18912</v>
      </c>
      <c r="D395" s="25">
        <v>21295</v>
      </c>
      <c r="E395" s="25">
        <v>24576</v>
      </c>
      <c r="F395" s="25">
        <v>23998</v>
      </c>
      <c r="G395" s="25">
        <v>25870</v>
      </c>
      <c r="H395" s="25">
        <v>10588</v>
      </c>
      <c r="I395" s="25">
        <v>13100</v>
      </c>
      <c r="J395" s="26">
        <v>40157</v>
      </c>
      <c r="K395" s="25">
        <v>11905</v>
      </c>
      <c r="L395" s="25">
        <v>11218</v>
      </c>
      <c r="M395" s="25">
        <v>9793</v>
      </c>
      <c r="N395" s="25">
        <v>9179</v>
      </c>
      <c r="O395" s="25">
        <v>50972</v>
      </c>
      <c r="P395" s="25">
        <v>39440</v>
      </c>
      <c r="Q395" s="32">
        <v>7221</v>
      </c>
      <c r="R395" s="33">
        <v>21101</v>
      </c>
      <c r="S395" s="33">
        <v>24314</v>
      </c>
      <c r="T395" s="33">
        <v>24837</v>
      </c>
      <c r="U395" s="33">
        <v>10043</v>
      </c>
      <c r="V395" s="33">
        <v>8762</v>
      </c>
      <c r="W395" s="33">
        <v>7197</v>
      </c>
      <c r="X395" s="32">
        <v>20650</v>
      </c>
      <c r="Y395" s="33">
        <v>9864</v>
      </c>
      <c r="Z395" s="33">
        <v>39488</v>
      </c>
      <c r="AA395" s="33">
        <v>41271</v>
      </c>
      <c r="AB395" s="33">
        <v>19550</v>
      </c>
      <c r="AC395" s="33">
        <v>7481</v>
      </c>
      <c r="AD395" s="33">
        <v>21080</v>
      </c>
      <c r="AE395" s="38">
        <v>16938</v>
      </c>
      <c r="AF395" s="39">
        <v>13280</v>
      </c>
      <c r="AG395" s="39">
        <v>31222</v>
      </c>
      <c r="AH395" s="39">
        <v>12067</v>
      </c>
      <c r="AI395" s="39">
        <v>9921</v>
      </c>
      <c r="AJ395" s="39">
        <v>23861</v>
      </c>
      <c r="AK395" s="39">
        <v>23110</v>
      </c>
      <c r="AL395" s="38">
        <v>12174</v>
      </c>
      <c r="AM395" s="39">
        <v>50312</v>
      </c>
      <c r="AN395" s="39">
        <v>7588</v>
      </c>
      <c r="AO395" s="39">
        <v>14965</v>
      </c>
      <c r="AP395" s="39">
        <v>14817</v>
      </c>
      <c r="AQ395" s="39">
        <v>9605</v>
      </c>
      <c r="AR395" s="39">
        <v>165932</v>
      </c>
      <c r="AS395" s="44"/>
      <c r="AT395" s="45">
        <v>3563</v>
      </c>
      <c r="AU395" s="45">
        <v>983217</v>
      </c>
      <c r="AV395" s="49"/>
      <c r="AW395" s="4"/>
      <c r="BF395" s="24">
        <f t="shared" si="697"/>
        <v>102</v>
      </c>
      <c r="BG395" s="25">
        <f t="shared" si="698"/>
        <v>105</v>
      </c>
      <c r="BH395" s="25">
        <f t="shared" si="699"/>
        <v>91</v>
      </c>
      <c r="BI395" s="25">
        <f t="shared" si="700"/>
        <v>83</v>
      </c>
      <c r="BJ395" s="25">
        <f t="shared" si="701"/>
        <v>170</v>
      </c>
      <c r="BK395" s="25">
        <f t="shared" si="702"/>
        <v>55</v>
      </c>
      <c r="BL395" s="25">
        <f t="shared" si="703"/>
        <v>69</v>
      </c>
      <c r="BM395" s="26">
        <f t="shared" si="704"/>
        <v>179</v>
      </c>
      <c r="BN395" s="25">
        <f t="shared" si="705"/>
        <v>77</v>
      </c>
      <c r="BO395" s="25">
        <f t="shared" si="706"/>
        <v>63</v>
      </c>
      <c r="BP395" s="25">
        <f t="shared" si="707"/>
        <v>61</v>
      </c>
      <c r="BQ395" s="25">
        <f t="shared" si="708"/>
        <v>51</v>
      </c>
      <c r="BR395" s="25">
        <f t="shared" si="709"/>
        <v>385</v>
      </c>
      <c r="BS395" s="25">
        <f t="shared" si="710"/>
        <v>190</v>
      </c>
      <c r="BT395" s="32">
        <f t="shared" si="711"/>
        <v>37</v>
      </c>
      <c r="BU395" s="33">
        <f t="shared" si="712"/>
        <v>97</v>
      </c>
      <c r="BV395" s="33">
        <f t="shared" si="713"/>
        <v>110</v>
      </c>
      <c r="BW395" s="33">
        <f t="shared" si="714"/>
        <v>125</v>
      </c>
      <c r="BX395" s="33">
        <f t="shared" si="715"/>
        <v>32</v>
      </c>
      <c r="BY395" s="33">
        <f t="shared" si="716"/>
        <v>23</v>
      </c>
      <c r="BZ395" s="33">
        <f t="shared" si="717"/>
        <v>20</v>
      </c>
      <c r="CA395" s="32">
        <f t="shared" si="718"/>
        <v>174</v>
      </c>
      <c r="CB395" s="33">
        <f t="shared" si="719"/>
        <v>39</v>
      </c>
      <c r="CC395" s="33">
        <f t="shared" si="720"/>
        <v>157</v>
      </c>
      <c r="CD395" s="33">
        <f t="shared" si="721"/>
        <v>340</v>
      </c>
      <c r="CE395" s="33">
        <f t="shared" si="722"/>
        <v>34</v>
      </c>
      <c r="CF395" s="33">
        <f t="shared" si="723"/>
        <v>49</v>
      </c>
      <c r="CG395" s="33">
        <f t="shared" si="724"/>
        <v>83</v>
      </c>
      <c r="CH395" s="38">
        <f t="shared" si="725"/>
        <v>68</v>
      </c>
      <c r="CI395" s="39">
        <f t="shared" si="726"/>
        <v>42</v>
      </c>
      <c r="CJ395" s="39">
        <f t="shared" si="727"/>
        <v>176</v>
      </c>
      <c r="CK395" s="39">
        <f t="shared" si="728"/>
        <v>44</v>
      </c>
      <c r="CL395" s="39">
        <f t="shared" si="729"/>
        <v>35</v>
      </c>
      <c r="CM395" s="39">
        <f t="shared" si="730"/>
        <v>104</v>
      </c>
      <c r="CN395" s="39">
        <f t="shared" si="731"/>
        <v>73</v>
      </c>
      <c r="CO395" s="38">
        <f t="shared" si="732"/>
        <v>102</v>
      </c>
      <c r="CP395" s="39">
        <f t="shared" si="733"/>
        <v>235</v>
      </c>
      <c r="CQ395" s="39">
        <f t="shared" si="734"/>
        <v>21</v>
      </c>
      <c r="CR395" s="39">
        <f t="shared" si="735"/>
        <v>56</v>
      </c>
      <c r="CS395" s="39">
        <f t="shared" si="736"/>
        <v>96</v>
      </c>
      <c r="CT395" s="39">
        <f t="shared" si="737"/>
        <v>43</v>
      </c>
      <c r="CU395" s="39">
        <f t="shared" si="738"/>
        <v>1685</v>
      </c>
      <c r="CV395" s="44">
        <f t="shared" si="739"/>
        <v>0</v>
      </c>
      <c r="CW395" s="45"/>
      <c r="CX395" s="45">
        <f t="shared" si="740"/>
        <v>5231</v>
      </c>
      <c r="DA395" s="94">
        <v>44292</v>
      </c>
      <c r="DB395" s="39">
        <f t="shared" si="741"/>
        <v>8.5185234347000822</v>
      </c>
      <c r="DC395" s="24">
        <f t="shared" si="742"/>
        <v>4.1796153936023552</v>
      </c>
      <c r="DD395" s="25">
        <f t="shared" si="743"/>
        <v>4.1683212231410334</v>
      </c>
      <c r="DE395" s="25">
        <f t="shared" si="744"/>
        <v>2.762760212987259</v>
      </c>
      <c r="DF395" s="25">
        <f t="shared" si="745"/>
        <v>2.6534970981939989</v>
      </c>
      <c r="DG395" s="25">
        <f t="shared" si="746"/>
        <v>3.5870823325767556</v>
      </c>
      <c r="DH395" s="25">
        <f t="shared" si="747"/>
        <v>2.9137915975194337</v>
      </c>
      <c r="DI395" s="25">
        <f t="shared" si="748"/>
        <v>2.3774556135580402</v>
      </c>
      <c r="DJ395" s="26">
        <f t="shared" si="749"/>
        <v>5.8028065409482954</v>
      </c>
      <c r="DK395" s="25">
        <f t="shared" si="750"/>
        <v>2.9668879120331741</v>
      </c>
      <c r="DL395" s="25">
        <f t="shared" si="751"/>
        <v>1.9021480083978282</v>
      </c>
      <c r="DM395" s="25">
        <f t="shared" si="752"/>
        <v>2.3276349131704217</v>
      </c>
      <c r="DN395" s="25">
        <f t="shared" si="753"/>
        <v>2.3280761417844023</v>
      </c>
      <c r="DO395" s="25">
        <f t="shared" si="754"/>
        <v>7.3114688629530056</v>
      </c>
      <c r="DP395" s="25">
        <f t="shared" si="755"/>
        <v>4.7465069976991066</v>
      </c>
      <c r="DQ395" s="32">
        <f t="shared" si="756"/>
        <v>3.2781893356551857</v>
      </c>
      <c r="DR395" s="33">
        <f t="shared" si="757"/>
        <v>2.4886986862523974</v>
      </c>
      <c r="DS395" s="33">
        <f t="shared" si="758"/>
        <v>2.9233480282918323</v>
      </c>
      <c r="DT395" s="33">
        <f t="shared" si="759"/>
        <v>3.9950239384370914</v>
      </c>
      <c r="DU395" s="33">
        <f t="shared" si="760"/>
        <v>3.2158111306152324</v>
      </c>
      <c r="DV395" s="33">
        <f t="shared" si="761"/>
        <v>1.5134926257486958</v>
      </c>
      <c r="DW395" s="33">
        <f t="shared" si="762"/>
        <v>1.3832281972676417</v>
      </c>
      <c r="DX395" s="32">
        <f t="shared" si="763"/>
        <v>4.9813051736289466</v>
      </c>
      <c r="DY395" s="33">
        <f t="shared" si="764"/>
        <v>3.0202664254344369</v>
      </c>
      <c r="DZ395" s="33">
        <f t="shared" si="765"/>
        <v>3.2472408810536182</v>
      </c>
      <c r="EA395" s="33">
        <f t="shared" si="766"/>
        <v>11.887183655829892</v>
      </c>
      <c r="EB395" s="33">
        <f t="shared" si="767"/>
        <v>1.4185463973308765</v>
      </c>
      <c r="EC395" s="33">
        <f t="shared" si="768"/>
        <v>2.3098082067900072</v>
      </c>
      <c r="ED395" s="33">
        <f t="shared" si="769"/>
        <v>2.8465306092809972</v>
      </c>
      <c r="EE395" s="38">
        <f t="shared" si="770"/>
        <v>2.5639064843255461</v>
      </c>
      <c r="EF395" s="39">
        <f t="shared" si="771"/>
        <v>1.9271310724106325</v>
      </c>
      <c r="EG395" s="39">
        <f t="shared" si="772"/>
        <v>2.719934564273037</v>
      </c>
      <c r="EH395" s="39">
        <f t="shared" si="773"/>
        <v>2.1663375537228484</v>
      </c>
      <c r="EI395" s="39">
        <f t="shared" si="774"/>
        <v>2.874536508841985</v>
      </c>
      <c r="EJ395" s="39">
        <f t="shared" si="775"/>
        <v>4.0798143571209238</v>
      </c>
      <c r="EK395" s="39">
        <f t="shared" si="776"/>
        <v>1.1121437910555914</v>
      </c>
      <c r="EL395" s="38">
        <f t="shared" si="777"/>
        <v>2.8727543453040201</v>
      </c>
      <c r="EM395" s="39">
        <f t="shared" si="778"/>
        <v>5.3647189630453234</v>
      </c>
      <c r="EN395" s="39">
        <f t="shared" si="779"/>
        <v>2.731330045099797</v>
      </c>
      <c r="EO395" s="39">
        <f t="shared" si="780"/>
        <v>2.1252898733972891</v>
      </c>
      <c r="EP395" s="39">
        <f t="shared" si="781"/>
        <v>3.1555073464155408</v>
      </c>
      <c r="EQ395" s="39">
        <f t="shared" si="782"/>
        <v>1.6543739531603538</v>
      </c>
      <c r="ER395" s="44"/>
      <c r="ES395" s="45"/>
      <c r="ET395" s="45"/>
    </row>
    <row r="396" spans="2:150">
      <c r="B396" s="19">
        <v>44293</v>
      </c>
      <c r="C396" s="24">
        <v>19046</v>
      </c>
      <c r="D396" s="25">
        <v>21428</v>
      </c>
      <c r="E396" s="25">
        <v>24695</v>
      </c>
      <c r="F396" s="25">
        <v>24103</v>
      </c>
      <c r="G396" s="25">
        <v>26071</v>
      </c>
      <c r="H396" s="25">
        <v>10662</v>
      </c>
      <c r="I396" s="25">
        <v>13142</v>
      </c>
      <c r="J396" s="26">
        <v>40334</v>
      </c>
      <c r="K396" s="25">
        <v>11971</v>
      </c>
      <c r="L396" s="25">
        <v>11283</v>
      </c>
      <c r="M396" s="25">
        <v>9864</v>
      </c>
      <c r="N396" s="25">
        <v>9223</v>
      </c>
      <c r="O396" s="25">
        <v>51435</v>
      </c>
      <c r="P396" s="25">
        <v>39606</v>
      </c>
      <c r="Q396" s="32">
        <v>7277</v>
      </c>
      <c r="R396" s="33">
        <v>21194</v>
      </c>
      <c r="S396" s="33">
        <v>24484</v>
      </c>
      <c r="T396" s="33">
        <v>25028</v>
      </c>
      <c r="U396" s="33">
        <v>10106</v>
      </c>
      <c r="V396" s="33">
        <v>8787</v>
      </c>
      <c r="W396" s="33">
        <v>7228</v>
      </c>
      <c r="X396" s="32">
        <v>20737</v>
      </c>
      <c r="Y396" s="33">
        <v>9924</v>
      </c>
      <c r="Z396" s="33">
        <v>39628</v>
      </c>
      <c r="AA396" s="33">
        <v>41463</v>
      </c>
      <c r="AB396" s="33">
        <v>19602</v>
      </c>
      <c r="AC396" s="33">
        <v>7522</v>
      </c>
      <c r="AD396" s="33">
        <v>21283</v>
      </c>
      <c r="AE396" s="38">
        <v>17028</v>
      </c>
      <c r="AF396" s="39">
        <v>13363</v>
      </c>
      <c r="AG396" s="39">
        <v>31388</v>
      </c>
      <c r="AH396" s="39">
        <v>12119</v>
      </c>
      <c r="AI396" s="39">
        <v>9988</v>
      </c>
      <c r="AJ396" s="39">
        <v>23956</v>
      </c>
      <c r="AK396" s="39">
        <v>23190</v>
      </c>
      <c r="AL396" s="38">
        <v>12275</v>
      </c>
      <c r="AM396" s="39">
        <v>50552</v>
      </c>
      <c r="AN396" s="39">
        <v>7639</v>
      </c>
      <c r="AO396" s="39">
        <v>15026</v>
      </c>
      <c r="AP396" s="39">
        <v>14938</v>
      </c>
      <c r="AQ396" s="39">
        <v>9678</v>
      </c>
      <c r="AR396" s="39">
        <v>167041</v>
      </c>
      <c r="AS396" s="44"/>
      <c r="AT396" s="45">
        <v>3317</v>
      </c>
      <c r="AU396" s="45">
        <v>988624</v>
      </c>
      <c r="AV396" s="49"/>
      <c r="AW396" s="4"/>
      <c r="BF396" s="24">
        <f t="shared" si="697"/>
        <v>134</v>
      </c>
      <c r="BG396" s="25">
        <f t="shared" si="698"/>
        <v>133</v>
      </c>
      <c r="BH396" s="25">
        <f t="shared" si="699"/>
        <v>119</v>
      </c>
      <c r="BI396" s="25">
        <f t="shared" si="700"/>
        <v>105</v>
      </c>
      <c r="BJ396" s="25">
        <f t="shared" si="701"/>
        <v>201</v>
      </c>
      <c r="BK396" s="25">
        <f t="shared" si="702"/>
        <v>74</v>
      </c>
      <c r="BL396" s="25">
        <f t="shared" si="703"/>
        <v>42</v>
      </c>
      <c r="BM396" s="26">
        <f t="shared" si="704"/>
        <v>177</v>
      </c>
      <c r="BN396" s="25">
        <f t="shared" si="705"/>
        <v>66</v>
      </c>
      <c r="BO396" s="25">
        <f t="shared" si="706"/>
        <v>65</v>
      </c>
      <c r="BP396" s="25">
        <f t="shared" si="707"/>
        <v>71</v>
      </c>
      <c r="BQ396" s="25">
        <f t="shared" si="708"/>
        <v>44</v>
      </c>
      <c r="BR396" s="25">
        <f t="shared" si="709"/>
        <v>463</v>
      </c>
      <c r="BS396" s="25">
        <f t="shared" si="710"/>
        <v>166</v>
      </c>
      <c r="BT396" s="32">
        <f t="shared" si="711"/>
        <v>56</v>
      </c>
      <c r="BU396" s="33">
        <f t="shared" si="712"/>
        <v>93</v>
      </c>
      <c r="BV396" s="33">
        <f t="shared" si="713"/>
        <v>170</v>
      </c>
      <c r="BW396" s="33">
        <f t="shared" si="714"/>
        <v>191</v>
      </c>
      <c r="BX396" s="33">
        <f t="shared" si="715"/>
        <v>63</v>
      </c>
      <c r="BY396" s="33">
        <f t="shared" si="716"/>
        <v>25</v>
      </c>
      <c r="BZ396" s="33">
        <f t="shared" si="717"/>
        <v>31</v>
      </c>
      <c r="CA396" s="32">
        <f t="shared" si="718"/>
        <v>87</v>
      </c>
      <c r="CB396" s="33">
        <f t="shared" si="719"/>
        <v>60</v>
      </c>
      <c r="CC396" s="33">
        <f t="shared" si="720"/>
        <v>140</v>
      </c>
      <c r="CD396" s="33">
        <f t="shared" si="721"/>
        <v>192</v>
      </c>
      <c r="CE396" s="33">
        <f t="shared" si="722"/>
        <v>52</v>
      </c>
      <c r="CF396" s="33">
        <f t="shared" si="723"/>
        <v>41</v>
      </c>
      <c r="CG396" s="33">
        <f t="shared" si="724"/>
        <v>203</v>
      </c>
      <c r="CH396" s="38">
        <f t="shared" si="725"/>
        <v>90</v>
      </c>
      <c r="CI396" s="39">
        <f t="shared" si="726"/>
        <v>83</v>
      </c>
      <c r="CJ396" s="39">
        <f t="shared" si="727"/>
        <v>166</v>
      </c>
      <c r="CK396" s="39">
        <f t="shared" si="728"/>
        <v>52</v>
      </c>
      <c r="CL396" s="39">
        <f t="shared" si="729"/>
        <v>67</v>
      </c>
      <c r="CM396" s="39">
        <f t="shared" si="730"/>
        <v>95</v>
      </c>
      <c r="CN396" s="39">
        <f t="shared" si="731"/>
        <v>80</v>
      </c>
      <c r="CO396" s="38">
        <f t="shared" si="732"/>
        <v>101</v>
      </c>
      <c r="CP396" s="39">
        <f t="shared" si="733"/>
        <v>240</v>
      </c>
      <c r="CQ396" s="39">
        <f t="shared" si="734"/>
        <v>51</v>
      </c>
      <c r="CR396" s="39">
        <f t="shared" si="735"/>
        <v>61</v>
      </c>
      <c r="CS396" s="39">
        <f t="shared" si="736"/>
        <v>121</v>
      </c>
      <c r="CT396" s="39">
        <f t="shared" si="737"/>
        <v>73</v>
      </c>
      <c r="CU396" s="39">
        <f t="shared" si="738"/>
        <v>1109</v>
      </c>
      <c r="CV396" s="44">
        <f t="shared" si="739"/>
        <v>0</v>
      </c>
      <c r="CW396" s="45"/>
      <c r="CX396" s="45">
        <f t="shared" si="740"/>
        <v>5407</v>
      </c>
      <c r="DA396" s="94">
        <v>44293</v>
      </c>
      <c r="DB396" s="39">
        <f t="shared" si="741"/>
        <v>8.5275495440487408</v>
      </c>
      <c r="DC396" s="24">
        <f t="shared" si="742"/>
        <v>4.1445662079117689</v>
      </c>
      <c r="DD396" s="25">
        <f t="shared" si="743"/>
        <v>4.1381328243104853</v>
      </c>
      <c r="DE396" s="25">
        <f t="shared" si="744"/>
        <v>2.7366348209022733</v>
      </c>
      <c r="DF396" s="25">
        <f t="shared" si="745"/>
        <v>2.67459524025915</v>
      </c>
      <c r="DG396" s="25">
        <f t="shared" si="746"/>
        <v>3.6948338367529954</v>
      </c>
      <c r="DH396" s="25">
        <f t="shared" si="747"/>
        <v>2.8264477246921129</v>
      </c>
      <c r="DI396" s="25">
        <f t="shared" si="748"/>
        <v>2.3168680596957052</v>
      </c>
      <c r="DJ396" s="26">
        <f t="shared" si="749"/>
        <v>5.7154093919161273</v>
      </c>
      <c r="DK396" s="25">
        <f t="shared" si="750"/>
        <v>3.0665105911360722</v>
      </c>
      <c r="DL396" s="25">
        <f t="shared" si="751"/>
        <v>1.8932801855148549</v>
      </c>
      <c r="DM396" s="25">
        <f t="shared" si="752"/>
        <v>2.3310181034511923</v>
      </c>
      <c r="DN396" s="25">
        <f t="shared" si="753"/>
        <v>2.2693851466133665</v>
      </c>
      <c r="DO396" s="25">
        <f t="shared" si="754"/>
        <v>7.4199905658466285</v>
      </c>
      <c r="DP396" s="25">
        <f t="shared" si="755"/>
        <v>4.7962086416540703</v>
      </c>
      <c r="DQ396" s="32">
        <f t="shared" si="756"/>
        <v>3.1735156558519724</v>
      </c>
      <c r="DR396" s="33">
        <f t="shared" si="757"/>
        <v>2.4347222623832518</v>
      </c>
      <c r="DS396" s="33">
        <f t="shared" si="758"/>
        <v>2.9369731615153567</v>
      </c>
      <c r="DT396" s="33">
        <f t="shared" si="759"/>
        <v>4.2001838979273254</v>
      </c>
      <c r="DU396" s="33">
        <f t="shared" si="760"/>
        <v>3.0523555372358948</v>
      </c>
      <c r="DV396" s="33">
        <f t="shared" si="761"/>
        <v>1.3963945502555666</v>
      </c>
      <c r="DW396" s="33">
        <f t="shared" si="762"/>
        <v>1.360710528940029</v>
      </c>
      <c r="DX396" s="32">
        <f t="shared" si="763"/>
        <v>4.704167811451029</v>
      </c>
      <c r="DY396" s="33">
        <f t="shared" si="764"/>
        <v>2.9764944482542277</v>
      </c>
      <c r="DZ396" s="33">
        <f t="shared" si="765"/>
        <v>3.1656714330845679</v>
      </c>
      <c r="EA396" s="33">
        <f t="shared" si="766"/>
        <v>11.48588509484537</v>
      </c>
      <c r="EB396" s="33">
        <f t="shared" si="767"/>
        <v>1.406011377619558</v>
      </c>
      <c r="EC396" s="33">
        <f t="shared" si="768"/>
        <v>2.2834319303666302</v>
      </c>
      <c r="ED396" s="33">
        <f t="shared" si="769"/>
        <v>2.9881309839773729</v>
      </c>
      <c r="EE396" s="38">
        <f t="shared" si="770"/>
        <v>2.5129257423008458</v>
      </c>
      <c r="EF396" s="39">
        <f t="shared" si="771"/>
        <v>2.0646196150320804</v>
      </c>
      <c r="EG396" s="39">
        <f t="shared" si="772"/>
        <v>2.7631913549337646</v>
      </c>
      <c r="EH396" s="39">
        <f t="shared" si="773"/>
        <v>2.0530839818794289</v>
      </c>
      <c r="EI396" s="39">
        <f t="shared" si="774"/>
        <v>2.8567099258414146</v>
      </c>
      <c r="EJ396" s="39">
        <f t="shared" si="775"/>
        <v>3.9615223924172334</v>
      </c>
      <c r="EK396" s="39">
        <f t="shared" si="776"/>
        <v>1.1436492808871945</v>
      </c>
      <c r="EL396" s="38">
        <f t="shared" si="777"/>
        <v>2.9253688937528115</v>
      </c>
      <c r="EM396" s="39">
        <f t="shared" si="778"/>
        <v>5.2710887438920917</v>
      </c>
      <c r="EN396" s="39">
        <f t="shared" si="779"/>
        <v>2.7547950798515135</v>
      </c>
      <c r="EO396" s="39">
        <f t="shared" si="780"/>
        <v>2.1037679506287095</v>
      </c>
      <c r="EP396" s="39">
        <f t="shared" si="781"/>
        <v>3.1529788950161697</v>
      </c>
      <c r="EQ396" s="39">
        <f t="shared" si="782"/>
        <v>1.7219593899679704</v>
      </c>
      <c r="ER396" s="44"/>
      <c r="ES396" s="45"/>
      <c r="ET396" s="45"/>
    </row>
    <row r="397" spans="2:150">
      <c r="B397" s="19">
        <v>44294</v>
      </c>
      <c r="C397" s="24">
        <v>19150</v>
      </c>
      <c r="D397" s="25">
        <v>21575</v>
      </c>
      <c r="E397" s="25">
        <v>24855</v>
      </c>
      <c r="F397" s="25">
        <v>24214</v>
      </c>
      <c r="G397" s="25">
        <v>26193</v>
      </c>
      <c r="H397" s="25">
        <v>10726</v>
      </c>
      <c r="I397" s="25">
        <v>13190</v>
      </c>
      <c r="J397" s="26">
        <v>40516</v>
      </c>
      <c r="K397" s="25">
        <v>12042</v>
      </c>
      <c r="L397" s="25">
        <v>11357</v>
      </c>
      <c r="M397" s="25">
        <v>9928</v>
      </c>
      <c r="N397" s="25">
        <v>9268</v>
      </c>
      <c r="O397" s="25">
        <v>51786</v>
      </c>
      <c r="P397" s="25">
        <v>39843</v>
      </c>
      <c r="Q397" s="32">
        <v>7352</v>
      </c>
      <c r="R397" s="33">
        <v>21263</v>
      </c>
      <c r="S397" s="33">
        <v>24611</v>
      </c>
      <c r="T397" s="33">
        <v>25151</v>
      </c>
      <c r="U397" s="33">
        <v>10155</v>
      </c>
      <c r="V397" s="33">
        <v>8820</v>
      </c>
      <c r="W397" s="33">
        <v>7302</v>
      </c>
      <c r="X397" s="32">
        <v>20895</v>
      </c>
      <c r="Y397" s="33">
        <v>9964</v>
      </c>
      <c r="Z397" s="33">
        <v>39797</v>
      </c>
      <c r="AA397" s="33">
        <v>41609</v>
      </c>
      <c r="AB397" s="33">
        <v>19646</v>
      </c>
      <c r="AC397" s="33">
        <v>7557</v>
      </c>
      <c r="AD397" s="33">
        <v>21427</v>
      </c>
      <c r="AE397" s="38">
        <v>17142</v>
      </c>
      <c r="AF397" s="39">
        <v>13425</v>
      </c>
      <c r="AG397" s="39">
        <v>31553</v>
      </c>
      <c r="AH397" s="39">
        <v>12191</v>
      </c>
      <c r="AI397" s="39">
        <v>10055</v>
      </c>
      <c r="AJ397" s="39">
        <v>24062</v>
      </c>
      <c r="AK397" s="39">
        <v>23235</v>
      </c>
      <c r="AL397" s="38">
        <v>12341</v>
      </c>
      <c r="AM397" s="39">
        <v>50757</v>
      </c>
      <c r="AN397" s="39">
        <v>7680</v>
      </c>
      <c r="AO397" s="39">
        <v>15083</v>
      </c>
      <c r="AP397" s="39">
        <v>15025</v>
      </c>
      <c r="AQ397" s="39">
        <v>9720</v>
      </c>
      <c r="AR397" s="39">
        <v>167906</v>
      </c>
      <c r="AS397" s="44"/>
      <c r="AT397" s="45">
        <v>3246</v>
      </c>
      <c r="AU397" s="45">
        <v>993613</v>
      </c>
      <c r="AV397" s="49"/>
      <c r="AW397" s="4"/>
      <c r="BF397" s="24">
        <f t="shared" si="697"/>
        <v>104</v>
      </c>
      <c r="BG397" s="25">
        <f t="shared" si="698"/>
        <v>147</v>
      </c>
      <c r="BH397" s="25">
        <f t="shared" si="699"/>
        <v>160</v>
      </c>
      <c r="BI397" s="25">
        <f t="shared" si="700"/>
        <v>111</v>
      </c>
      <c r="BJ397" s="25">
        <f t="shared" si="701"/>
        <v>122</v>
      </c>
      <c r="BK397" s="25">
        <f t="shared" si="702"/>
        <v>64</v>
      </c>
      <c r="BL397" s="25">
        <f t="shared" si="703"/>
        <v>48</v>
      </c>
      <c r="BM397" s="26">
        <f t="shared" si="704"/>
        <v>182</v>
      </c>
      <c r="BN397" s="25">
        <f t="shared" si="705"/>
        <v>71</v>
      </c>
      <c r="BO397" s="25">
        <f t="shared" si="706"/>
        <v>74</v>
      </c>
      <c r="BP397" s="25">
        <f t="shared" si="707"/>
        <v>64</v>
      </c>
      <c r="BQ397" s="25">
        <f t="shared" si="708"/>
        <v>45</v>
      </c>
      <c r="BR397" s="25">
        <f t="shared" si="709"/>
        <v>351</v>
      </c>
      <c r="BS397" s="25">
        <f t="shared" si="710"/>
        <v>237</v>
      </c>
      <c r="BT397" s="32">
        <f t="shared" si="711"/>
        <v>75</v>
      </c>
      <c r="BU397" s="33">
        <f t="shared" si="712"/>
        <v>69</v>
      </c>
      <c r="BV397" s="33">
        <f t="shared" si="713"/>
        <v>127</v>
      </c>
      <c r="BW397" s="33">
        <f t="shared" si="714"/>
        <v>123</v>
      </c>
      <c r="BX397" s="33">
        <f t="shared" si="715"/>
        <v>49</v>
      </c>
      <c r="BY397" s="33">
        <f t="shared" si="716"/>
        <v>33</v>
      </c>
      <c r="BZ397" s="33">
        <f t="shared" si="717"/>
        <v>74</v>
      </c>
      <c r="CA397" s="32">
        <f t="shared" si="718"/>
        <v>158</v>
      </c>
      <c r="CB397" s="33">
        <f t="shared" si="719"/>
        <v>40</v>
      </c>
      <c r="CC397" s="33">
        <f t="shared" si="720"/>
        <v>169</v>
      </c>
      <c r="CD397" s="33">
        <f t="shared" si="721"/>
        <v>146</v>
      </c>
      <c r="CE397" s="33">
        <f t="shared" si="722"/>
        <v>44</v>
      </c>
      <c r="CF397" s="33">
        <f t="shared" si="723"/>
        <v>35</v>
      </c>
      <c r="CG397" s="33">
        <f t="shared" si="724"/>
        <v>144</v>
      </c>
      <c r="CH397" s="38">
        <f t="shared" si="725"/>
        <v>114</v>
      </c>
      <c r="CI397" s="39">
        <f t="shared" si="726"/>
        <v>62</v>
      </c>
      <c r="CJ397" s="39">
        <f t="shared" si="727"/>
        <v>165</v>
      </c>
      <c r="CK397" s="39">
        <f t="shared" si="728"/>
        <v>72</v>
      </c>
      <c r="CL397" s="39">
        <f t="shared" si="729"/>
        <v>67</v>
      </c>
      <c r="CM397" s="39">
        <f t="shared" si="730"/>
        <v>106</v>
      </c>
      <c r="CN397" s="39">
        <f t="shared" si="731"/>
        <v>45</v>
      </c>
      <c r="CO397" s="38">
        <f t="shared" si="732"/>
        <v>66</v>
      </c>
      <c r="CP397" s="39">
        <f t="shared" si="733"/>
        <v>205</v>
      </c>
      <c r="CQ397" s="39">
        <f t="shared" si="734"/>
        <v>41</v>
      </c>
      <c r="CR397" s="39">
        <f t="shared" si="735"/>
        <v>57</v>
      </c>
      <c r="CS397" s="39">
        <f t="shared" si="736"/>
        <v>87</v>
      </c>
      <c r="CT397" s="39">
        <f t="shared" si="737"/>
        <v>42</v>
      </c>
      <c r="CU397" s="39">
        <f t="shared" si="738"/>
        <v>865</v>
      </c>
      <c r="CV397" s="44">
        <f t="shared" si="739"/>
        <v>0</v>
      </c>
      <c r="CW397" s="45"/>
      <c r="CX397" s="45">
        <f t="shared" si="740"/>
        <v>4989</v>
      </c>
      <c r="DA397" s="94">
        <v>44294</v>
      </c>
      <c r="DB397" s="39">
        <f t="shared" si="741"/>
        <v>7.8341319670281528</v>
      </c>
      <c r="DC397" s="24">
        <f t="shared" si="742"/>
        <v>4.1328831460149082</v>
      </c>
      <c r="DD397" s="25">
        <f t="shared" si="743"/>
        <v>4.1427771933613382</v>
      </c>
      <c r="DE397" s="25">
        <f t="shared" si="744"/>
        <v>2.8084796491359842</v>
      </c>
      <c r="DF397" s="25">
        <f t="shared" si="745"/>
        <v>2.5658586619233716</v>
      </c>
      <c r="DG397" s="25">
        <f t="shared" si="746"/>
        <v>3.6148891723641725</v>
      </c>
      <c r="DH397" s="25">
        <f t="shared" si="747"/>
        <v>2.8299414796052056</v>
      </c>
      <c r="DI397" s="25">
        <f t="shared" si="748"/>
        <v>2.1205643851817388</v>
      </c>
      <c r="DJ397" s="26">
        <f t="shared" si="749"/>
        <v>5.5078411629647297</v>
      </c>
      <c r="DK397" s="25">
        <f t="shared" si="750"/>
        <v>3.0416049213603475</v>
      </c>
      <c r="DL397" s="25">
        <f t="shared" si="751"/>
        <v>1.9132327870015453</v>
      </c>
      <c r="DM397" s="25">
        <f t="shared" si="752"/>
        <v>2.3513172451358182</v>
      </c>
      <c r="DN397" s="25">
        <f t="shared" si="753"/>
        <v>2.298730644198884</v>
      </c>
      <c r="DO397" s="25">
        <f t="shared" si="754"/>
        <v>7.3852636209206697</v>
      </c>
      <c r="DP397" s="25">
        <f t="shared" si="755"/>
        <v>4.6427182706166805</v>
      </c>
      <c r="DQ397" s="32">
        <f t="shared" si="756"/>
        <v>3.1259367104868754</v>
      </c>
      <c r="DR397" s="33">
        <f t="shared" si="757"/>
        <v>2.3383357911883489</v>
      </c>
      <c r="DS397" s="33">
        <f t="shared" si="758"/>
        <v>2.9869319833349484</v>
      </c>
      <c r="DT397" s="33">
        <f t="shared" si="759"/>
        <v>4.0024843006003721</v>
      </c>
      <c r="DU397" s="33">
        <f t="shared" si="760"/>
        <v>2.970627740546226</v>
      </c>
      <c r="DV397" s="33">
        <f t="shared" si="761"/>
        <v>1.3056435417483914</v>
      </c>
      <c r="DW397" s="33">
        <f t="shared" si="762"/>
        <v>1.4346971534450423</v>
      </c>
      <c r="DX397" s="32">
        <f t="shared" si="763"/>
        <v>4.539318863258992</v>
      </c>
      <c r="DY397" s="33">
        <f t="shared" si="764"/>
        <v>2.903541152953879</v>
      </c>
      <c r="DZ397" s="33">
        <f t="shared" si="765"/>
        <v>3.0724492068342251</v>
      </c>
      <c r="EA397" s="33">
        <f t="shared" si="766"/>
        <v>11.027993147055344</v>
      </c>
      <c r="EB397" s="33">
        <f t="shared" si="767"/>
        <v>1.3767629982931482</v>
      </c>
      <c r="EC397" s="33">
        <f t="shared" si="768"/>
        <v>2.2570556539432531</v>
      </c>
      <c r="ED397" s="33">
        <f t="shared" si="769"/>
        <v>3.0135464358459534</v>
      </c>
      <c r="EE397" s="38">
        <f t="shared" si="770"/>
        <v>2.568154879494271</v>
      </c>
      <c r="EF397" s="39">
        <f t="shared" si="771"/>
        <v>2.0577451879010082</v>
      </c>
      <c r="EG397" s="39">
        <f t="shared" si="772"/>
        <v>2.7907184035360459</v>
      </c>
      <c r="EH397" s="39">
        <f t="shared" si="773"/>
        <v>2.0211406667441052</v>
      </c>
      <c r="EI397" s="39">
        <f t="shared" si="774"/>
        <v>2.874536508841985</v>
      </c>
      <c r="EJ397" s="39">
        <f t="shared" si="775"/>
        <v>3.9590055421043888</v>
      </c>
      <c r="EK397" s="39">
        <f t="shared" si="776"/>
        <v>1.1420740063956143</v>
      </c>
      <c r="EL397" s="38">
        <f t="shared" si="777"/>
        <v>2.859600708191822</v>
      </c>
      <c r="EM397" s="39">
        <f t="shared" si="778"/>
        <v>5.0077537525236266</v>
      </c>
      <c r="EN397" s="39">
        <f t="shared" si="779"/>
        <v>2.731330045099797</v>
      </c>
      <c r="EO397" s="39">
        <f t="shared" si="780"/>
        <v>2.1172191523590715</v>
      </c>
      <c r="EP397" s="39">
        <f t="shared" si="781"/>
        <v>3.1327512838211979</v>
      </c>
      <c r="EQ397" s="39">
        <f t="shared" si="782"/>
        <v>1.7190208927154653</v>
      </c>
      <c r="ER397" s="44"/>
      <c r="ES397" s="45"/>
      <c r="ET397" s="45"/>
    </row>
    <row r="398" spans="2:150">
      <c r="B398" s="19">
        <v>44295</v>
      </c>
      <c r="C398" s="24">
        <v>19260</v>
      </c>
      <c r="D398" s="25">
        <v>21674</v>
      </c>
      <c r="E398" s="25">
        <v>24956</v>
      </c>
      <c r="F398" s="25">
        <v>24304</v>
      </c>
      <c r="G398" s="25">
        <v>26337</v>
      </c>
      <c r="H398" s="25">
        <v>10800</v>
      </c>
      <c r="I398" s="25">
        <v>13231</v>
      </c>
      <c r="J398" s="26">
        <v>40763</v>
      </c>
      <c r="K398" s="25">
        <v>12125</v>
      </c>
      <c r="L398" s="25">
        <v>11417</v>
      </c>
      <c r="M398" s="25">
        <v>9973</v>
      </c>
      <c r="N398" s="25">
        <v>9312</v>
      </c>
      <c r="O398" s="25">
        <v>52133</v>
      </c>
      <c r="P398" s="25">
        <v>40038</v>
      </c>
      <c r="Q398" s="32">
        <v>7408</v>
      </c>
      <c r="R398" s="33">
        <v>21330</v>
      </c>
      <c r="S398" s="33">
        <v>24745</v>
      </c>
      <c r="T398" s="33">
        <v>25314</v>
      </c>
      <c r="U398" s="33">
        <v>10221</v>
      </c>
      <c r="V398" s="33">
        <v>8850</v>
      </c>
      <c r="W398" s="33">
        <v>7333</v>
      </c>
      <c r="X398" s="32">
        <v>21036</v>
      </c>
      <c r="Y398" s="33">
        <v>10006</v>
      </c>
      <c r="Z398" s="33">
        <v>39938</v>
      </c>
      <c r="AA398" s="33">
        <v>41936</v>
      </c>
      <c r="AB398" s="33">
        <v>19669</v>
      </c>
      <c r="AC398" s="33">
        <v>7589</v>
      </c>
      <c r="AD398" s="33">
        <v>21554</v>
      </c>
      <c r="AE398" s="38">
        <v>17232</v>
      </c>
      <c r="AF398" s="39">
        <v>13492</v>
      </c>
      <c r="AG398" s="39">
        <v>31675</v>
      </c>
      <c r="AH398" s="39">
        <v>12233</v>
      </c>
      <c r="AI398" s="39">
        <v>10097</v>
      </c>
      <c r="AJ398" s="39">
        <v>24207</v>
      </c>
      <c r="AK398" s="39">
        <v>23277</v>
      </c>
      <c r="AL398" s="38">
        <v>12431</v>
      </c>
      <c r="AM398" s="39">
        <v>50964</v>
      </c>
      <c r="AN398" s="39">
        <v>7731</v>
      </c>
      <c r="AO398" s="39">
        <v>15124</v>
      </c>
      <c r="AP398" s="39">
        <v>15047</v>
      </c>
      <c r="AQ398" s="39">
        <v>9772</v>
      </c>
      <c r="AR398" s="39">
        <v>168999</v>
      </c>
      <c r="AS398" s="44"/>
      <c r="AT398" s="45">
        <v>3022</v>
      </c>
      <c r="AU398" s="45">
        <v>998555</v>
      </c>
      <c r="AV398" s="49"/>
      <c r="AW398" s="4"/>
      <c r="BF398" s="24">
        <f t="shared" si="697"/>
        <v>110</v>
      </c>
      <c r="BG398" s="25">
        <f t="shared" si="698"/>
        <v>99</v>
      </c>
      <c r="BH398" s="25">
        <f t="shared" si="699"/>
        <v>101</v>
      </c>
      <c r="BI398" s="25">
        <f t="shared" si="700"/>
        <v>90</v>
      </c>
      <c r="BJ398" s="25">
        <f t="shared" si="701"/>
        <v>144</v>
      </c>
      <c r="BK398" s="25">
        <f t="shared" si="702"/>
        <v>74</v>
      </c>
      <c r="BL398" s="25">
        <f t="shared" si="703"/>
        <v>41</v>
      </c>
      <c r="BM398" s="26">
        <f t="shared" si="704"/>
        <v>247</v>
      </c>
      <c r="BN398" s="25">
        <f t="shared" si="705"/>
        <v>83</v>
      </c>
      <c r="BO398" s="25">
        <f t="shared" si="706"/>
        <v>60</v>
      </c>
      <c r="BP398" s="25">
        <f t="shared" si="707"/>
        <v>45</v>
      </c>
      <c r="BQ398" s="25">
        <f t="shared" si="708"/>
        <v>44</v>
      </c>
      <c r="BR398" s="25">
        <f t="shared" si="709"/>
        <v>347</v>
      </c>
      <c r="BS398" s="25">
        <f t="shared" si="710"/>
        <v>195</v>
      </c>
      <c r="BT398" s="32">
        <f t="shared" si="711"/>
        <v>56</v>
      </c>
      <c r="BU398" s="33">
        <f t="shared" si="712"/>
        <v>67</v>
      </c>
      <c r="BV398" s="33">
        <f t="shared" si="713"/>
        <v>134</v>
      </c>
      <c r="BW398" s="33">
        <f t="shared" si="714"/>
        <v>163</v>
      </c>
      <c r="BX398" s="33">
        <f t="shared" si="715"/>
        <v>66</v>
      </c>
      <c r="BY398" s="33">
        <f t="shared" si="716"/>
        <v>30</v>
      </c>
      <c r="BZ398" s="33">
        <f t="shared" si="717"/>
        <v>31</v>
      </c>
      <c r="CA398" s="32">
        <f t="shared" si="718"/>
        <v>141</v>
      </c>
      <c r="CB398" s="33">
        <f t="shared" si="719"/>
        <v>42</v>
      </c>
      <c r="CC398" s="33">
        <f t="shared" si="720"/>
        <v>141</v>
      </c>
      <c r="CD398" s="33">
        <f t="shared" si="721"/>
        <v>327</v>
      </c>
      <c r="CE398" s="33">
        <f t="shared" si="722"/>
        <v>23</v>
      </c>
      <c r="CF398" s="33">
        <f t="shared" si="723"/>
        <v>32</v>
      </c>
      <c r="CG398" s="33">
        <f t="shared" si="724"/>
        <v>127</v>
      </c>
      <c r="CH398" s="38">
        <f t="shared" si="725"/>
        <v>90</v>
      </c>
      <c r="CI398" s="39">
        <f t="shared" si="726"/>
        <v>67</v>
      </c>
      <c r="CJ398" s="39">
        <f t="shared" si="727"/>
        <v>122</v>
      </c>
      <c r="CK398" s="39">
        <f t="shared" si="728"/>
        <v>42</v>
      </c>
      <c r="CL398" s="39">
        <f t="shared" si="729"/>
        <v>42</v>
      </c>
      <c r="CM398" s="39">
        <f t="shared" si="730"/>
        <v>145</v>
      </c>
      <c r="CN398" s="39">
        <f t="shared" si="731"/>
        <v>42</v>
      </c>
      <c r="CO398" s="38">
        <f t="shared" si="732"/>
        <v>90</v>
      </c>
      <c r="CP398" s="39">
        <f t="shared" si="733"/>
        <v>207</v>
      </c>
      <c r="CQ398" s="39">
        <f t="shared" si="734"/>
        <v>51</v>
      </c>
      <c r="CR398" s="39">
        <f t="shared" si="735"/>
        <v>41</v>
      </c>
      <c r="CS398" s="39">
        <f t="shared" si="736"/>
        <v>22</v>
      </c>
      <c r="CT398" s="39">
        <f t="shared" si="737"/>
        <v>52</v>
      </c>
      <c r="CU398" s="39">
        <f t="shared" si="738"/>
        <v>1093</v>
      </c>
      <c r="CV398" s="44">
        <f t="shared" si="739"/>
        <v>0</v>
      </c>
      <c r="CW398" s="45"/>
      <c r="CX398" s="45">
        <f t="shared" si="740"/>
        <v>4942</v>
      </c>
      <c r="DA398" s="94">
        <v>44295</v>
      </c>
      <c r="DB398" s="39">
        <f t="shared" si="741"/>
        <v>7.7316590785404253</v>
      </c>
      <c r="DC398" s="24">
        <f t="shared" si="742"/>
        <v>4.127041615066477</v>
      </c>
      <c r="DD398" s="25">
        <f t="shared" si="743"/>
        <v>4.0266679670900016</v>
      </c>
      <c r="DE398" s="25">
        <f t="shared" si="744"/>
        <v>2.7839870940563101</v>
      </c>
      <c r="DF398" s="25">
        <f t="shared" si="745"/>
        <v>2.5415146518481975</v>
      </c>
      <c r="DG398" s="25">
        <f t="shared" si="746"/>
        <v>3.5749168401697604</v>
      </c>
      <c r="DH398" s="25">
        <f t="shared" si="747"/>
        <v>2.9522229015634553</v>
      </c>
      <c r="DI398" s="25">
        <f t="shared" si="748"/>
        <v>2.0115067882295348</v>
      </c>
      <c r="DJ398" s="26">
        <f t="shared" si="749"/>
        <v>5.3548961521584362</v>
      </c>
      <c r="DK398" s="25">
        <f t="shared" si="750"/>
        <v>3.0945294696337617</v>
      </c>
      <c r="DL398" s="25">
        <f t="shared" si="751"/>
        <v>1.9110158312808019</v>
      </c>
      <c r="DM398" s="25">
        <f t="shared" si="752"/>
        <v>2.3614668159781309</v>
      </c>
      <c r="DN398" s="25">
        <f t="shared" si="753"/>
        <v>2.1030939936287663</v>
      </c>
      <c r="DO398" s="25">
        <f t="shared" si="754"/>
        <v>7.3765818846891795</v>
      </c>
      <c r="DP398" s="25">
        <f t="shared" si="755"/>
        <v>4.4892278995792907</v>
      </c>
      <c r="DQ398" s="32">
        <f t="shared" si="756"/>
        <v>3.1544840777059338</v>
      </c>
      <c r="DR398" s="33">
        <f t="shared" si="757"/>
        <v>2.2670098025041203</v>
      </c>
      <c r="DS398" s="33">
        <f t="shared" si="758"/>
        <v>2.9521121984303846</v>
      </c>
      <c r="DT398" s="33">
        <f t="shared" si="759"/>
        <v>3.9166901357226385</v>
      </c>
      <c r="DU398" s="33">
        <f t="shared" si="760"/>
        <v>2.9422006808280803</v>
      </c>
      <c r="DV398" s="33">
        <f t="shared" si="761"/>
        <v>1.250021955889155</v>
      </c>
      <c r="DW398" s="33">
        <f t="shared" si="762"/>
        <v>1.43791396320613</v>
      </c>
      <c r="DX398" s="32">
        <f t="shared" si="763"/>
        <v>4.3911937214052772</v>
      </c>
      <c r="DY398" s="33">
        <f t="shared" si="764"/>
        <v>2.8853028291287917</v>
      </c>
      <c r="DZ398" s="33">
        <f t="shared" si="765"/>
        <v>3.0595016754105662</v>
      </c>
      <c r="EA398" s="33">
        <f t="shared" si="766"/>
        <v>11.076869253841918</v>
      </c>
      <c r="EB398" s="33">
        <f t="shared" si="767"/>
        <v>1.3119987297846694</v>
      </c>
      <c r="EC398" s="33">
        <f t="shared" si="768"/>
        <v>2.1477825087606921</v>
      </c>
      <c r="ED398" s="33">
        <f t="shared" si="769"/>
        <v>2.9318539119826594</v>
      </c>
      <c r="EE398" s="38">
        <f t="shared" si="770"/>
        <v>2.4853111737041331</v>
      </c>
      <c r="EF398" s="39">
        <f t="shared" si="771"/>
        <v>1.9844179651695693</v>
      </c>
      <c r="EG398" s="39">
        <f t="shared" si="772"/>
        <v>2.780231908830415</v>
      </c>
      <c r="EH398" s="39">
        <f t="shared" si="773"/>
        <v>2.000813102567081</v>
      </c>
      <c r="EI398" s="39">
        <f t="shared" si="774"/>
        <v>2.8388833428408442</v>
      </c>
      <c r="EJ398" s="39">
        <f t="shared" si="775"/>
        <v>3.8734326314676757</v>
      </c>
      <c r="EK398" s="39">
        <f t="shared" si="776"/>
        <v>1.1026921441061104</v>
      </c>
      <c r="EL398" s="38">
        <f t="shared" si="777"/>
        <v>2.8464470710796244</v>
      </c>
      <c r="EM398" s="39">
        <f t="shared" si="778"/>
        <v>4.8044006203002025</v>
      </c>
      <c r="EN398" s="39">
        <f t="shared" si="779"/>
        <v>2.6562419338943042</v>
      </c>
      <c r="EO398" s="39">
        <f t="shared" si="780"/>
        <v>2.049963143707259</v>
      </c>
      <c r="EP398" s="39">
        <f t="shared" si="781"/>
        <v>2.9936864568557695</v>
      </c>
      <c r="EQ398" s="39">
        <f t="shared" si="782"/>
        <v>1.7572213569980313</v>
      </c>
      <c r="ER398" s="44"/>
      <c r="ES398" s="45"/>
      <c r="ET398" s="45"/>
    </row>
    <row r="399" spans="2:150">
      <c r="B399" s="19">
        <v>44296</v>
      </c>
      <c r="C399" s="24">
        <v>19372</v>
      </c>
      <c r="D399" s="25">
        <v>21803</v>
      </c>
      <c r="E399" s="25">
        <v>25072</v>
      </c>
      <c r="F399" s="25">
        <v>24388</v>
      </c>
      <c r="G399" s="25">
        <v>26472</v>
      </c>
      <c r="H399" s="25">
        <v>10844</v>
      </c>
      <c r="I399" s="25">
        <v>13290</v>
      </c>
      <c r="J399" s="26">
        <v>40886</v>
      </c>
      <c r="K399" s="25">
        <v>12209</v>
      </c>
      <c r="L399" s="25">
        <v>11490</v>
      </c>
      <c r="M399" s="25">
        <v>10027</v>
      </c>
      <c r="N399" s="25">
        <v>9319</v>
      </c>
      <c r="O399" s="25">
        <v>52494</v>
      </c>
      <c r="P399" s="25">
        <v>40186</v>
      </c>
      <c r="Q399" s="32">
        <v>7424</v>
      </c>
      <c r="R399" s="33">
        <v>21396</v>
      </c>
      <c r="S399" s="33">
        <v>24846</v>
      </c>
      <c r="T399" s="33">
        <v>25415</v>
      </c>
      <c r="U399" s="33">
        <v>10268</v>
      </c>
      <c r="V399" s="33">
        <v>8862</v>
      </c>
      <c r="W399" s="33">
        <v>7375</v>
      </c>
      <c r="X399" s="32">
        <v>21174</v>
      </c>
      <c r="Y399" s="33">
        <v>10045</v>
      </c>
      <c r="Z399" s="33">
        <v>40059</v>
      </c>
      <c r="AA399" s="33">
        <v>42027</v>
      </c>
      <c r="AB399" s="33">
        <v>19703</v>
      </c>
      <c r="AC399" s="33">
        <v>7630</v>
      </c>
      <c r="AD399" s="33">
        <v>21612</v>
      </c>
      <c r="AE399" s="38">
        <v>17317</v>
      </c>
      <c r="AF399" s="39">
        <v>13534</v>
      </c>
      <c r="AG399" s="39">
        <v>31796</v>
      </c>
      <c r="AH399" s="39">
        <v>12258</v>
      </c>
      <c r="AI399" s="39">
        <v>10140</v>
      </c>
      <c r="AJ399" s="39">
        <v>24345</v>
      </c>
      <c r="AK399" s="39">
        <v>23323</v>
      </c>
      <c r="AL399" s="38">
        <v>12484</v>
      </c>
      <c r="AM399" s="39">
        <v>51131</v>
      </c>
      <c r="AN399" s="39">
        <v>7780</v>
      </c>
      <c r="AO399" s="39">
        <v>15155</v>
      </c>
      <c r="AP399" s="39">
        <v>15154</v>
      </c>
      <c r="AQ399" s="39">
        <v>9808</v>
      </c>
      <c r="AR399" s="39">
        <v>169828</v>
      </c>
      <c r="AS399" s="44"/>
      <c r="AT399" s="45"/>
      <c r="AU399" s="45">
        <v>1002865</v>
      </c>
      <c r="AV399" s="49"/>
      <c r="AW399" s="4"/>
      <c r="BF399" s="24">
        <f t="shared" si="697"/>
        <v>112</v>
      </c>
      <c r="BG399" s="25">
        <f t="shared" si="698"/>
        <v>129</v>
      </c>
      <c r="BH399" s="25">
        <f t="shared" si="699"/>
        <v>116</v>
      </c>
      <c r="BI399" s="25">
        <f t="shared" si="700"/>
        <v>84</v>
      </c>
      <c r="BJ399" s="25">
        <f t="shared" si="701"/>
        <v>135</v>
      </c>
      <c r="BK399" s="25">
        <f t="shared" si="702"/>
        <v>44</v>
      </c>
      <c r="BL399" s="25">
        <f t="shared" si="703"/>
        <v>59</v>
      </c>
      <c r="BM399" s="26">
        <f t="shared" si="704"/>
        <v>123</v>
      </c>
      <c r="BN399" s="25">
        <f t="shared" si="705"/>
        <v>84</v>
      </c>
      <c r="BO399" s="25">
        <f t="shared" si="706"/>
        <v>73</v>
      </c>
      <c r="BP399" s="25">
        <f t="shared" si="707"/>
        <v>54</v>
      </c>
      <c r="BQ399" s="25">
        <f t="shared" si="708"/>
        <v>7</v>
      </c>
      <c r="BR399" s="25">
        <f t="shared" si="709"/>
        <v>361</v>
      </c>
      <c r="BS399" s="25">
        <f t="shared" si="710"/>
        <v>148</v>
      </c>
      <c r="BT399" s="32">
        <f t="shared" si="711"/>
        <v>16</v>
      </c>
      <c r="BU399" s="33">
        <f t="shared" si="712"/>
        <v>66</v>
      </c>
      <c r="BV399" s="33">
        <f t="shared" si="713"/>
        <v>101</v>
      </c>
      <c r="BW399" s="33">
        <f t="shared" si="714"/>
        <v>101</v>
      </c>
      <c r="BX399" s="33">
        <f t="shared" si="715"/>
        <v>47</v>
      </c>
      <c r="BY399" s="33">
        <f t="shared" si="716"/>
        <v>12</v>
      </c>
      <c r="BZ399" s="33">
        <f t="shared" si="717"/>
        <v>42</v>
      </c>
      <c r="CA399" s="32">
        <f t="shared" si="718"/>
        <v>138</v>
      </c>
      <c r="CB399" s="33">
        <f t="shared" si="719"/>
        <v>39</v>
      </c>
      <c r="CC399" s="33">
        <f t="shared" si="720"/>
        <v>121</v>
      </c>
      <c r="CD399" s="33">
        <f t="shared" si="721"/>
        <v>91</v>
      </c>
      <c r="CE399" s="33">
        <f t="shared" si="722"/>
        <v>34</v>
      </c>
      <c r="CF399" s="33">
        <f t="shared" si="723"/>
        <v>41</v>
      </c>
      <c r="CG399" s="33">
        <f t="shared" si="724"/>
        <v>58</v>
      </c>
      <c r="CH399" s="38">
        <f t="shared" si="725"/>
        <v>85</v>
      </c>
      <c r="CI399" s="39">
        <f t="shared" si="726"/>
        <v>42</v>
      </c>
      <c r="CJ399" s="39">
        <f t="shared" si="727"/>
        <v>121</v>
      </c>
      <c r="CK399" s="39">
        <f t="shared" si="728"/>
        <v>25</v>
      </c>
      <c r="CL399" s="39">
        <f t="shared" si="729"/>
        <v>43</v>
      </c>
      <c r="CM399" s="39">
        <f t="shared" si="730"/>
        <v>138</v>
      </c>
      <c r="CN399" s="39">
        <f t="shared" si="731"/>
        <v>46</v>
      </c>
      <c r="CO399" s="38">
        <f t="shared" si="732"/>
        <v>53</v>
      </c>
      <c r="CP399" s="39">
        <f t="shared" si="733"/>
        <v>167</v>
      </c>
      <c r="CQ399" s="39">
        <f t="shared" si="734"/>
        <v>49</v>
      </c>
      <c r="CR399" s="39">
        <f t="shared" si="735"/>
        <v>31</v>
      </c>
      <c r="CS399" s="39">
        <f t="shared" si="736"/>
        <v>107</v>
      </c>
      <c r="CT399" s="39">
        <f t="shared" si="737"/>
        <v>36</v>
      </c>
      <c r="CU399" s="39">
        <f t="shared" si="738"/>
        <v>829</v>
      </c>
      <c r="CV399" s="44">
        <f t="shared" si="739"/>
        <v>0</v>
      </c>
      <c r="CW399" s="45"/>
      <c r="CX399" s="45">
        <f t="shared" si="740"/>
        <v>4310</v>
      </c>
      <c r="DA399" s="94">
        <v>44296</v>
      </c>
      <c r="DB399" s="39">
        <f t="shared" si="741"/>
        <v>7.71307591223436</v>
      </c>
      <c r="DC399" s="24">
        <f t="shared" si="742"/>
        <v>4.1124377876953995</v>
      </c>
      <c r="DD399" s="25">
        <f t="shared" si="743"/>
        <v>4.0638229194968289</v>
      </c>
      <c r="DE399" s="25">
        <f t="shared" si="744"/>
        <v>2.7611273759819475</v>
      </c>
      <c r="DF399" s="25">
        <f t="shared" si="745"/>
        <v>2.4928266316978487</v>
      </c>
      <c r="DG399" s="25">
        <f t="shared" si="746"/>
        <v>3.6061995349306044</v>
      </c>
      <c r="DH399" s="25">
        <f t="shared" si="747"/>
        <v>2.9033103327801557</v>
      </c>
      <c r="DI399" s="25">
        <f t="shared" si="748"/>
        <v>1.9872717666846005</v>
      </c>
      <c r="DJ399" s="26">
        <f t="shared" si="749"/>
        <v>5.0999878008146142</v>
      </c>
      <c r="DK399" s="25">
        <f t="shared" si="750"/>
        <v>3.0851898434678655</v>
      </c>
      <c r="DL399" s="25">
        <f t="shared" si="751"/>
        <v>1.9376192999297226</v>
      </c>
      <c r="DM399" s="25">
        <f t="shared" si="752"/>
        <v>2.3547004354165888</v>
      </c>
      <c r="DN399" s="25">
        <f t="shared" si="753"/>
        <v>1.9498452840155074</v>
      </c>
      <c r="DO399" s="25">
        <f t="shared" si="754"/>
        <v>7.4633992470040775</v>
      </c>
      <c r="DP399" s="25">
        <f t="shared" si="755"/>
        <v>4.32258121102441</v>
      </c>
      <c r="DQ399" s="32">
        <f t="shared" si="756"/>
        <v>2.8642525109788415</v>
      </c>
      <c r="DR399" s="33">
        <f t="shared" si="757"/>
        <v>2.2477325082651398</v>
      </c>
      <c r="DS399" s="33">
        <f t="shared" si="758"/>
        <v>2.741679585311501</v>
      </c>
      <c r="DT399" s="33">
        <f t="shared" si="759"/>
        <v>3.8085148843550614</v>
      </c>
      <c r="DU399" s="33">
        <f t="shared" si="760"/>
        <v>2.9457540632928483</v>
      </c>
      <c r="DV399" s="33">
        <f t="shared" si="761"/>
        <v>1.1709807549312927</v>
      </c>
      <c r="DW399" s="33">
        <f t="shared" si="762"/>
        <v>1.4668652510559177</v>
      </c>
      <c r="DX399" s="32">
        <f t="shared" si="763"/>
        <v>4.4867583290528348</v>
      </c>
      <c r="DY399" s="33">
        <f t="shared" si="764"/>
        <v>2.9108364824839139</v>
      </c>
      <c r="DZ399" s="33">
        <f t="shared" si="765"/>
        <v>2.9054260514690271</v>
      </c>
      <c r="EA399" s="33">
        <f t="shared" si="766"/>
        <v>10.395176185502832</v>
      </c>
      <c r="EB399" s="33">
        <f t="shared" si="767"/>
        <v>1.2848395204101459</v>
      </c>
      <c r="EC399" s="33">
        <f t="shared" si="768"/>
        <v>2.1553185877387993</v>
      </c>
      <c r="ED399" s="33">
        <f t="shared" si="769"/>
        <v>2.810222820897311</v>
      </c>
      <c r="EE399" s="38">
        <f t="shared" si="770"/>
        <v>2.4215852461732581</v>
      </c>
      <c r="EF399" s="39">
        <f t="shared" si="771"/>
        <v>1.9385884509624198</v>
      </c>
      <c r="EG399" s="39">
        <f t="shared" si="772"/>
        <v>2.756637295742745</v>
      </c>
      <c r="EH399" s="39">
        <f t="shared" si="773"/>
        <v>1.9369264722964341</v>
      </c>
      <c r="EI399" s="39">
        <f t="shared" si="774"/>
        <v>2.7898602395892755</v>
      </c>
      <c r="EJ399" s="39">
        <f t="shared" si="775"/>
        <v>3.8960842842832761</v>
      </c>
      <c r="EK399" s="39">
        <f t="shared" si="776"/>
        <v>1.1184448890219121</v>
      </c>
      <c r="EL399" s="38">
        <f t="shared" si="777"/>
        <v>2.799093977475712</v>
      </c>
      <c r="EM399" s="39">
        <f t="shared" si="778"/>
        <v>4.6215290985165467</v>
      </c>
      <c r="EN399" s="39">
        <f t="shared" si="779"/>
        <v>2.7594880868018565</v>
      </c>
      <c r="EO399" s="39">
        <f t="shared" si="780"/>
        <v>1.969255933325083</v>
      </c>
      <c r="EP399" s="39">
        <f t="shared" si="781"/>
        <v>2.9684019428620552</v>
      </c>
      <c r="EQ399" s="39">
        <f t="shared" si="782"/>
        <v>1.7748523405130616</v>
      </c>
      <c r="ER399" s="44"/>
      <c r="ES399" s="45"/>
      <c r="ET399" s="45"/>
    </row>
    <row r="400" spans="2:150">
      <c r="B400" s="19">
        <v>44297</v>
      </c>
      <c r="C400" s="24"/>
      <c r="D400" s="25"/>
      <c r="E400" s="25"/>
      <c r="F400" s="25"/>
      <c r="G400" s="25"/>
      <c r="H400" s="25"/>
      <c r="I400" s="25"/>
      <c r="J400" s="26"/>
      <c r="K400" s="25"/>
      <c r="L400" s="25"/>
      <c r="M400" s="25"/>
      <c r="N400" s="25"/>
      <c r="O400" s="25"/>
      <c r="P400" s="25"/>
      <c r="Q400" s="32"/>
      <c r="R400" s="33"/>
      <c r="S400" s="33"/>
      <c r="T400" s="33"/>
      <c r="U400" s="33"/>
      <c r="V400" s="33"/>
      <c r="W400" s="33"/>
      <c r="X400" s="32"/>
      <c r="Y400" s="33"/>
      <c r="Z400" s="33"/>
      <c r="AA400" s="33"/>
      <c r="AB400" s="33"/>
      <c r="AC400" s="33"/>
      <c r="AD400" s="33"/>
      <c r="AE400" s="38"/>
      <c r="AF400" s="39"/>
      <c r="AG400" s="39"/>
      <c r="AH400" s="39"/>
      <c r="AI400" s="39"/>
      <c r="AJ400" s="39"/>
      <c r="AK400" s="39"/>
      <c r="AL400" s="38"/>
      <c r="AM400" s="39"/>
      <c r="AN400" s="39"/>
      <c r="AO400" s="39"/>
      <c r="AP400" s="39"/>
      <c r="AQ400" s="39"/>
      <c r="AR400" s="39"/>
      <c r="AS400" s="44"/>
      <c r="AT400" s="45"/>
      <c r="AU400" s="45"/>
      <c r="AV400" s="49"/>
      <c r="AW400" s="4"/>
      <c r="BF400" s="24"/>
      <c r="BG400" s="25"/>
      <c r="BH400" s="25"/>
      <c r="BI400" s="25"/>
      <c r="BJ400" s="25"/>
      <c r="BK400" s="25"/>
      <c r="BL400" s="25"/>
      <c r="BM400" s="26"/>
      <c r="BN400" s="25"/>
      <c r="BO400" s="25"/>
      <c r="BP400" s="25"/>
      <c r="BQ400" s="25"/>
      <c r="BR400" s="25"/>
      <c r="BS400" s="25"/>
      <c r="BT400" s="32"/>
      <c r="BU400" s="33"/>
      <c r="BV400" s="33"/>
      <c r="BW400" s="33"/>
      <c r="BX400" s="33"/>
      <c r="BY400" s="33"/>
      <c r="BZ400" s="33"/>
      <c r="CA400" s="32"/>
      <c r="CB400" s="33"/>
      <c r="CC400" s="33"/>
      <c r="CD400" s="33"/>
      <c r="CE400" s="33"/>
      <c r="CF400" s="33"/>
      <c r="CG400" s="33"/>
      <c r="CH400" s="38"/>
      <c r="CI400" s="39"/>
      <c r="CJ400" s="39"/>
      <c r="CK400" s="39"/>
      <c r="CL400" s="39"/>
      <c r="CM400" s="39"/>
      <c r="CN400" s="39"/>
      <c r="CO400" s="38"/>
      <c r="CP400" s="39"/>
      <c r="CQ400" s="39"/>
      <c r="CR400" s="39"/>
      <c r="CS400" s="39"/>
      <c r="CT400" s="39"/>
      <c r="CU400" s="39"/>
      <c r="CV400" s="44"/>
      <c r="CW400" s="45"/>
      <c r="CX400" s="45"/>
      <c r="DA400" s="94"/>
      <c r="DB400" s="39"/>
      <c r="DC400" s="24"/>
      <c r="DD400" s="25"/>
      <c r="DE400" s="25"/>
      <c r="DF400" s="25"/>
      <c r="DG400" s="25"/>
      <c r="DH400" s="25"/>
      <c r="DI400" s="25"/>
      <c r="DJ400" s="26"/>
      <c r="DK400" s="25"/>
      <c r="DL400" s="25"/>
      <c r="DM400" s="25"/>
      <c r="DN400" s="25"/>
      <c r="DO400" s="25"/>
      <c r="DP400" s="25"/>
      <c r="DQ400" s="32"/>
      <c r="DR400" s="33"/>
      <c r="DS400" s="33"/>
      <c r="DT400" s="33"/>
      <c r="DU400" s="33"/>
      <c r="DV400" s="33"/>
      <c r="DW400" s="33"/>
      <c r="DX400" s="32"/>
      <c r="DY400" s="33"/>
      <c r="DZ400" s="33"/>
      <c r="EA400" s="33"/>
      <c r="EB400" s="33"/>
      <c r="EC400" s="33"/>
      <c r="ED400" s="33"/>
      <c r="EE400" s="38"/>
      <c r="EF400" s="39"/>
      <c r="EG400" s="39"/>
      <c r="EH400" s="39"/>
      <c r="EI400" s="39"/>
      <c r="EJ400" s="39"/>
      <c r="EK400" s="39"/>
      <c r="EL400" s="38"/>
      <c r="EM400" s="39"/>
      <c r="EN400" s="39"/>
      <c r="EO400" s="39"/>
      <c r="EP400" s="39"/>
      <c r="EQ400" s="39"/>
      <c r="ER400" s="44"/>
      <c r="ES400" s="45"/>
      <c r="ET400" s="45"/>
    </row>
    <row r="401" spans="2:150">
      <c r="B401" s="20">
        <v>44298</v>
      </c>
      <c r="C401" s="27"/>
      <c r="D401" s="28"/>
      <c r="E401" s="28"/>
      <c r="F401" s="28"/>
      <c r="G401" s="28"/>
      <c r="H401" s="28"/>
      <c r="I401" s="28"/>
      <c r="J401" s="29"/>
      <c r="K401" s="28"/>
      <c r="L401" s="28"/>
      <c r="M401" s="28"/>
      <c r="N401" s="28"/>
      <c r="O401" s="28"/>
      <c r="P401" s="28"/>
      <c r="Q401" s="34"/>
      <c r="R401" s="35"/>
      <c r="S401" s="35"/>
      <c r="T401" s="35"/>
      <c r="U401" s="35"/>
      <c r="V401" s="35"/>
      <c r="W401" s="35"/>
      <c r="X401" s="34"/>
      <c r="Y401" s="35"/>
      <c r="Z401" s="35"/>
      <c r="AA401" s="35"/>
      <c r="AB401" s="35"/>
      <c r="AC401" s="35"/>
      <c r="AD401" s="35"/>
      <c r="AE401" s="40"/>
      <c r="AF401" s="41"/>
      <c r="AG401" s="41"/>
      <c r="AH401" s="41"/>
      <c r="AI401" s="41"/>
      <c r="AJ401" s="41"/>
      <c r="AK401" s="41"/>
      <c r="AL401" s="40"/>
      <c r="AM401" s="41"/>
      <c r="AN401" s="41"/>
      <c r="AO401" s="41"/>
      <c r="AP401" s="41"/>
      <c r="AQ401" s="41"/>
      <c r="AR401" s="41"/>
      <c r="AS401" s="46"/>
      <c r="AT401" s="47"/>
      <c r="AU401" s="47"/>
      <c r="AV401" s="50"/>
      <c r="AW401" s="4"/>
      <c r="BF401" s="27"/>
      <c r="BG401" s="28"/>
      <c r="BH401" s="28"/>
      <c r="BI401" s="28"/>
      <c r="BJ401" s="28"/>
      <c r="BK401" s="28"/>
      <c r="BL401" s="28"/>
      <c r="BM401" s="29"/>
      <c r="BN401" s="28"/>
      <c r="BO401" s="28"/>
      <c r="BP401" s="28"/>
      <c r="BQ401" s="28"/>
      <c r="BR401" s="28"/>
      <c r="BS401" s="28"/>
      <c r="BT401" s="34"/>
      <c r="BU401" s="35"/>
      <c r="BV401" s="35"/>
      <c r="BW401" s="35"/>
      <c r="BX401" s="35"/>
      <c r="BY401" s="35"/>
      <c r="BZ401" s="35"/>
      <c r="CA401" s="34"/>
      <c r="CB401" s="35"/>
      <c r="CC401" s="35"/>
      <c r="CD401" s="35"/>
      <c r="CE401" s="35"/>
      <c r="CF401" s="35"/>
      <c r="CG401" s="35"/>
      <c r="CH401" s="40"/>
      <c r="CI401" s="41"/>
      <c r="CJ401" s="41"/>
      <c r="CK401" s="41"/>
      <c r="CL401" s="41"/>
      <c r="CM401" s="41"/>
      <c r="CN401" s="41"/>
      <c r="CO401" s="40"/>
      <c r="CP401" s="41"/>
      <c r="CQ401" s="41"/>
      <c r="CR401" s="41"/>
      <c r="CS401" s="41"/>
      <c r="CT401" s="41"/>
      <c r="CU401" s="41"/>
      <c r="CV401" s="46"/>
      <c r="CW401" s="47"/>
      <c r="CX401" s="47"/>
      <c r="DA401" s="95"/>
      <c r="DB401" s="41"/>
      <c r="DC401" s="27"/>
      <c r="DD401" s="28"/>
      <c r="DE401" s="28"/>
      <c r="DF401" s="28"/>
      <c r="DG401" s="28"/>
      <c r="DH401" s="28"/>
      <c r="DI401" s="28"/>
      <c r="DJ401" s="29"/>
      <c r="DK401" s="28"/>
      <c r="DL401" s="28"/>
      <c r="DM401" s="28"/>
      <c r="DN401" s="28"/>
      <c r="DO401" s="28"/>
      <c r="DP401" s="28"/>
      <c r="DQ401" s="34"/>
      <c r="DR401" s="35"/>
      <c r="DS401" s="35"/>
      <c r="DT401" s="35"/>
      <c r="DU401" s="35"/>
      <c r="DV401" s="35"/>
      <c r="DW401" s="35"/>
      <c r="DX401" s="34"/>
      <c r="DY401" s="35"/>
      <c r="DZ401" s="35"/>
      <c r="EA401" s="35"/>
      <c r="EB401" s="35"/>
      <c r="EC401" s="35"/>
      <c r="ED401" s="35"/>
      <c r="EE401" s="40"/>
      <c r="EF401" s="41"/>
      <c r="EG401" s="41"/>
      <c r="EH401" s="41"/>
      <c r="EI401" s="41"/>
      <c r="EJ401" s="41"/>
      <c r="EK401" s="41"/>
      <c r="EL401" s="40"/>
      <c r="EM401" s="41"/>
      <c r="EN401" s="41"/>
      <c r="EO401" s="41"/>
      <c r="EP401" s="41"/>
      <c r="EQ401" s="41"/>
      <c r="ER401" s="46"/>
      <c r="ES401" s="47"/>
      <c r="ET401" s="47"/>
    </row>
    <row r="402" spans="2:150">
      <c r="B402" s="19">
        <v>44299</v>
      </c>
      <c r="C402" s="24"/>
      <c r="D402" s="25"/>
      <c r="E402" s="25"/>
      <c r="F402" s="25"/>
      <c r="G402" s="25"/>
      <c r="H402" s="25"/>
      <c r="I402" s="25"/>
      <c r="J402" s="26"/>
      <c r="K402" s="25"/>
      <c r="L402" s="25"/>
      <c r="M402" s="25"/>
      <c r="N402" s="25"/>
      <c r="O402" s="25"/>
      <c r="P402" s="25"/>
      <c r="Q402" s="32"/>
      <c r="R402" s="33"/>
      <c r="S402" s="33"/>
      <c r="T402" s="33"/>
      <c r="U402" s="33"/>
      <c r="V402" s="33"/>
      <c r="W402" s="33"/>
      <c r="X402" s="32"/>
      <c r="Y402" s="33"/>
      <c r="Z402" s="33"/>
      <c r="AA402" s="33"/>
      <c r="AB402" s="33"/>
      <c r="AC402" s="33"/>
      <c r="AD402" s="33"/>
      <c r="AE402" s="38"/>
      <c r="AF402" s="39"/>
      <c r="AG402" s="39"/>
      <c r="AH402" s="39"/>
      <c r="AI402" s="39"/>
      <c r="AJ402" s="39"/>
      <c r="AK402" s="39"/>
      <c r="AL402" s="38"/>
      <c r="AM402" s="39"/>
      <c r="AN402" s="39"/>
      <c r="AO402" s="39"/>
      <c r="AP402" s="39"/>
      <c r="AQ402" s="39"/>
      <c r="AR402" s="39"/>
      <c r="AS402" s="44"/>
      <c r="AT402" s="45"/>
      <c r="AU402" s="45"/>
      <c r="AV402" s="49"/>
      <c r="AW402" s="4"/>
      <c r="BF402" s="24"/>
      <c r="BG402" s="25"/>
      <c r="BH402" s="25"/>
      <c r="BI402" s="25"/>
      <c r="BJ402" s="25"/>
      <c r="BK402" s="25"/>
      <c r="BL402" s="25"/>
      <c r="BM402" s="26"/>
      <c r="BN402" s="25"/>
      <c r="BO402" s="25"/>
      <c r="BP402" s="25"/>
      <c r="BQ402" s="25"/>
      <c r="BR402" s="25"/>
      <c r="BS402" s="25"/>
      <c r="BT402" s="32"/>
      <c r="BU402" s="33"/>
      <c r="BV402" s="33"/>
      <c r="BW402" s="33"/>
      <c r="BX402" s="33"/>
      <c r="BY402" s="33"/>
      <c r="BZ402" s="33"/>
      <c r="CA402" s="32"/>
      <c r="CB402" s="33"/>
      <c r="CC402" s="33"/>
      <c r="CD402" s="33"/>
      <c r="CE402" s="33"/>
      <c r="CF402" s="33"/>
      <c r="CG402" s="33"/>
      <c r="CH402" s="38"/>
      <c r="CI402" s="39"/>
      <c r="CJ402" s="39"/>
      <c r="CK402" s="39"/>
      <c r="CL402" s="39"/>
      <c r="CM402" s="39"/>
      <c r="CN402" s="39"/>
      <c r="CO402" s="38"/>
      <c r="CP402" s="39"/>
      <c r="CQ402" s="39"/>
      <c r="CR402" s="39"/>
      <c r="CS402" s="39"/>
      <c r="CT402" s="39"/>
      <c r="CU402" s="39"/>
      <c r="CV402" s="44"/>
      <c r="CW402" s="45"/>
      <c r="CX402" s="45"/>
      <c r="DA402" s="94"/>
      <c r="DB402" s="39"/>
      <c r="DC402" s="24"/>
      <c r="DD402" s="25"/>
      <c r="DE402" s="25"/>
      <c r="DF402" s="25"/>
      <c r="DG402" s="25"/>
      <c r="DH402" s="25"/>
      <c r="DI402" s="25"/>
      <c r="DJ402" s="26"/>
      <c r="DK402" s="25"/>
      <c r="DL402" s="25"/>
      <c r="DM402" s="25"/>
      <c r="DN402" s="25"/>
      <c r="DO402" s="25"/>
      <c r="DP402" s="25"/>
      <c r="DQ402" s="32"/>
      <c r="DR402" s="33"/>
      <c r="DS402" s="33"/>
      <c r="DT402" s="33"/>
      <c r="DU402" s="33"/>
      <c r="DV402" s="33"/>
      <c r="DW402" s="33"/>
      <c r="DX402" s="32"/>
      <c r="DY402" s="33"/>
      <c r="DZ402" s="33"/>
      <c r="EA402" s="33"/>
      <c r="EB402" s="33"/>
      <c r="EC402" s="33"/>
      <c r="ED402" s="33"/>
      <c r="EE402" s="38"/>
      <c r="EF402" s="39"/>
      <c r="EG402" s="39"/>
      <c r="EH402" s="39"/>
      <c r="EI402" s="39"/>
      <c r="EJ402" s="39"/>
      <c r="EK402" s="39"/>
      <c r="EL402" s="38"/>
      <c r="EM402" s="39"/>
      <c r="EN402" s="39"/>
      <c r="EO402" s="39"/>
      <c r="EP402" s="39"/>
      <c r="EQ402" s="39"/>
      <c r="ER402" s="44"/>
      <c r="ES402" s="45"/>
      <c r="ET402" s="45"/>
    </row>
    <row r="403" spans="2:150">
      <c r="B403" s="19">
        <v>44300</v>
      </c>
      <c r="C403" s="24"/>
      <c r="D403" s="25"/>
      <c r="E403" s="25"/>
      <c r="F403" s="25"/>
      <c r="G403" s="25"/>
      <c r="H403" s="25"/>
      <c r="I403" s="25"/>
      <c r="J403" s="26"/>
      <c r="K403" s="25"/>
      <c r="L403" s="25"/>
      <c r="M403" s="25"/>
      <c r="N403" s="25"/>
      <c r="O403" s="25"/>
      <c r="P403" s="25"/>
      <c r="Q403" s="32"/>
      <c r="R403" s="33"/>
      <c r="S403" s="33"/>
      <c r="T403" s="33"/>
      <c r="U403" s="33"/>
      <c r="V403" s="33"/>
      <c r="W403" s="33"/>
      <c r="X403" s="32"/>
      <c r="Y403" s="33"/>
      <c r="Z403" s="33"/>
      <c r="AA403" s="33"/>
      <c r="AB403" s="33"/>
      <c r="AC403" s="33"/>
      <c r="AD403" s="33"/>
      <c r="AE403" s="38"/>
      <c r="AF403" s="39"/>
      <c r="AG403" s="39"/>
      <c r="AH403" s="39"/>
      <c r="AI403" s="39"/>
      <c r="AJ403" s="39"/>
      <c r="AK403" s="39"/>
      <c r="AL403" s="38"/>
      <c r="AM403" s="39"/>
      <c r="AN403" s="39"/>
      <c r="AO403" s="39"/>
      <c r="AP403" s="39"/>
      <c r="AQ403" s="39"/>
      <c r="AR403" s="39"/>
      <c r="AS403" s="44"/>
      <c r="AT403" s="45"/>
      <c r="AU403" s="45"/>
      <c r="AV403" s="49"/>
      <c r="AW403" s="4"/>
      <c r="BF403" s="24"/>
      <c r="BG403" s="25"/>
      <c r="BH403" s="25"/>
      <c r="BI403" s="25"/>
      <c r="BJ403" s="25"/>
      <c r="BK403" s="25"/>
      <c r="BL403" s="25"/>
      <c r="BM403" s="26"/>
      <c r="BN403" s="25"/>
      <c r="BO403" s="25"/>
      <c r="BP403" s="25"/>
      <c r="BQ403" s="25"/>
      <c r="BR403" s="25"/>
      <c r="BS403" s="25"/>
      <c r="BT403" s="32"/>
      <c r="BU403" s="33"/>
      <c r="BV403" s="33"/>
      <c r="BW403" s="33"/>
      <c r="BX403" s="33"/>
      <c r="BY403" s="33"/>
      <c r="BZ403" s="33"/>
      <c r="CA403" s="32"/>
      <c r="CB403" s="33"/>
      <c r="CC403" s="33"/>
      <c r="CD403" s="33"/>
      <c r="CE403" s="33"/>
      <c r="CF403" s="33"/>
      <c r="CG403" s="33"/>
      <c r="CH403" s="38"/>
      <c r="CI403" s="39"/>
      <c r="CJ403" s="39"/>
      <c r="CK403" s="39"/>
      <c r="CL403" s="39"/>
      <c r="CM403" s="39"/>
      <c r="CN403" s="39"/>
      <c r="CO403" s="38"/>
      <c r="CP403" s="39"/>
      <c r="CQ403" s="39"/>
      <c r="CR403" s="39"/>
      <c r="CS403" s="39"/>
      <c r="CT403" s="39"/>
      <c r="CU403" s="39"/>
      <c r="CV403" s="44"/>
      <c r="CW403" s="45"/>
      <c r="CX403" s="45"/>
      <c r="DA403" s="94"/>
      <c r="DB403" s="39"/>
      <c r="DC403" s="24"/>
      <c r="DD403" s="25"/>
      <c r="DE403" s="25"/>
      <c r="DF403" s="25"/>
      <c r="DG403" s="25"/>
      <c r="DH403" s="25"/>
      <c r="DI403" s="25"/>
      <c r="DJ403" s="26"/>
      <c r="DK403" s="25"/>
      <c r="DL403" s="25"/>
      <c r="DM403" s="25"/>
      <c r="DN403" s="25"/>
      <c r="DO403" s="25"/>
      <c r="DP403" s="25"/>
      <c r="DQ403" s="32"/>
      <c r="DR403" s="33"/>
      <c r="DS403" s="33"/>
      <c r="DT403" s="33"/>
      <c r="DU403" s="33"/>
      <c r="DV403" s="33"/>
      <c r="DW403" s="33"/>
      <c r="DX403" s="32"/>
      <c r="DY403" s="33"/>
      <c r="DZ403" s="33"/>
      <c r="EA403" s="33"/>
      <c r="EB403" s="33"/>
      <c r="EC403" s="33"/>
      <c r="ED403" s="33"/>
      <c r="EE403" s="38"/>
      <c r="EF403" s="39"/>
      <c r="EG403" s="39"/>
      <c r="EH403" s="39"/>
      <c r="EI403" s="39"/>
      <c r="EJ403" s="39"/>
      <c r="EK403" s="39"/>
      <c r="EL403" s="38"/>
      <c r="EM403" s="39"/>
      <c r="EN403" s="39"/>
      <c r="EO403" s="39"/>
      <c r="EP403" s="39"/>
      <c r="EQ403" s="39"/>
      <c r="ER403" s="44"/>
      <c r="ES403" s="45"/>
      <c r="ET403" s="45"/>
    </row>
    <row r="404" spans="2:150">
      <c r="B404" s="19">
        <v>44301</v>
      </c>
      <c r="C404" s="24"/>
      <c r="D404" s="25"/>
      <c r="E404" s="25"/>
      <c r="F404" s="25"/>
      <c r="G404" s="25"/>
      <c r="H404" s="25"/>
      <c r="I404" s="25"/>
      <c r="J404" s="26"/>
      <c r="K404" s="25"/>
      <c r="L404" s="25"/>
      <c r="M404" s="25"/>
      <c r="N404" s="25"/>
      <c r="O404" s="25"/>
      <c r="P404" s="25"/>
      <c r="Q404" s="32"/>
      <c r="R404" s="33"/>
      <c r="S404" s="33"/>
      <c r="T404" s="33"/>
      <c r="U404" s="33"/>
      <c r="V404" s="33"/>
      <c r="W404" s="33"/>
      <c r="X404" s="32"/>
      <c r="Y404" s="33"/>
      <c r="Z404" s="33"/>
      <c r="AA404" s="33"/>
      <c r="AB404" s="33"/>
      <c r="AC404" s="33"/>
      <c r="AD404" s="33"/>
      <c r="AE404" s="38"/>
      <c r="AF404" s="39"/>
      <c r="AG404" s="39"/>
      <c r="AH404" s="39"/>
      <c r="AI404" s="39"/>
      <c r="AJ404" s="39"/>
      <c r="AK404" s="39"/>
      <c r="AL404" s="38"/>
      <c r="AM404" s="39"/>
      <c r="AN404" s="39"/>
      <c r="AO404" s="39"/>
      <c r="AP404" s="39"/>
      <c r="AQ404" s="39"/>
      <c r="AR404" s="39"/>
      <c r="AS404" s="44"/>
      <c r="AT404" s="45"/>
      <c r="AU404" s="45"/>
      <c r="AV404" s="49"/>
      <c r="AW404" s="4"/>
      <c r="BF404" s="24"/>
      <c r="BG404" s="25"/>
      <c r="BH404" s="25"/>
      <c r="BI404" s="25"/>
      <c r="BJ404" s="25"/>
      <c r="BK404" s="25"/>
      <c r="BL404" s="25"/>
      <c r="BM404" s="26"/>
      <c r="BN404" s="25"/>
      <c r="BO404" s="25"/>
      <c r="BP404" s="25"/>
      <c r="BQ404" s="25"/>
      <c r="BR404" s="25"/>
      <c r="BS404" s="25"/>
      <c r="BT404" s="32"/>
      <c r="BU404" s="33"/>
      <c r="BV404" s="33"/>
      <c r="BW404" s="33"/>
      <c r="BX404" s="33"/>
      <c r="BY404" s="33"/>
      <c r="BZ404" s="33"/>
      <c r="CA404" s="32"/>
      <c r="CB404" s="33"/>
      <c r="CC404" s="33"/>
      <c r="CD404" s="33"/>
      <c r="CE404" s="33"/>
      <c r="CF404" s="33"/>
      <c r="CG404" s="33"/>
      <c r="CH404" s="38"/>
      <c r="CI404" s="39"/>
      <c r="CJ404" s="39"/>
      <c r="CK404" s="39"/>
      <c r="CL404" s="39"/>
      <c r="CM404" s="39"/>
      <c r="CN404" s="39"/>
      <c r="CO404" s="38"/>
      <c r="CP404" s="39"/>
      <c r="CQ404" s="39"/>
      <c r="CR404" s="39"/>
      <c r="CS404" s="39"/>
      <c r="CT404" s="39"/>
      <c r="CU404" s="39"/>
      <c r="CV404" s="44"/>
      <c r="CW404" s="45"/>
      <c r="CX404" s="45"/>
      <c r="DA404" s="94"/>
      <c r="DB404" s="39"/>
      <c r="DC404" s="24"/>
      <c r="DD404" s="25"/>
      <c r="DE404" s="25"/>
      <c r="DF404" s="25"/>
      <c r="DG404" s="25"/>
      <c r="DH404" s="25"/>
      <c r="DI404" s="25"/>
      <c r="DJ404" s="26"/>
      <c r="DK404" s="25"/>
      <c r="DL404" s="25"/>
      <c r="DM404" s="25"/>
      <c r="DN404" s="25"/>
      <c r="DO404" s="25"/>
      <c r="DP404" s="25"/>
      <c r="DQ404" s="32"/>
      <c r="DR404" s="33"/>
      <c r="DS404" s="33"/>
      <c r="DT404" s="33"/>
      <c r="DU404" s="33"/>
      <c r="DV404" s="33"/>
      <c r="DW404" s="33"/>
      <c r="DX404" s="32"/>
      <c r="DY404" s="33"/>
      <c r="DZ404" s="33"/>
      <c r="EA404" s="33"/>
      <c r="EB404" s="33"/>
      <c r="EC404" s="33"/>
      <c r="ED404" s="33"/>
      <c r="EE404" s="38"/>
      <c r="EF404" s="39"/>
      <c r="EG404" s="39"/>
      <c r="EH404" s="39"/>
      <c r="EI404" s="39"/>
      <c r="EJ404" s="39"/>
      <c r="EK404" s="39"/>
      <c r="EL404" s="38"/>
      <c r="EM404" s="39"/>
      <c r="EN404" s="39"/>
      <c r="EO404" s="39"/>
      <c r="EP404" s="39"/>
      <c r="EQ404" s="39"/>
      <c r="ER404" s="44"/>
      <c r="ES404" s="45"/>
      <c r="ET404" s="45"/>
    </row>
    <row r="405" spans="2:150">
      <c r="B405" s="19">
        <v>44302</v>
      </c>
      <c r="C405" s="24"/>
      <c r="D405" s="25"/>
      <c r="E405" s="25"/>
      <c r="F405" s="25"/>
      <c r="G405" s="25"/>
      <c r="H405" s="25"/>
      <c r="I405" s="25"/>
      <c r="J405" s="26"/>
      <c r="K405" s="25"/>
      <c r="L405" s="25"/>
      <c r="M405" s="25"/>
      <c r="N405" s="25"/>
      <c r="O405" s="25"/>
      <c r="P405" s="25"/>
      <c r="Q405" s="32"/>
      <c r="R405" s="33"/>
      <c r="S405" s="33"/>
      <c r="T405" s="33"/>
      <c r="U405" s="33"/>
      <c r="V405" s="33"/>
      <c r="W405" s="33"/>
      <c r="X405" s="32"/>
      <c r="Y405" s="33"/>
      <c r="Z405" s="33"/>
      <c r="AA405" s="33"/>
      <c r="AB405" s="33"/>
      <c r="AC405" s="33"/>
      <c r="AD405" s="33"/>
      <c r="AE405" s="38"/>
      <c r="AF405" s="39"/>
      <c r="AG405" s="39"/>
      <c r="AH405" s="39"/>
      <c r="AI405" s="39"/>
      <c r="AJ405" s="39"/>
      <c r="AK405" s="39"/>
      <c r="AL405" s="38"/>
      <c r="AM405" s="39"/>
      <c r="AN405" s="39"/>
      <c r="AO405" s="39"/>
      <c r="AP405" s="39"/>
      <c r="AQ405" s="39"/>
      <c r="AR405" s="39"/>
      <c r="AS405" s="44"/>
      <c r="AT405" s="45"/>
      <c r="AU405" s="45"/>
      <c r="AV405" s="49"/>
      <c r="AW405" s="4"/>
      <c r="BF405" s="24"/>
      <c r="BG405" s="25"/>
      <c r="BH405" s="25"/>
      <c r="BI405" s="25"/>
      <c r="BJ405" s="25"/>
      <c r="BK405" s="25"/>
      <c r="BL405" s="25"/>
      <c r="BM405" s="26"/>
      <c r="BN405" s="25"/>
      <c r="BO405" s="25"/>
      <c r="BP405" s="25"/>
      <c r="BQ405" s="25"/>
      <c r="BR405" s="25"/>
      <c r="BS405" s="25"/>
      <c r="BT405" s="32"/>
      <c r="BU405" s="33"/>
      <c r="BV405" s="33"/>
      <c r="BW405" s="33"/>
      <c r="BX405" s="33"/>
      <c r="BY405" s="33"/>
      <c r="BZ405" s="33"/>
      <c r="CA405" s="32"/>
      <c r="CB405" s="33"/>
      <c r="CC405" s="33"/>
      <c r="CD405" s="33"/>
      <c r="CE405" s="33"/>
      <c r="CF405" s="33"/>
      <c r="CG405" s="33"/>
      <c r="CH405" s="38"/>
      <c r="CI405" s="39"/>
      <c r="CJ405" s="39"/>
      <c r="CK405" s="39"/>
      <c r="CL405" s="39"/>
      <c r="CM405" s="39"/>
      <c r="CN405" s="39"/>
      <c r="CO405" s="38"/>
      <c r="CP405" s="39"/>
      <c r="CQ405" s="39"/>
      <c r="CR405" s="39"/>
      <c r="CS405" s="39"/>
      <c r="CT405" s="39"/>
      <c r="CU405" s="39"/>
      <c r="CV405" s="44"/>
      <c r="CW405" s="45"/>
      <c r="CX405" s="45"/>
      <c r="DA405" s="94"/>
      <c r="DB405" s="39"/>
      <c r="DC405" s="24"/>
      <c r="DD405" s="25"/>
      <c r="DE405" s="25"/>
      <c r="DF405" s="25"/>
      <c r="DG405" s="25"/>
      <c r="DH405" s="25"/>
      <c r="DI405" s="25"/>
      <c r="DJ405" s="26"/>
      <c r="DK405" s="25"/>
      <c r="DL405" s="25"/>
      <c r="DM405" s="25"/>
      <c r="DN405" s="25"/>
      <c r="DO405" s="25"/>
      <c r="DP405" s="25"/>
      <c r="DQ405" s="32"/>
      <c r="DR405" s="33"/>
      <c r="DS405" s="33"/>
      <c r="DT405" s="33"/>
      <c r="DU405" s="33"/>
      <c r="DV405" s="33"/>
      <c r="DW405" s="33"/>
      <c r="DX405" s="32"/>
      <c r="DY405" s="33"/>
      <c r="DZ405" s="33"/>
      <c r="EA405" s="33"/>
      <c r="EB405" s="33"/>
      <c r="EC405" s="33"/>
      <c r="ED405" s="33"/>
      <c r="EE405" s="38"/>
      <c r="EF405" s="39"/>
      <c r="EG405" s="39"/>
      <c r="EH405" s="39"/>
      <c r="EI405" s="39"/>
      <c r="EJ405" s="39"/>
      <c r="EK405" s="39"/>
      <c r="EL405" s="38"/>
      <c r="EM405" s="39"/>
      <c r="EN405" s="39"/>
      <c r="EO405" s="39"/>
      <c r="EP405" s="39"/>
      <c r="EQ405" s="39"/>
      <c r="ER405" s="44"/>
      <c r="ES405" s="45"/>
      <c r="ET405" s="45"/>
    </row>
    <row r="406" spans="2:150">
      <c r="B406" s="19">
        <v>44303</v>
      </c>
      <c r="C406" s="24"/>
      <c r="D406" s="25"/>
      <c r="E406" s="25"/>
      <c r="F406" s="25"/>
      <c r="G406" s="25"/>
      <c r="H406" s="25"/>
      <c r="I406" s="25"/>
      <c r="J406" s="26"/>
      <c r="K406" s="25"/>
      <c r="L406" s="25"/>
      <c r="M406" s="25"/>
      <c r="N406" s="25"/>
      <c r="O406" s="25"/>
      <c r="P406" s="25"/>
      <c r="Q406" s="32"/>
      <c r="R406" s="33"/>
      <c r="S406" s="33"/>
      <c r="T406" s="33"/>
      <c r="U406" s="33"/>
      <c r="V406" s="33"/>
      <c r="W406" s="33"/>
      <c r="X406" s="32"/>
      <c r="Y406" s="33"/>
      <c r="Z406" s="33"/>
      <c r="AA406" s="33"/>
      <c r="AB406" s="33"/>
      <c r="AC406" s="33"/>
      <c r="AD406" s="33"/>
      <c r="AE406" s="38"/>
      <c r="AF406" s="39"/>
      <c r="AG406" s="39"/>
      <c r="AH406" s="39"/>
      <c r="AI406" s="39"/>
      <c r="AJ406" s="39"/>
      <c r="AK406" s="39"/>
      <c r="AL406" s="38"/>
      <c r="AM406" s="39"/>
      <c r="AN406" s="39"/>
      <c r="AO406" s="39"/>
      <c r="AP406" s="39"/>
      <c r="AQ406" s="39"/>
      <c r="AR406" s="39"/>
      <c r="AS406" s="44"/>
      <c r="AT406" s="45"/>
      <c r="AU406" s="45"/>
      <c r="AV406" s="49"/>
      <c r="AW406" s="4"/>
      <c r="BF406" s="24"/>
      <c r="BG406" s="25"/>
      <c r="BH406" s="25"/>
      <c r="BI406" s="25"/>
      <c r="BJ406" s="25"/>
      <c r="BK406" s="25"/>
      <c r="BL406" s="25"/>
      <c r="BM406" s="26"/>
      <c r="BN406" s="25"/>
      <c r="BO406" s="25"/>
      <c r="BP406" s="25"/>
      <c r="BQ406" s="25"/>
      <c r="BR406" s="25"/>
      <c r="BS406" s="25"/>
      <c r="BT406" s="32"/>
      <c r="BU406" s="33"/>
      <c r="BV406" s="33"/>
      <c r="BW406" s="33"/>
      <c r="BX406" s="33"/>
      <c r="BY406" s="33"/>
      <c r="BZ406" s="33"/>
      <c r="CA406" s="32"/>
      <c r="CB406" s="33"/>
      <c r="CC406" s="33"/>
      <c r="CD406" s="33"/>
      <c r="CE406" s="33"/>
      <c r="CF406" s="33"/>
      <c r="CG406" s="33"/>
      <c r="CH406" s="38"/>
      <c r="CI406" s="39"/>
      <c r="CJ406" s="39"/>
      <c r="CK406" s="39"/>
      <c r="CL406" s="39"/>
      <c r="CM406" s="39"/>
      <c r="CN406" s="39"/>
      <c r="CO406" s="38"/>
      <c r="CP406" s="39"/>
      <c r="CQ406" s="39"/>
      <c r="CR406" s="39"/>
      <c r="CS406" s="39"/>
      <c r="CT406" s="39"/>
      <c r="CU406" s="39"/>
      <c r="CV406" s="44"/>
      <c r="CW406" s="45"/>
      <c r="CX406" s="45"/>
      <c r="DA406" s="94"/>
      <c r="DB406" s="39"/>
      <c r="DC406" s="24"/>
      <c r="DD406" s="25"/>
      <c r="DE406" s="25"/>
      <c r="DF406" s="25"/>
      <c r="DG406" s="25"/>
      <c r="DH406" s="25"/>
      <c r="DI406" s="25"/>
      <c r="DJ406" s="26"/>
      <c r="DK406" s="25"/>
      <c r="DL406" s="25"/>
      <c r="DM406" s="25"/>
      <c r="DN406" s="25"/>
      <c r="DO406" s="25"/>
      <c r="DP406" s="25"/>
      <c r="DQ406" s="32"/>
      <c r="DR406" s="33"/>
      <c r="DS406" s="33"/>
      <c r="DT406" s="33"/>
      <c r="DU406" s="33"/>
      <c r="DV406" s="33"/>
      <c r="DW406" s="33"/>
      <c r="DX406" s="32"/>
      <c r="DY406" s="33"/>
      <c r="DZ406" s="33"/>
      <c r="EA406" s="33"/>
      <c r="EB406" s="33"/>
      <c r="EC406" s="33"/>
      <c r="ED406" s="33"/>
      <c r="EE406" s="38"/>
      <c r="EF406" s="39"/>
      <c r="EG406" s="39"/>
      <c r="EH406" s="39"/>
      <c r="EI406" s="39"/>
      <c r="EJ406" s="39"/>
      <c r="EK406" s="39"/>
      <c r="EL406" s="38"/>
      <c r="EM406" s="39"/>
      <c r="EN406" s="39"/>
      <c r="EO406" s="39"/>
      <c r="EP406" s="39"/>
      <c r="EQ406" s="39"/>
      <c r="ER406" s="44"/>
      <c r="ES406" s="45"/>
      <c r="ET406" s="45"/>
    </row>
    <row r="407" spans="2:150">
      <c r="B407" s="19">
        <v>44304</v>
      </c>
      <c r="C407" s="24"/>
      <c r="D407" s="25"/>
      <c r="E407" s="25"/>
      <c r="F407" s="25"/>
      <c r="G407" s="25"/>
      <c r="H407" s="25"/>
      <c r="I407" s="25"/>
      <c r="J407" s="26"/>
      <c r="K407" s="25"/>
      <c r="L407" s="25"/>
      <c r="M407" s="25"/>
      <c r="N407" s="25"/>
      <c r="O407" s="25"/>
      <c r="P407" s="25"/>
      <c r="Q407" s="32"/>
      <c r="R407" s="33"/>
      <c r="S407" s="33"/>
      <c r="T407" s="33"/>
      <c r="U407" s="33"/>
      <c r="V407" s="33"/>
      <c r="W407" s="33"/>
      <c r="X407" s="32"/>
      <c r="Y407" s="33"/>
      <c r="Z407" s="33"/>
      <c r="AA407" s="33"/>
      <c r="AB407" s="33"/>
      <c r="AC407" s="33"/>
      <c r="AD407" s="33"/>
      <c r="AE407" s="38"/>
      <c r="AF407" s="39"/>
      <c r="AG407" s="39"/>
      <c r="AH407" s="39"/>
      <c r="AI407" s="39"/>
      <c r="AJ407" s="39"/>
      <c r="AK407" s="39"/>
      <c r="AL407" s="38"/>
      <c r="AM407" s="39"/>
      <c r="AN407" s="39"/>
      <c r="AO407" s="39"/>
      <c r="AP407" s="39"/>
      <c r="AQ407" s="39"/>
      <c r="AR407" s="39"/>
      <c r="AS407" s="44"/>
      <c r="AT407" s="45"/>
      <c r="AU407" s="45"/>
      <c r="AV407" s="49"/>
      <c r="AW407" s="4"/>
      <c r="BF407" s="24"/>
      <c r="BG407" s="25"/>
      <c r="BH407" s="25"/>
      <c r="BI407" s="25"/>
      <c r="BJ407" s="25"/>
      <c r="BK407" s="25"/>
      <c r="BL407" s="25"/>
      <c r="BM407" s="26"/>
      <c r="BN407" s="25"/>
      <c r="BO407" s="25"/>
      <c r="BP407" s="25"/>
      <c r="BQ407" s="25"/>
      <c r="BR407" s="25"/>
      <c r="BS407" s="25"/>
      <c r="BT407" s="32"/>
      <c r="BU407" s="33"/>
      <c r="BV407" s="33"/>
      <c r="BW407" s="33"/>
      <c r="BX407" s="33"/>
      <c r="BY407" s="33"/>
      <c r="BZ407" s="33"/>
      <c r="CA407" s="32"/>
      <c r="CB407" s="33"/>
      <c r="CC407" s="33"/>
      <c r="CD407" s="33"/>
      <c r="CE407" s="33"/>
      <c r="CF407" s="33"/>
      <c r="CG407" s="33"/>
      <c r="CH407" s="38"/>
      <c r="CI407" s="39"/>
      <c r="CJ407" s="39"/>
      <c r="CK407" s="39"/>
      <c r="CL407" s="39"/>
      <c r="CM407" s="39"/>
      <c r="CN407" s="39"/>
      <c r="CO407" s="38"/>
      <c r="CP407" s="39"/>
      <c r="CQ407" s="39"/>
      <c r="CR407" s="39"/>
      <c r="CS407" s="39"/>
      <c r="CT407" s="39"/>
      <c r="CU407" s="39"/>
      <c r="CV407" s="44"/>
      <c r="CW407" s="45"/>
      <c r="CX407" s="45"/>
      <c r="DA407" s="94"/>
      <c r="DB407" s="39"/>
      <c r="DC407" s="24"/>
      <c r="DD407" s="25"/>
      <c r="DE407" s="25"/>
      <c r="DF407" s="25"/>
      <c r="DG407" s="25"/>
      <c r="DH407" s="25"/>
      <c r="DI407" s="25"/>
      <c r="DJ407" s="26"/>
      <c r="DK407" s="25"/>
      <c r="DL407" s="25"/>
      <c r="DM407" s="25"/>
      <c r="DN407" s="25"/>
      <c r="DO407" s="25"/>
      <c r="DP407" s="25"/>
      <c r="DQ407" s="32"/>
      <c r="DR407" s="33"/>
      <c r="DS407" s="33"/>
      <c r="DT407" s="33"/>
      <c r="DU407" s="33"/>
      <c r="DV407" s="33"/>
      <c r="DW407" s="33"/>
      <c r="DX407" s="32"/>
      <c r="DY407" s="33"/>
      <c r="DZ407" s="33"/>
      <c r="EA407" s="33"/>
      <c r="EB407" s="33"/>
      <c r="EC407" s="33"/>
      <c r="ED407" s="33"/>
      <c r="EE407" s="38"/>
      <c r="EF407" s="39"/>
      <c r="EG407" s="39"/>
      <c r="EH407" s="39"/>
      <c r="EI407" s="39"/>
      <c r="EJ407" s="39"/>
      <c r="EK407" s="39"/>
      <c r="EL407" s="38"/>
      <c r="EM407" s="39"/>
      <c r="EN407" s="39"/>
      <c r="EO407" s="39"/>
      <c r="EP407" s="39"/>
      <c r="EQ407" s="39"/>
      <c r="ER407" s="44"/>
      <c r="ES407" s="45"/>
      <c r="ET407" s="45"/>
    </row>
    <row r="408" spans="2:150">
      <c r="B408" s="20">
        <v>44305</v>
      </c>
      <c r="C408" s="27"/>
      <c r="D408" s="28"/>
      <c r="E408" s="28"/>
      <c r="F408" s="28"/>
      <c r="G408" s="28"/>
      <c r="H408" s="28"/>
      <c r="I408" s="28"/>
      <c r="J408" s="29"/>
      <c r="K408" s="28"/>
      <c r="L408" s="28"/>
      <c r="M408" s="28"/>
      <c r="N408" s="28"/>
      <c r="O408" s="28"/>
      <c r="P408" s="28"/>
      <c r="Q408" s="34"/>
      <c r="R408" s="35"/>
      <c r="S408" s="35"/>
      <c r="T408" s="35"/>
      <c r="U408" s="35"/>
      <c r="V408" s="35"/>
      <c r="W408" s="35"/>
      <c r="X408" s="34"/>
      <c r="Y408" s="35"/>
      <c r="Z408" s="35"/>
      <c r="AA408" s="35"/>
      <c r="AB408" s="35"/>
      <c r="AC408" s="35"/>
      <c r="AD408" s="35"/>
      <c r="AE408" s="40"/>
      <c r="AF408" s="41"/>
      <c r="AG408" s="41"/>
      <c r="AH408" s="41"/>
      <c r="AI408" s="41"/>
      <c r="AJ408" s="41"/>
      <c r="AK408" s="41"/>
      <c r="AL408" s="40"/>
      <c r="AM408" s="41"/>
      <c r="AN408" s="41"/>
      <c r="AO408" s="41"/>
      <c r="AP408" s="41"/>
      <c r="AQ408" s="41"/>
      <c r="AR408" s="41"/>
      <c r="AS408" s="46"/>
      <c r="AT408" s="47"/>
      <c r="AU408" s="47"/>
      <c r="AV408" s="50"/>
      <c r="AW408" s="4"/>
      <c r="BF408" s="27"/>
      <c r="BG408" s="28"/>
      <c r="BH408" s="28"/>
      <c r="BI408" s="28"/>
      <c r="BJ408" s="28"/>
      <c r="BK408" s="28"/>
      <c r="BL408" s="28"/>
      <c r="BM408" s="29"/>
      <c r="BN408" s="28"/>
      <c r="BO408" s="28"/>
      <c r="BP408" s="28"/>
      <c r="BQ408" s="28"/>
      <c r="BR408" s="28"/>
      <c r="BS408" s="28"/>
      <c r="BT408" s="34"/>
      <c r="BU408" s="35"/>
      <c r="BV408" s="35"/>
      <c r="BW408" s="35"/>
      <c r="BX408" s="35"/>
      <c r="BY408" s="35"/>
      <c r="BZ408" s="35"/>
      <c r="CA408" s="34"/>
      <c r="CB408" s="35"/>
      <c r="CC408" s="35"/>
      <c r="CD408" s="35"/>
      <c r="CE408" s="35"/>
      <c r="CF408" s="35"/>
      <c r="CG408" s="35"/>
      <c r="CH408" s="40"/>
      <c r="CI408" s="41"/>
      <c r="CJ408" s="41"/>
      <c r="CK408" s="41"/>
      <c r="CL408" s="41"/>
      <c r="CM408" s="41"/>
      <c r="CN408" s="41"/>
      <c r="CO408" s="40"/>
      <c r="CP408" s="41"/>
      <c r="CQ408" s="41"/>
      <c r="CR408" s="41"/>
      <c r="CS408" s="41"/>
      <c r="CT408" s="41"/>
      <c r="CU408" s="41"/>
      <c r="CV408" s="46"/>
      <c r="CW408" s="47"/>
      <c r="CX408" s="47"/>
      <c r="DA408" s="95"/>
      <c r="DB408" s="41"/>
      <c r="DC408" s="27"/>
      <c r="DD408" s="28"/>
      <c r="DE408" s="28"/>
      <c r="DF408" s="28"/>
      <c r="DG408" s="28"/>
      <c r="DH408" s="28"/>
      <c r="DI408" s="28"/>
      <c r="DJ408" s="29"/>
      <c r="DK408" s="28"/>
      <c r="DL408" s="28"/>
      <c r="DM408" s="28"/>
      <c r="DN408" s="28"/>
      <c r="DO408" s="28"/>
      <c r="DP408" s="28"/>
      <c r="DQ408" s="34"/>
      <c r="DR408" s="35"/>
      <c r="DS408" s="35"/>
      <c r="DT408" s="35"/>
      <c r="DU408" s="35"/>
      <c r="DV408" s="35"/>
      <c r="DW408" s="35"/>
      <c r="DX408" s="34"/>
      <c r="DY408" s="35"/>
      <c r="DZ408" s="35"/>
      <c r="EA408" s="35"/>
      <c r="EB408" s="35"/>
      <c r="EC408" s="35"/>
      <c r="ED408" s="35"/>
      <c r="EE408" s="40"/>
      <c r="EF408" s="41"/>
      <c r="EG408" s="41"/>
      <c r="EH408" s="41"/>
      <c r="EI408" s="41"/>
      <c r="EJ408" s="41"/>
      <c r="EK408" s="41"/>
      <c r="EL408" s="40"/>
      <c r="EM408" s="41"/>
      <c r="EN408" s="41"/>
      <c r="EO408" s="41"/>
      <c r="EP408" s="41"/>
      <c r="EQ408" s="41"/>
      <c r="ER408" s="46"/>
      <c r="ES408" s="47"/>
      <c r="ET408" s="47"/>
    </row>
    <row r="409" spans="2:150">
      <c r="B409" s="19">
        <v>44306</v>
      </c>
      <c r="C409" s="24"/>
      <c r="D409" s="25"/>
      <c r="E409" s="25"/>
      <c r="F409" s="25"/>
      <c r="G409" s="25"/>
      <c r="H409" s="25"/>
      <c r="I409" s="25"/>
      <c r="J409" s="26"/>
      <c r="K409" s="25"/>
      <c r="L409" s="25"/>
      <c r="M409" s="25"/>
      <c r="N409" s="25"/>
      <c r="O409" s="25"/>
      <c r="P409" s="25"/>
      <c r="Q409" s="32"/>
      <c r="R409" s="33"/>
      <c r="S409" s="33"/>
      <c r="T409" s="33"/>
      <c r="U409" s="33"/>
      <c r="V409" s="33"/>
      <c r="W409" s="33"/>
      <c r="X409" s="32"/>
      <c r="Y409" s="33"/>
      <c r="Z409" s="33"/>
      <c r="AA409" s="33"/>
      <c r="AB409" s="33"/>
      <c r="AC409" s="33"/>
      <c r="AD409" s="33"/>
      <c r="AE409" s="38"/>
      <c r="AF409" s="39"/>
      <c r="AG409" s="39"/>
      <c r="AH409" s="39"/>
      <c r="AI409" s="39"/>
      <c r="AJ409" s="39"/>
      <c r="AK409" s="39"/>
      <c r="AL409" s="38"/>
      <c r="AM409" s="39"/>
      <c r="AN409" s="39"/>
      <c r="AO409" s="39"/>
      <c r="AP409" s="39"/>
      <c r="AQ409" s="39"/>
      <c r="AR409" s="39"/>
      <c r="AS409" s="44"/>
      <c r="AT409" s="45"/>
      <c r="AU409" s="45"/>
      <c r="AV409" s="49"/>
      <c r="AW409" s="4"/>
      <c r="BF409" s="24"/>
      <c r="BG409" s="25"/>
      <c r="BH409" s="25"/>
      <c r="BI409" s="25"/>
      <c r="BJ409" s="25"/>
      <c r="BK409" s="25"/>
      <c r="BL409" s="25"/>
      <c r="BM409" s="26"/>
      <c r="BN409" s="25"/>
      <c r="BO409" s="25"/>
      <c r="BP409" s="25"/>
      <c r="BQ409" s="25"/>
      <c r="BR409" s="25"/>
      <c r="BS409" s="25"/>
      <c r="BT409" s="32"/>
      <c r="BU409" s="33"/>
      <c r="BV409" s="33"/>
      <c r="BW409" s="33"/>
      <c r="BX409" s="33"/>
      <c r="BY409" s="33"/>
      <c r="BZ409" s="33"/>
      <c r="CA409" s="32"/>
      <c r="CB409" s="33"/>
      <c r="CC409" s="33"/>
      <c r="CD409" s="33"/>
      <c r="CE409" s="33"/>
      <c r="CF409" s="33"/>
      <c r="CG409" s="33"/>
      <c r="CH409" s="38"/>
      <c r="CI409" s="39"/>
      <c r="CJ409" s="39"/>
      <c r="CK409" s="39"/>
      <c r="CL409" s="39"/>
      <c r="CM409" s="39"/>
      <c r="CN409" s="39"/>
      <c r="CO409" s="38"/>
      <c r="CP409" s="39"/>
      <c r="CQ409" s="39"/>
      <c r="CR409" s="39"/>
      <c r="CS409" s="39"/>
      <c r="CT409" s="39"/>
      <c r="CU409" s="39"/>
      <c r="CV409" s="44"/>
      <c r="CW409" s="45"/>
      <c r="CX409" s="45"/>
      <c r="DA409" s="94"/>
      <c r="DB409" s="39"/>
      <c r="DC409" s="24"/>
      <c r="DD409" s="25"/>
      <c r="DE409" s="25"/>
      <c r="DF409" s="25"/>
      <c r="DG409" s="25"/>
      <c r="DH409" s="25"/>
      <c r="DI409" s="25"/>
      <c r="DJ409" s="26"/>
      <c r="DK409" s="25"/>
      <c r="DL409" s="25"/>
      <c r="DM409" s="25"/>
      <c r="DN409" s="25"/>
      <c r="DO409" s="25"/>
      <c r="DP409" s="25"/>
      <c r="DQ409" s="32"/>
      <c r="DR409" s="33"/>
      <c r="DS409" s="33"/>
      <c r="DT409" s="33"/>
      <c r="DU409" s="33"/>
      <c r="DV409" s="33"/>
      <c r="DW409" s="33"/>
      <c r="DX409" s="32"/>
      <c r="DY409" s="33"/>
      <c r="DZ409" s="33"/>
      <c r="EA409" s="33"/>
      <c r="EB409" s="33"/>
      <c r="EC409" s="33"/>
      <c r="ED409" s="33"/>
      <c r="EE409" s="38"/>
      <c r="EF409" s="39"/>
      <c r="EG409" s="39"/>
      <c r="EH409" s="39"/>
      <c r="EI409" s="39"/>
      <c r="EJ409" s="39"/>
      <c r="EK409" s="39"/>
      <c r="EL409" s="38"/>
      <c r="EM409" s="39"/>
      <c r="EN409" s="39"/>
      <c r="EO409" s="39"/>
      <c r="EP409" s="39"/>
      <c r="EQ409" s="39"/>
      <c r="ER409" s="44"/>
      <c r="ES409" s="45"/>
      <c r="ET409" s="45"/>
    </row>
    <row r="410" spans="2:150">
      <c r="B410" s="19">
        <v>44307</v>
      </c>
      <c r="C410" s="24"/>
      <c r="D410" s="25"/>
      <c r="E410" s="25"/>
      <c r="F410" s="25"/>
      <c r="G410" s="25"/>
      <c r="H410" s="25"/>
      <c r="I410" s="25"/>
      <c r="J410" s="26"/>
      <c r="K410" s="25"/>
      <c r="L410" s="25"/>
      <c r="M410" s="25"/>
      <c r="N410" s="25"/>
      <c r="O410" s="25"/>
      <c r="P410" s="25"/>
      <c r="Q410" s="32"/>
      <c r="R410" s="33"/>
      <c r="S410" s="33"/>
      <c r="T410" s="33"/>
      <c r="U410" s="33"/>
      <c r="V410" s="33"/>
      <c r="W410" s="33"/>
      <c r="X410" s="32"/>
      <c r="Y410" s="33"/>
      <c r="Z410" s="33"/>
      <c r="AA410" s="33"/>
      <c r="AB410" s="33"/>
      <c r="AC410" s="33"/>
      <c r="AD410" s="33"/>
      <c r="AE410" s="38"/>
      <c r="AF410" s="39"/>
      <c r="AG410" s="39"/>
      <c r="AH410" s="39"/>
      <c r="AI410" s="39"/>
      <c r="AJ410" s="39"/>
      <c r="AK410" s="39"/>
      <c r="AL410" s="38"/>
      <c r="AM410" s="39"/>
      <c r="AN410" s="39"/>
      <c r="AO410" s="39"/>
      <c r="AP410" s="39"/>
      <c r="AQ410" s="39"/>
      <c r="AR410" s="39"/>
      <c r="AS410" s="44"/>
      <c r="AT410" s="45"/>
      <c r="AU410" s="45"/>
      <c r="AV410" s="49"/>
      <c r="AW410" s="4"/>
      <c r="BF410" s="24"/>
      <c r="BG410" s="25"/>
      <c r="BH410" s="25"/>
      <c r="BI410" s="25"/>
      <c r="BJ410" s="25"/>
      <c r="BK410" s="25"/>
      <c r="BL410" s="25"/>
      <c r="BM410" s="26"/>
      <c r="BN410" s="25"/>
      <c r="BO410" s="25"/>
      <c r="BP410" s="25"/>
      <c r="BQ410" s="25"/>
      <c r="BR410" s="25"/>
      <c r="BS410" s="25"/>
      <c r="BT410" s="32"/>
      <c r="BU410" s="33"/>
      <c r="BV410" s="33"/>
      <c r="BW410" s="33"/>
      <c r="BX410" s="33"/>
      <c r="BY410" s="33"/>
      <c r="BZ410" s="33"/>
      <c r="CA410" s="32"/>
      <c r="CB410" s="33"/>
      <c r="CC410" s="33"/>
      <c r="CD410" s="33"/>
      <c r="CE410" s="33"/>
      <c r="CF410" s="33"/>
      <c r="CG410" s="33"/>
      <c r="CH410" s="38"/>
      <c r="CI410" s="39"/>
      <c r="CJ410" s="39"/>
      <c r="CK410" s="39"/>
      <c r="CL410" s="39"/>
      <c r="CM410" s="39"/>
      <c r="CN410" s="39"/>
      <c r="CO410" s="38"/>
      <c r="CP410" s="39"/>
      <c r="CQ410" s="39"/>
      <c r="CR410" s="39"/>
      <c r="CS410" s="39"/>
      <c r="CT410" s="39"/>
      <c r="CU410" s="39"/>
      <c r="CV410" s="44"/>
      <c r="CW410" s="45"/>
      <c r="CX410" s="45"/>
      <c r="DA410" s="94"/>
      <c r="DB410" s="39"/>
      <c r="DC410" s="24"/>
      <c r="DD410" s="25"/>
      <c r="DE410" s="25"/>
      <c r="DF410" s="25"/>
      <c r="DG410" s="25"/>
      <c r="DH410" s="25"/>
      <c r="DI410" s="25"/>
      <c r="DJ410" s="26"/>
      <c r="DK410" s="25"/>
      <c r="DL410" s="25"/>
      <c r="DM410" s="25"/>
      <c r="DN410" s="25"/>
      <c r="DO410" s="25"/>
      <c r="DP410" s="25"/>
      <c r="DQ410" s="32"/>
      <c r="DR410" s="33"/>
      <c r="DS410" s="33"/>
      <c r="DT410" s="33"/>
      <c r="DU410" s="33"/>
      <c r="DV410" s="33"/>
      <c r="DW410" s="33"/>
      <c r="DX410" s="32"/>
      <c r="DY410" s="33"/>
      <c r="DZ410" s="33"/>
      <c r="EA410" s="33"/>
      <c r="EB410" s="33"/>
      <c r="EC410" s="33"/>
      <c r="ED410" s="33"/>
      <c r="EE410" s="38"/>
      <c r="EF410" s="39"/>
      <c r="EG410" s="39"/>
      <c r="EH410" s="39"/>
      <c r="EI410" s="39"/>
      <c r="EJ410" s="39"/>
      <c r="EK410" s="39"/>
      <c r="EL410" s="38"/>
      <c r="EM410" s="39"/>
      <c r="EN410" s="39"/>
      <c r="EO410" s="39"/>
      <c r="EP410" s="39"/>
      <c r="EQ410" s="39"/>
      <c r="ER410" s="44"/>
      <c r="ES410" s="45"/>
      <c r="ET410" s="45"/>
    </row>
    <row r="411" spans="2:150">
      <c r="B411" s="19">
        <v>44308</v>
      </c>
      <c r="C411" s="24"/>
      <c r="D411" s="25"/>
      <c r="E411" s="25"/>
      <c r="F411" s="25"/>
      <c r="G411" s="25"/>
      <c r="H411" s="25"/>
      <c r="I411" s="25"/>
      <c r="J411" s="26"/>
      <c r="K411" s="25"/>
      <c r="L411" s="25"/>
      <c r="M411" s="25"/>
      <c r="N411" s="25"/>
      <c r="O411" s="25"/>
      <c r="P411" s="25"/>
      <c r="Q411" s="32"/>
      <c r="R411" s="33"/>
      <c r="S411" s="33"/>
      <c r="T411" s="33"/>
      <c r="U411" s="33"/>
      <c r="V411" s="33"/>
      <c r="W411" s="33"/>
      <c r="X411" s="32"/>
      <c r="Y411" s="33"/>
      <c r="Z411" s="33"/>
      <c r="AA411" s="33"/>
      <c r="AB411" s="33"/>
      <c r="AC411" s="33"/>
      <c r="AD411" s="33"/>
      <c r="AE411" s="38"/>
      <c r="AF411" s="39"/>
      <c r="AG411" s="39"/>
      <c r="AH411" s="39"/>
      <c r="AI411" s="39"/>
      <c r="AJ411" s="39"/>
      <c r="AK411" s="39"/>
      <c r="AL411" s="38"/>
      <c r="AM411" s="39"/>
      <c r="AN411" s="39"/>
      <c r="AO411" s="39"/>
      <c r="AP411" s="39"/>
      <c r="AQ411" s="39"/>
      <c r="AR411" s="39"/>
      <c r="AS411" s="44"/>
      <c r="AT411" s="45"/>
      <c r="AU411" s="45"/>
      <c r="AV411" s="49"/>
      <c r="AW411" s="4"/>
      <c r="BF411" s="24"/>
      <c r="BG411" s="25"/>
      <c r="BH411" s="25"/>
      <c r="BI411" s="25"/>
      <c r="BJ411" s="25"/>
      <c r="BK411" s="25"/>
      <c r="BL411" s="25"/>
      <c r="BM411" s="26"/>
      <c r="BN411" s="25"/>
      <c r="BO411" s="25"/>
      <c r="BP411" s="25"/>
      <c r="BQ411" s="25"/>
      <c r="BR411" s="25"/>
      <c r="BS411" s="25"/>
      <c r="BT411" s="32"/>
      <c r="BU411" s="33"/>
      <c r="BV411" s="33"/>
      <c r="BW411" s="33"/>
      <c r="BX411" s="33"/>
      <c r="BY411" s="33"/>
      <c r="BZ411" s="33"/>
      <c r="CA411" s="32"/>
      <c r="CB411" s="33"/>
      <c r="CC411" s="33"/>
      <c r="CD411" s="33"/>
      <c r="CE411" s="33"/>
      <c r="CF411" s="33"/>
      <c r="CG411" s="33"/>
      <c r="CH411" s="38"/>
      <c r="CI411" s="39"/>
      <c r="CJ411" s="39"/>
      <c r="CK411" s="39"/>
      <c r="CL411" s="39"/>
      <c r="CM411" s="39"/>
      <c r="CN411" s="39"/>
      <c r="CO411" s="38"/>
      <c r="CP411" s="39"/>
      <c r="CQ411" s="39"/>
      <c r="CR411" s="39"/>
      <c r="CS411" s="39"/>
      <c r="CT411" s="39"/>
      <c r="CU411" s="39"/>
      <c r="CV411" s="44"/>
      <c r="CW411" s="45"/>
      <c r="CX411" s="45"/>
      <c r="DA411" s="94"/>
      <c r="DB411" s="39"/>
      <c r="DC411" s="24"/>
      <c r="DD411" s="25"/>
      <c r="DE411" s="25"/>
      <c r="DF411" s="25"/>
      <c r="DG411" s="25"/>
      <c r="DH411" s="25"/>
      <c r="DI411" s="25"/>
      <c r="DJ411" s="26"/>
      <c r="DK411" s="25"/>
      <c r="DL411" s="25"/>
      <c r="DM411" s="25"/>
      <c r="DN411" s="25"/>
      <c r="DO411" s="25"/>
      <c r="DP411" s="25"/>
      <c r="DQ411" s="32"/>
      <c r="DR411" s="33"/>
      <c r="DS411" s="33"/>
      <c r="DT411" s="33"/>
      <c r="DU411" s="33"/>
      <c r="DV411" s="33"/>
      <c r="DW411" s="33"/>
      <c r="DX411" s="32"/>
      <c r="DY411" s="33"/>
      <c r="DZ411" s="33"/>
      <c r="EA411" s="33"/>
      <c r="EB411" s="33"/>
      <c r="EC411" s="33"/>
      <c r="ED411" s="33"/>
      <c r="EE411" s="38"/>
      <c r="EF411" s="39"/>
      <c r="EG411" s="39"/>
      <c r="EH411" s="39"/>
      <c r="EI411" s="39"/>
      <c r="EJ411" s="39"/>
      <c r="EK411" s="39"/>
      <c r="EL411" s="38"/>
      <c r="EM411" s="39"/>
      <c r="EN411" s="39"/>
      <c r="EO411" s="39"/>
      <c r="EP411" s="39"/>
      <c r="EQ411" s="39"/>
      <c r="ER411" s="44"/>
      <c r="ES411" s="45"/>
      <c r="ET411" s="45"/>
    </row>
    <row r="412" spans="2:150">
      <c r="B412" s="19">
        <v>44309</v>
      </c>
      <c r="C412" s="24"/>
      <c r="D412" s="25"/>
      <c r="E412" s="25"/>
      <c r="F412" s="25"/>
      <c r="G412" s="25"/>
      <c r="H412" s="25"/>
      <c r="I412" s="25"/>
      <c r="J412" s="26"/>
      <c r="K412" s="25"/>
      <c r="L412" s="25"/>
      <c r="M412" s="25"/>
      <c r="N412" s="25"/>
      <c r="O412" s="25"/>
      <c r="P412" s="25"/>
      <c r="Q412" s="32"/>
      <c r="R412" s="33"/>
      <c r="S412" s="33"/>
      <c r="T412" s="33"/>
      <c r="U412" s="33"/>
      <c r="V412" s="33"/>
      <c r="W412" s="33"/>
      <c r="X412" s="32"/>
      <c r="Y412" s="33"/>
      <c r="Z412" s="33"/>
      <c r="AA412" s="33"/>
      <c r="AB412" s="33"/>
      <c r="AC412" s="33"/>
      <c r="AD412" s="33"/>
      <c r="AE412" s="38"/>
      <c r="AF412" s="39"/>
      <c r="AG412" s="39"/>
      <c r="AH412" s="39"/>
      <c r="AI412" s="39"/>
      <c r="AJ412" s="39"/>
      <c r="AK412" s="39"/>
      <c r="AL412" s="38"/>
      <c r="AM412" s="39"/>
      <c r="AN412" s="39"/>
      <c r="AO412" s="39"/>
      <c r="AP412" s="39"/>
      <c r="AQ412" s="39"/>
      <c r="AR412" s="39"/>
      <c r="AS412" s="44"/>
      <c r="AT412" s="45"/>
      <c r="AU412" s="45"/>
      <c r="AV412" s="49"/>
      <c r="AW412" s="4"/>
      <c r="BF412" s="24"/>
      <c r="BG412" s="25"/>
      <c r="BH412" s="25"/>
      <c r="BI412" s="25"/>
      <c r="BJ412" s="25"/>
      <c r="BK412" s="25"/>
      <c r="BL412" s="25"/>
      <c r="BM412" s="26"/>
      <c r="BN412" s="25"/>
      <c r="BO412" s="25"/>
      <c r="BP412" s="25"/>
      <c r="BQ412" s="25"/>
      <c r="BR412" s="25"/>
      <c r="BS412" s="25"/>
      <c r="BT412" s="32"/>
      <c r="BU412" s="33"/>
      <c r="BV412" s="33"/>
      <c r="BW412" s="33"/>
      <c r="BX412" s="33"/>
      <c r="BY412" s="33"/>
      <c r="BZ412" s="33"/>
      <c r="CA412" s="32"/>
      <c r="CB412" s="33"/>
      <c r="CC412" s="33"/>
      <c r="CD412" s="33"/>
      <c r="CE412" s="33"/>
      <c r="CF412" s="33"/>
      <c r="CG412" s="33"/>
      <c r="CH412" s="38"/>
      <c r="CI412" s="39"/>
      <c r="CJ412" s="39"/>
      <c r="CK412" s="39"/>
      <c r="CL412" s="39"/>
      <c r="CM412" s="39"/>
      <c r="CN412" s="39"/>
      <c r="CO412" s="38"/>
      <c r="CP412" s="39"/>
      <c r="CQ412" s="39"/>
      <c r="CR412" s="39"/>
      <c r="CS412" s="39"/>
      <c r="CT412" s="39"/>
      <c r="CU412" s="39"/>
      <c r="CV412" s="44"/>
      <c r="CW412" s="45"/>
      <c r="CX412" s="45"/>
      <c r="DA412" s="94"/>
      <c r="DB412" s="39"/>
      <c r="DC412" s="24"/>
      <c r="DD412" s="25"/>
      <c r="DE412" s="25"/>
      <c r="DF412" s="25"/>
      <c r="DG412" s="25"/>
      <c r="DH412" s="25"/>
      <c r="DI412" s="25"/>
      <c r="DJ412" s="26"/>
      <c r="DK412" s="25"/>
      <c r="DL412" s="25"/>
      <c r="DM412" s="25"/>
      <c r="DN412" s="25"/>
      <c r="DO412" s="25"/>
      <c r="DP412" s="25"/>
      <c r="DQ412" s="32"/>
      <c r="DR412" s="33"/>
      <c r="DS412" s="33"/>
      <c r="DT412" s="33"/>
      <c r="DU412" s="33"/>
      <c r="DV412" s="33"/>
      <c r="DW412" s="33"/>
      <c r="DX412" s="32"/>
      <c r="DY412" s="33"/>
      <c r="DZ412" s="33"/>
      <c r="EA412" s="33"/>
      <c r="EB412" s="33"/>
      <c r="EC412" s="33"/>
      <c r="ED412" s="33"/>
      <c r="EE412" s="38"/>
      <c r="EF412" s="39"/>
      <c r="EG412" s="39"/>
      <c r="EH412" s="39"/>
      <c r="EI412" s="39"/>
      <c r="EJ412" s="39"/>
      <c r="EK412" s="39"/>
      <c r="EL412" s="38"/>
      <c r="EM412" s="39"/>
      <c r="EN412" s="39"/>
      <c r="EO412" s="39"/>
      <c r="EP412" s="39"/>
      <c r="EQ412" s="39"/>
      <c r="ER412" s="44"/>
      <c r="ES412" s="45"/>
      <c r="ET412" s="45"/>
    </row>
    <row r="413" spans="2:150">
      <c r="B413" s="19">
        <v>44310</v>
      </c>
      <c r="C413" s="24"/>
      <c r="D413" s="25"/>
      <c r="E413" s="25"/>
      <c r="F413" s="25"/>
      <c r="G413" s="25"/>
      <c r="H413" s="25"/>
      <c r="I413" s="25"/>
      <c r="J413" s="26"/>
      <c r="K413" s="25"/>
      <c r="L413" s="25"/>
      <c r="M413" s="25"/>
      <c r="N413" s="25"/>
      <c r="O413" s="25"/>
      <c r="P413" s="25"/>
      <c r="Q413" s="32"/>
      <c r="R413" s="33"/>
      <c r="S413" s="33"/>
      <c r="T413" s="33"/>
      <c r="U413" s="33"/>
      <c r="V413" s="33"/>
      <c r="W413" s="33"/>
      <c r="X413" s="32"/>
      <c r="Y413" s="33"/>
      <c r="Z413" s="33"/>
      <c r="AA413" s="33"/>
      <c r="AB413" s="33"/>
      <c r="AC413" s="33"/>
      <c r="AD413" s="33"/>
      <c r="AE413" s="38"/>
      <c r="AF413" s="39"/>
      <c r="AG413" s="39"/>
      <c r="AH413" s="39"/>
      <c r="AI413" s="39"/>
      <c r="AJ413" s="39"/>
      <c r="AK413" s="39"/>
      <c r="AL413" s="38"/>
      <c r="AM413" s="39"/>
      <c r="AN413" s="39"/>
      <c r="AO413" s="39"/>
      <c r="AP413" s="39"/>
      <c r="AQ413" s="39"/>
      <c r="AR413" s="39"/>
      <c r="AS413" s="44"/>
      <c r="AT413" s="45"/>
      <c r="AU413" s="45"/>
      <c r="AV413" s="49"/>
      <c r="AW413" s="4"/>
      <c r="BF413" s="24"/>
      <c r="BG413" s="25"/>
      <c r="BH413" s="25"/>
      <c r="BI413" s="25"/>
      <c r="BJ413" s="25"/>
      <c r="BK413" s="25"/>
      <c r="BL413" s="25"/>
      <c r="BM413" s="26"/>
      <c r="BN413" s="25"/>
      <c r="BO413" s="25"/>
      <c r="BP413" s="25"/>
      <c r="BQ413" s="25"/>
      <c r="BR413" s="25"/>
      <c r="BS413" s="25"/>
      <c r="BT413" s="32"/>
      <c r="BU413" s="33"/>
      <c r="BV413" s="33"/>
      <c r="BW413" s="33"/>
      <c r="BX413" s="33"/>
      <c r="BY413" s="33"/>
      <c r="BZ413" s="33"/>
      <c r="CA413" s="32"/>
      <c r="CB413" s="33"/>
      <c r="CC413" s="33"/>
      <c r="CD413" s="33"/>
      <c r="CE413" s="33"/>
      <c r="CF413" s="33"/>
      <c r="CG413" s="33"/>
      <c r="CH413" s="38"/>
      <c r="CI413" s="39"/>
      <c r="CJ413" s="39"/>
      <c r="CK413" s="39"/>
      <c r="CL413" s="39"/>
      <c r="CM413" s="39"/>
      <c r="CN413" s="39"/>
      <c r="CO413" s="38"/>
      <c r="CP413" s="39"/>
      <c r="CQ413" s="39"/>
      <c r="CR413" s="39"/>
      <c r="CS413" s="39"/>
      <c r="CT413" s="39"/>
      <c r="CU413" s="39"/>
      <c r="CV413" s="44"/>
      <c r="CW413" s="45"/>
      <c r="CX413" s="45"/>
      <c r="DA413" s="94"/>
      <c r="DB413" s="39"/>
      <c r="DC413" s="24"/>
      <c r="DD413" s="25"/>
      <c r="DE413" s="25"/>
      <c r="DF413" s="25"/>
      <c r="DG413" s="25"/>
      <c r="DH413" s="25"/>
      <c r="DI413" s="25"/>
      <c r="DJ413" s="26"/>
      <c r="DK413" s="25"/>
      <c r="DL413" s="25"/>
      <c r="DM413" s="25"/>
      <c r="DN413" s="25"/>
      <c r="DO413" s="25"/>
      <c r="DP413" s="25"/>
      <c r="DQ413" s="32"/>
      <c r="DR413" s="33"/>
      <c r="DS413" s="33"/>
      <c r="DT413" s="33"/>
      <c r="DU413" s="33"/>
      <c r="DV413" s="33"/>
      <c r="DW413" s="33"/>
      <c r="DX413" s="32"/>
      <c r="DY413" s="33"/>
      <c r="DZ413" s="33"/>
      <c r="EA413" s="33"/>
      <c r="EB413" s="33"/>
      <c r="EC413" s="33"/>
      <c r="ED413" s="33"/>
      <c r="EE413" s="38"/>
      <c r="EF413" s="39"/>
      <c r="EG413" s="39"/>
      <c r="EH413" s="39"/>
      <c r="EI413" s="39"/>
      <c r="EJ413" s="39"/>
      <c r="EK413" s="39"/>
      <c r="EL413" s="38"/>
      <c r="EM413" s="39"/>
      <c r="EN413" s="39"/>
      <c r="EO413" s="39"/>
      <c r="EP413" s="39"/>
      <c r="EQ413" s="39"/>
      <c r="ER413" s="44"/>
      <c r="ES413" s="45"/>
      <c r="ET413" s="45"/>
    </row>
    <row r="414" spans="2:150">
      <c r="B414" s="19">
        <v>44311</v>
      </c>
      <c r="C414" s="24"/>
      <c r="D414" s="25"/>
      <c r="E414" s="25"/>
      <c r="F414" s="25"/>
      <c r="G414" s="25"/>
      <c r="H414" s="25"/>
      <c r="I414" s="25"/>
      <c r="J414" s="26"/>
      <c r="K414" s="25"/>
      <c r="L414" s="25"/>
      <c r="M414" s="25"/>
      <c r="N414" s="25"/>
      <c r="O414" s="25"/>
      <c r="P414" s="25"/>
      <c r="Q414" s="32"/>
      <c r="R414" s="33"/>
      <c r="S414" s="33"/>
      <c r="T414" s="33"/>
      <c r="U414" s="33"/>
      <c r="V414" s="33"/>
      <c r="W414" s="33"/>
      <c r="X414" s="32"/>
      <c r="Y414" s="33"/>
      <c r="Z414" s="33"/>
      <c r="AA414" s="33"/>
      <c r="AB414" s="33"/>
      <c r="AC414" s="33"/>
      <c r="AD414" s="33"/>
      <c r="AE414" s="38"/>
      <c r="AF414" s="39"/>
      <c r="AG414" s="39"/>
      <c r="AH414" s="39"/>
      <c r="AI414" s="39"/>
      <c r="AJ414" s="39"/>
      <c r="AK414" s="39"/>
      <c r="AL414" s="38"/>
      <c r="AM414" s="39"/>
      <c r="AN414" s="39"/>
      <c r="AO414" s="39"/>
      <c r="AP414" s="39"/>
      <c r="AQ414" s="39"/>
      <c r="AR414" s="39"/>
      <c r="AS414" s="44"/>
      <c r="AT414" s="45"/>
      <c r="AU414" s="45"/>
      <c r="AV414" s="49"/>
      <c r="AW414" s="4"/>
      <c r="BF414" s="24"/>
      <c r="BG414" s="25"/>
      <c r="BH414" s="25"/>
      <c r="BI414" s="25"/>
      <c r="BJ414" s="25"/>
      <c r="BK414" s="25"/>
      <c r="BL414" s="25"/>
      <c r="BM414" s="26"/>
      <c r="BN414" s="25"/>
      <c r="BO414" s="25"/>
      <c r="BP414" s="25"/>
      <c r="BQ414" s="25"/>
      <c r="BR414" s="25"/>
      <c r="BS414" s="25"/>
      <c r="BT414" s="32"/>
      <c r="BU414" s="33"/>
      <c r="BV414" s="33"/>
      <c r="BW414" s="33"/>
      <c r="BX414" s="33"/>
      <c r="BY414" s="33"/>
      <c r="BZ414" s="33"/>
      <c r="CA414" s="32"/>
      <c r="CB414" s="33"/>
      <c r="CC414" s="33"/>
      <c r="CD414" s="33"/>
      <c r="CE414" s="33"/>
      <c r="CF414" s="33"/>
      <c r="CG414" s="33"/>
      <c r="CH414" s="38"/>
      <c r="CI414" s="39"/>
      <c r="CJ414" s="39"/>
      <c r="CK414" s="39"/>
      <c r="CL414" s="39"/>
      <c r="CM414" s="39"/>
      <c r="CN414" s="39"/>
      <c r="CO414" s="38"/>
      <c r="CP414" s="39"/>
      <c r="CQ414" s="39"/>
      <c r="CR414" s="39"/>
      <c r="CS414" s="39"/>
      <c r="CT414" s="39"/>
      <c r="CU414" s="39"/>
      <c r="CV414" s="44"/>
      <c r="CW414" s="45"/>
      <c r="CX414" s="45"/>
      <c r="DA414" s="94"/>
      <c r="DB414" s="39"/>
      <c r="DC414" s="24"/>
      <c r="DD414" s="25"/>
      <c r="DE414" s="25"/>
      <c r="DF414" s="25"/>
      <c r="DG414" s="25"/>
      <c r="DH414" s="25"/>
      <c r="DI414" s="25"/>
      <c r="DJ414" s="26"/>
      <c r="DK414" s="25"/>
      <c r="DL414" s="25"/>
      <c r="DM414" s="25"/>
      <c r="DN414" s="25"/>
      <c r="DO414" s="25"/>
      <c r="DP414" s="25"/>
      <c r="DQ414" s="32"/>
      <c r="DR414" s="33"/>
      <c r="DS414" s="33"/>
      <c r="DT414" s="33"/>
      <c r="DU414" s="33"/>
      <c r="DV414" s="33"/>
      <c r="DW414" s="33"/>
      <c r="DX414" s="32"/>
      <c r="DY414" s="33"/>
      <c r="DZ414" s="33"/>
      <c r="EA414" s="33"/>
      <c r="EB414" s="33"/>
      <c r="EC414" s="33"/>
      <c r="ED414" s="33"/>
      <c r="EE414" s="38"/>
      <c r="EF414" s="39"/>
      <c r="EG414" s="39"/>
      <c r="EH414" s="39"/>
      <c r="EI414" s="39"/>
      <c r="EJ414" s="39"/>
      <c r="EK414" s="39"/>
      <c r="EL414" s="38"/>
      <c r="EM414" s="39"/>
      <c r="EN414" s="39"/>
      <c r="EO414" s="39"/>
      <c r="EP414" s="39"/>
      <c r="EQ414" s="39"/>
      <c r="ER414" s="44"/>
      <c r="ES414" s="45"/>
      <c r="ET414" s="45"/>
    </row>
    <row r="415" spans="2:150">
      <c r="B415" s="20">
        <v>44312</v>
      </c>
      <c r="C415" s="27"/>
      <c r="D415" s="28"/>
      <c r="E415" s="28"/>
      <c r="F415" s="28"/>
      <c r="G415" s="28"/>
      <c r="H415" s="28"/>
      <c r="I415" s="28"/>
      <c r="J415" s="29"/>
      <c r="K415" s="28"/>
      <c r="L415" s="28"/>
      <c r="M415" s="28"/>
      <c r="N415" s="28"/>
      <c r="O415" s="28"/>
      <c r="P415" s="28"/>
      <c r="Q415" s="34"/>
      <c r="R415" s="35"/>
      <c r="S415" s="35"/>
      <c r="T415" s="35"/>
      <c r="U415" s="35"/>
      <c r="V415" s="35"/>
      <c r="W415" s="35"/>
      <c r="X415" s="34"/>
      <c r="Y415" s="35"/>
      <c r="Z415" s="35"/>
      <c r="AA415" s="35"/>
      <c r="AB415" s="35"/>
      <c r="AC415" s="35"/>
      <c r="AD415" s="35"/>
      <c r="AE415" s="40"/>
      <c r="AF415" s="41"/>
      <c r="AG415" s="41"/>
      <c r="AH415" s="41"/>
      <c r="AI415" s="41"/>
      <c r="AJ415" s="41"/>
      <c r="AK415" s="41"/>
      <c r="AL415" s="40"/>
      <c r="AM415" s="41"/>
      <c r="AN415" s="41"/>
      <c r="AO415" s="41"/>
      <c r="AP415" s="41"/>
      <c r="AQ415" s="41"/>
      <c r="AR415" s="41"/>
      <c r="AS415" s="46"/>
      <c r="AT415" s="47"/>
      <c r="AU415" s="47"/>
      <c r="AV415" s="50"/>
      <c r="AW415" s="4"/>
      <c r="BF415" s="27"/>
      <c r="BG415" s="28"/>
      <c r="BH415" s="28"/>
      <c r="BI415" s="28"/>
      <c r="BJ415" s="28"/>
      <c r="BK415" s="28"/>
      <c r="BL415" s="28"/>
      <c r="BM415" s="29"/>
      <c r="BN415" s="28"/>
      <c r="BO415" s="28"/>
      <c r="BP415" s="28"/>
      <c r="BQ415" s="28"/>
      <c r="BR415" s="28"/>
      <c r="BS415" s="28"/>
      <c r="BT415" s="34"/>
      <c r="BU415" s="35"/>
      <c r="BV415" s="35"/>
      <c r="BW415" s="35"/>
      <c r="BX415" s="35"/>
      <c r="BY415" s="35"/>
      <c r="BZ415" s="35"/>
      <c r="CA415" s="34"/>
      <c r="CB415" s="35"/>
      <c r="CC415" s="35"/>
      <c r="CD415" s="35"/>
      <c r="CE415" s="35"/>
      <c r="CF415" s="35"/>
      <c r="CG415" s="35"/>
      <c r="CH415" s="40"/>
      <c r="CI415" s="41"/>
      <c r="CJ415" s="41"/>
      <c r="CK415" s="41"/>
      <c r="CL415" s="41"/>
      <c r="CM415" s="41"/>
      <c r="CN415" s="41"/>
      <c r="CO415" s="40"/>
      <c r="CP415" s="41"/>
      <c r="CQ415" s="41"/>
      <c r="CR415" s="41"/>
      <c r="CS415" s="41"/>
      <c r="CT415" s="41"/>
      <c r="CU415" s="41"/>
      <c r="CV415" s="46"/>
      <c r="CW415" s="47"/>
      <c r="CX415" s="47"/>
      <c r="DA415" s="95"/>
      <c r="DB415" s="41"/>
      <c r="DC415" s="27"/>
      <c r="DD415" s="28"/>
      <c r="DE415" s="28"/>
      <c r="DF415" s="28"/>
      <c r="DG415" s="28"/>
      <c r="DH415" s="28"/>
      <c r="DI415" s="28"/>
      <c r="DJ415" s="29"/>
      <c r="DK415" s="28"/>
      <c r="DL415" s="28"/>
      <c r="DM415" s="28"/>
      <c r="DN415" s="28"/>
      <c r="DO415" s="28"/>
      <c r="DP415" s="28"/>
      <c r="DQ415" s="34"/>
      <c r="DR415" s="35"/>
      <c r="DS415" s="35"/>
      <c r="DT415" s="35"/>
      <c r="DU415" s="35"/>
      <c r="DV415" s="35"/>
      <c r="DW415" s="35"/>
      <c r="DX415" s="34"/>
      <c r="DY415" s="35"/>
      <c r="DZ415" s="35"/>
      <c r="EA415" s="35"/>
      <c r="EB415" s="35"/>
      <c r="EC415" s="35"/>
      <c r="ED415" s="35"/>
      <c r="EE415" s="40"/>
      <c r="EF415" s="41"/>
      <c r="EG415" s="41"/>
      <c r="EH415" s="41"/>
      <c r="EI415" s="41"/>
      <c r="EJ415" s="41"/>
      <c r="EK415" s="41"/>
      <c r="EL415" s="40"/>
      <c r="EM415" s="41"/>
      <c r="EN415" s="41"/>
      <c r="EO415" s="41"/>
      <c r="EP415" s="41"/>
      <c r="EQ415" s="41"/>
      <c r="ER415" s="46"/>
      <c r="ES415" s="47"/>
      <c r="ET415" s="47"/>
    </row>
    <row r="416" spans="2:150">
      <c r="B416" s="19">
        <v>44313</v>
      </c>
      <c r="C416" s="24"/>
      <c r="D416" s="25"/>
      <c r="E416" s="25"/>
      <c r="F416" s="25"/>
      <c r="G416" s="25"/>
      <c r="H416" s="25"/>
      <c r="I416" s="25"/>
      <c r="J416" s="26"/>
      <c r="K416" s="25"/>
      <c r="L416" s="25"/>
      <c r="M416" s="25"/>
      <c r="N416" s="25"/>
      <c r="O416" s="25"/>
      <c r="P416" s="25"/>
      <c r="Q416" s="32"/>
      <c r="R416" s="33"/>
      <c r="S416" s="33"/>
      <c r="T416" s="33"/>
      <c r="U416" s="33"/>
      <c r="V416" s="33"/>
      <c r="W416" s="33"/>
      <c r="X416" s="32"/>
      <c r="Y416" s="33"/>
      <c r="Z416" s="33"/>
      <c r="AA416" s="33"/>
      <c r="AB416" s="33"/>
      <c r="AC416" s="33"/>
      <c r="AD416" s="33"/>
      <c r="AE416" s="38"/>
      <c r="AF416" s="39"/>
      <c r="AG416" s="39"/>
      <c r="AH416" s="39"/>
      <c r="AI416" s="39"/>
      <c r="AJ416" s="39"/>
      <c r="AK416" s="39"/>
      <c r="AL416" s="38"/>
      <c r="AM416" s="39"/>
      <c r="AN416" s="39"/>
      <c r="AO416" s="39"/>
      <c r="AP416" s="39"/>
      <c r="AQ416" s="39"/>
      <c r="AR416" s="39"/>
      <c r="AS416" s="44"/>
      <c r="AT416" s="45"/>
      <c r="AU416" s="45"/>
      <c r="AV416" s="49"/>
      <c r="AW416" s="4"/>
      <c r="BF416" s="24"/>
      <c r="BG416" s="25"/>
      <c r="BH416" s="25"/>
      <c r="BI416" s="25"/>
      <c r="BJ416" s="25"/>
      <c r="BK416" s="25"/>
      <c r="BL416" s="25"/>
      <c r="BM416" s="26"/>
      <c r="BN416" s="25"/>
      <c r="BO416" s="25"/>
      <c r="BP416" s="25"/>
      <c r="BQ416" s="25"/>
      <c r="BR416" s="25"/>
      <c r="BS416" s="25"/>
      <c r="BT416" s="32"/>
      <c r="BU416" s="33"/>
      <c r="BV416" s="33"/>
      <c r="BW416" s="33"/>
      <c r="BX416" s="33"/>
      <c r="BY416" s="33"/>
      <c r="BZ416" s="33"/>
      <c r="CA416" s="32"/>
      <c r="CB416" s="33"/>
      <c r="CC416" s="33"/>
      <c r="CD416" s="33"/>
      <c r="CE416" s="33"/>
      <c r="CF416" s="33"/>
      <c r="CG416" s="33"/>
      <c r="CH416" s="38"/>
      <c r="CI416" s="39"/>
      <c r="CJ416" s="39"/>
      <c r="CK416" s="39"/>
      <c r="CL416" s="39"/>
      <c r="CM416" s="39"/>
      <c r="CN416" s="39"/>
      <c r="CO416" s="38"/>
      <c r="CP416" s="39"/>
      <c r="CQ416" s="39"/>
      <c r="CR416" s="39"/>
      <c r="CS416" s="39"/>
      <c r="CT416" s="39"/>
      <c r="CU416" s="39"/>
      <c r="CV416" s="44"/>
      <c r="CW416" s="45"/>
      <c r="CX416" s="45"/>
      <c r="DA416" s="94"/>
      <c r="DB416" s="39"/>
      <c r="DC416" s="24"/>
      <c r="DD416" s="25"/>
      <c r="DE416" s="25"/>
      <c r="DF416" s="25"/>
      <c r="DG416" s="25"/>
      <c r="DH416" s="25"/>
      <c r="DI416" s="25"/>
      <c r="DJ416" s="26"/>
      <c r="DK416" s="25"/>
      <c r="DL416" s="25"/>
      <c r="DM416" s="25"/>
      <c r="DN416" s="25"/>
      <c r="DO416" s="25"/>
      <c r="DP416" s="25"/>
      <c r="DQ416" s="32"/>
      <c r="DR416" s="33"/>
      <c r="DS416" s="33"/>
      <c r="DT416" s="33"/>
      <c r="DU416" s="33"/>
      <c r="DV416" s="33"/>
      <c r="DW416" s="33"/>
      <c r="DX416" s="32"/>
      <c r="DY416" s="33"/>
      <c r="DZ416" s="33"/>
      <c r="EA416" s="33"/>
      <c r="EB416" s="33"/>
      <c r="EC416" s="33"/>
      <c r="ED416" s="33"/>
      <c r="EE416" s="38"/>
      <c r="EF416" s="39"/>
      <c r="EG416" s="39"/>
      <c r="EH416" s="39"/>
      <c r="EI416" s="39"/>
      <c r="EJ416" s="39"/>
      <c r="EK416" s="39"/>
      <c r="EL416" s="38"/>
      <c r="EM416" s="39"/>
      <c r="EN416" s="39"/>
      <c r="EO416" s="39"/>
      <c r="EP416" s="39"/>
      <c r="EQ416" s="39"/>
      <c r="ER416" s="44"/>
      <c r="ES416" s="45"/>
      <c r="ET416" s="45"/>
    </row>
    <row r="417" spans="2:150">
      <c r="B417" s="19">
        <v>44314</v>
      </c>
      <c r="C417" s="24"/>
      <c r="D417" s="25"/>
      <c r="E417" s="25"/>
      <c r="F417" s="25"/>
      <c r="G417" s="25"/>
      <c r="H417" s="25"/>
      <c r="I417" s="25"/>
      <c r="J417" s="26"/>
      <c r="K417" s="25"/>
      <c r="L417" s="25"/>
      <c r="M417" s="25"/>
      <c r="N417" s="25"/>
      <c r="O417" s="25"/>
      <c r="P417" s="25"/>
      <c r="Q417" s="32"/>
      <c r="R417" s="33"/>
      <c r="S417" s="33"/>
      <c r="T417" s="33"/>
      <c r="U417" s="33"/>
      <c r="V417" s="33"/>
      <c r="W417" s="33"/>
      <c r="X417" s="32"/>
      <c r="Y417" s="33"/>
      <c r="Z417" s="33"/>
      <c r="AA417" s="33"/>
      <c r="AB417" s="33"/>
      <c r="AC417" s="33"/>
      <c r="AD417" s="33"/>
      <c r="AE417" s="38"/>
      <c r="AF417" s="39"/>
      <c r="AG417" s="39"/>
      <c r="AH417" s="39"/>
      <c r="AI417" s="39"/>
      <c r="AJ417" s="39"/>
      <c r="AK417" s="39"/>
      <c r="AL417" s="38"/>
      <c r="AM417" s="39"/>
      <c r="AN417" s="39"/>
      <c r="AO417" s="39"/>
      <c r="AP417" s="39"/>
      <c r="AQ417" s="39"/>
      <c r="AR417" s="39"/>
      <c r="AS417" s="44"/>
      <c r="AT417" s="45"/>
      <c r="AU417" s="45"/>
      <c r="AV417" s="49"/>
      <c r="AW417" s="4"/>
      <c r="BF417" s="24"/>
      <c r="BG417" s="25"/>
      <c r="BH417" s="25"/>
      <c r="BI417" s="25"/>
      <c r="BJ417" s="25"/>
      <c r="BK417" s="25"/>
      <c r="BL417" s="25"/>
      <c r="BM417" s="26"/>
      <c r="BN417" s="25"/>
      <c r="BO417" s="25"/>
      <c r="BP417" s="25"/>
      <c r="BQ417" s="25"/>
      <c r="BR417" s="25"/>
      <c r="BS417" s="25"/>
      <c r="BT417" s="32"/>
      <c r="BU417" s="33"/>
      <c r="BV417" s="33"/>
      <c r="BW417" s="33"/>
      <c r="BX417" s="33"/>
      <c r="BY417" s="33"/>
      <c r="BZ417" s="33"/>
      <c r="CA417" s="32"/>
      <c r="CB417" s="33"/>
      <c r="CC417" s="33"/>
      <c r="CD417" s="33"/>
      <c r="CE417" s="33"/>
      <c r="CF417" s="33"/>
      <c r="CG417" s="33"/>
      <c r="CH417" s="38"/>
      <c r="CI417" s="39"/>
      <c r="CJ417" s="39"/>
      <c r="CK417" s="39"/>
      <c r="CL417" s="39"/>
      <c r="CM417" s="39"/>
      <c r="CN417" s="39"/>
      <c r="CO417" s="38"/>
      <c r="CP417" s="39"/>
      <c r="CQ417" s="39"/>
      <c r="CR417" s="39"/>
      <c r="CS417" s="39"/>
      <c r="CT417" s="39"/>
      <c r="CU417" s="39"/>
      <c r="CV417" s="44"/>
      <c r="CW417" s="45"/>
      <c r="CX417" s="45"/>
      <c r="DA417" s="94"/>
      <c r="DB417" s="39"/>
      <c r="DC417" s="24"/>
      <c r="DD417" s="25"/>
      <c r="DE417" s="25"/>
      <c r="DF417" s="25"/>
      <c r="DG417" s="25"/>
      <c r="DH417" s="25"/>
      <c r="DI417" s="25"/>
      <c r="DJ417" s="26"/>
      <c r="DK417" s="25"/>
      <c r="DL417" s="25"/>
      <c r="DM417" s="25"/>
      <c r="DN417" s="25"/>
      <c r="DO417" s="25"/>
      <c r="DP417" s="25"/>
      <c r="DQ417" s="32"/>
      <c r="DR417" s="33"/>
      <c r="DS417" s="33"/>
      <c r="DT417" s="33"/>
      <c r="DU417" s="33"/>
      <c r="DV417" s="33"/>
      <c r="DW417" s="33"/>
      <c r="DX417" s="32"/>
      <c r="DY417" s="33"/>
      <c r="DZ417" s="33"/>
      <c r="EA417" s="33"/>
      <c r="EB417" s="33"/>
      <c r="EC417" s="33"/>
      <c r="ED417" s="33"/>
      <c r="EE417" s="38"/>
      <c r="EF417" s="39"/>
      <c r="EG417" s="39"/>
      <c r="EH417" s="39"/>
      <c r="EI417" s="39"/>
      <c r="EJ417" s="39"/>
      <c r="EK417" s="39"/>
      <c r="EL417" s="38"/>
      <c r="EM417" s="39"/>
      <c r="EN417" s="39"/>
      <c r="EO417" s="39"/>
      <c r="EP417" s="39"/>
      <c r="EQ417" s="39"/>
      <c r="ER417" s="44"/>
      <c r="ES417" s="45"/>
      <c r="ET417" s="45"/>
    </row>
    <row r="418" spans="2:150">
      <c r="B418" s="19">
        <v>44315</v>
      </c>
      <c r="C418" s="24"/>
      <c r="D418" s="25"/>
      <c r="E418" s="25"/>
      <c r="F418" s="25"/>
      <c r="G418" s="25"/>
      <c r="H418" s="25"/>
      <c r="I418" s="25"/>
      <c r="J418" s="26"/>
      <c r="K418" s="25"/>
      <c r="L418" s="25"/>
      <c r="M418" s="25"/>
      <c r="N418" s="25"/>
      <c r="O418" s="25"/>
      <c r="P418" s="25"/>
      <c r="Q418" s="32"/>
      <c r="R418" s="33"/>
      <c r="S418" s="33"/>
      <c r="T418" s="33"/>
      <c r="U418" s="33"/>
      <c r="V418" s="33"/>
      <c r="W418" s="33"/>
      <c r="X418" s="32"/>
      <c r="Y418" s="33"/>
      <c r="Z418" s="33"/>
      <c r="AA418" s="33"/>
      <c r="AB418" s="33"/>
      <c r="AC418" s="33"/>
      <c r="AD418" s="33"/>
      <c r="AE418" s="38"/>
      <c r="AF418" s="39"/>
      <c r="AG418" s="39"/>
      <c r="AH418" s="39"/>
      <c r="AI418" s="39"/>
      <c r="AJ418" s="39"/>
      <c r="AK418" s="39"/>
      <c r="AL418" s="38"/>
      <c r="AM418" s="39"/>
      <c r="AN418" s="39"/>
      <c r="AO418" s="39"/>
      <c r="AP418" s="39"/>
      <c r="AQ418" s="39"/>
      <c r="AR418" s="39"/>
      <c r="AS418" s="44"/>
      <c r="AT418" s="45"/>
      <c r="AU418" s="45"/>
      <c r="AV418" s="49"/>
      <c r="AW418" s="4"/>
      <c r="BF418" s="24"/>
      <c r="BG418" s="25"/>
      <c r="BH418" s="25"/>
      <c r="BI418" s="25"/>
      <c r="BJ418" s="25"/>
      <c r="BK418" s="25"/>
      <c r="BL418" s="25"/>
      <c r="BM418" s="26"/>
      <c r="BN418" s="25"/>
      <c r="BO418" s="25"/>
      <c r="BP418" s="25"/>
      <c r="BQ418" s="25"/>
      <c r="BR418" s="25"/>
      <c r="BS418" s="25"/>
      <c r="BT418" s="32"/>
      <c r="BU418" s="33"/>
      <c r="BV418" s="33"/>
      <c r="BW418" s="33"/>
      <c r="BX418" s="33"/>
      <c r="BY418" s="33"/>
      <c r="BZ418" s="33"/>
      <c r="CA418" s="32"/>
      <c r="CB418" s="33"/>
      <c r="CC418" s="33"/>
      <c r="CD418" s="33"/>
      <c r="CE418" s="33"/>
      <c r="CF418" s="33"/>
      <c r="CG418" s="33"/>
      <c r="CH418" s="38"/>
      <c r="CI418" s="39"/>
      <c r="CJ418" s="39"/>
      <c r="CK418" s="39"/>
      <c r="CL418" s="39"/>
      <c r="CM418" s="39"/>
      <c r="CN418" s="39"/>
      <c r="CO418" s="38"/>
      <c r="CP418" s="39"/>
      <c r="CQ418" s="39"/>
      <c r="CR418" s="39"/>
      <c r="CS418" s="39"/>
      <c r="CT418" s="39"/>
      <c r="CU418" s="39"/>
      <c r="CV418" s="44"/>
      <c r="CW418" s="45"/>
      <c r="CX418" s="45"/>
      <c r="DA418" s="94"/>
      <c r="DB418" s="39"/>
      <c r="DC418" s="24"/>
      <c r="DD418" s="25"/>
      <c r="DE418" s="25"/>
      <c r="DF418" s="25"/>
      <c r="DG418" s="25"/>
      <c r="DH418" s="25"/>
      <c r="DI418" s="25"/>
      <c r="DJ418" s="26"/>
      <c r="DK418" s="25"/>
      <c r="DL418" s="25"/>
      <c r="DM418" s="25"/>
      <c r="DN418" s="25"/>
      <c r="DO418" s="25"/>
      <c r="DP418" s="25"/>
      <c r="DQ418" s="32"/>
      <c r="DR418" s="33"/>
      <c r="DS418" s="33"/>
      <c r="DT418" s="33"/>
      <c r="DU418" s="33"/>
      <c r="DV418" s="33"/>
      <c r="DW418" s="33"/>
      <c r="DX418" s="32"/>
      <c r="DY418" s="33"/>
      <c r="DZ418" s="33"/>
      <c r="EA418" s="33"/>
      <c r="EB418" s="33"/>
      <c r="EC418" s="33"/>
      <c r="ED418" s="33"/>
      <c r="EE418" s="38"/>
      <c r="EF418" s="39"/>
      <c r="EG418" s="39"/>
      <c r="EH418" s="39"/>
      <c r="EI418" s="39"/>
      <c r="EJ418" s="39"/>
      <c r="EK418" s="39"/>
      <c r="EL418" s="38"/>
      <c r="EM418" s="39"/>
      <c r="EN418" s="39"/>
      <c r="EO418" s="39"/>
      <c r="EP418" s="39"/>
      <c r="EQ418" s="39"/>
      <c r="ER418" s="44"/>
      <c r="ES418" s="45"/>
      <c r="ET418" s="45"/>
    </row>
    <row r="419" spans="2:150">
      <c r="B419" s="19">
        <v>44316</v>
      </c>
      <c r="C419" s="24"/>
      <c r="D419" s="25"/>
      <c r="E419" s="25"/>
      <c r="F419" s="25"/>
      <c r="G419" s="25"/>
      <c r="H419" s="25"/>
      <c r="I419" s="25"/>
      <c r="J419" s="26"/>
      <c r="K419" s="25"/>
      <c r="L419" s="25"/>
      <c r="M419" s="25"/>
      <c r="N419" s="25"/>
      <c r="O419" s="25"/>
      <c r="P419" s="25"/>
      <c r="Q419" s="32"/>
      <c r="R419" s="33"/>
      <c r="S419" s="33"/>
      <c r="T419" s="33"/>
      <c r="U419" s="33"/>
      <c r="V419" s="33"/>
      <c r="W419" s="33"/>
      <c r="X419" s="32"/>
      <c r="Y419" s="33"/>
      <c r="Z419" s="33"/>
      <c r="AA419" s="33"/>
      <c r="AB419" s="33"/>
      <c r="AC419" s="33"/>
      <c r="AD419" s="33"/>
      <c r="AE419" s="38"/>
      <c r="AF419" s="39"/>
      <c r="AG419" s="39"/>
      <c r="AH419" s="39"/>
      <c r="AI419" s="39"/>
      <c r="AJ419" s="39"/>
      <c r="AK419" s="39"/>
      <c r="AL419" s="38"/>
      <c r="AM419" s="39"/>
      <c r="AN419" s="39"/>
      <c r="AO419" s="39"/>
      <c r="AP419" s="39"/>
      <c r="AQ419" s="39"/>
      <c r="AR419" s="39"/>
      <c r="AS419" s="44"/>
      <c r="AT419" s="45"/>
      <c r="AU419" s="45"/>
      <c r="AV419" s="49"/>
      <c r="AW419" s="4"/>
      <c r="BF419" s="24"/>
      <c r="BG419" s="25"/>
      <c r="BH419" s="25"/>
      <c r="BI419" s="25"/>
      <c r="BJ419" s="25"/>
      <c r="BK419" s="25"/>
      <c r="BL419" s="25"/>
      <c r="BM419" s="26"/>
      <c r="BN419" s="25"/>
      <c r="BO419" s="25"/>
      <c r="BP419" s="25"/>
      <c r="BQ419" s="25"/>
      <c r="BR419" s="25"/>
      <c r="BS419" s="25"/>
      <c r="BT419" s="32"/>
      <c r="BU419" s="33"/>
      <c r="BV419" s="33"/>
      <c r="BW419" s="33"/>
      <c r="BX419" s="33"/>
      <c r="BY419" s="33"/>
      <c r="BZ419" s="33"/>
      <c r="CA419" s="32"/>
      <c r="CB419" s="33"/>
      <c r="CC419" s="33"/>
      <c r="CD419" s="33"/>
      <c r="CE419" s="33"/>
      <c r="CF419" s="33"/>
      <c r="CG419" s="33"/>
      <c r="CH419" s="38"/>
      <c r="CI419" s="39"/>
      <c r="CJ419" s="39"/>
      <c r="CK419" s="39"/>
      <c r="CL419" s="39"/>
      <c r="CM419" s="39"/>
      <c r="CN419" s="39"/>
      <c r="CO419" s="38"/>
      <c r="CP419" s="39"/>
      <c r="CQ419" s="39"/>
      <c r="CR419" s="39"/>
      <c r="CS419" s="39"/>
      <c r="CT419" s="39"/>
      <c r="CU419" s="39"/>
      <c r="CV419" s="44"/>
      <c r="CW419" s="45"/>
      <c r="CX419" s="45"/>
      <c r="DA419" s="94"/>
      <c r="DB419" s="39"/>
      <c r="DC419" s="24"/>
      <c r="DD419" s="25"/>
      <c r="DE419" s="25"/>
      <c r="DF419" s="25"/>
      <c r="DG419" s="25"/>
      <c r="DH419" s="25"/>
      <c r="DI419" s="25"/>
      <c r="DJ419" s="26"/>
      <c r="DK419" s="25"/>
      <c r="DL419" s="25"/>
      <c r="DM419" s="25"/>
      <c r="DN419" s="25"/>
      <c r="DO419" s="25"/>
      <c r="DP419" s="25"/>
      <c r="DQ419" s="32"/>
      <c r="DR419" s="33"/>
      <c r="DS419" s="33"/>
      <c r="DT419" s="33"/>
      <c r="DU419" s="33"/>
      <c r="DV419" s="33"/>
      <c r="DW419" s="33"/>
      <c r="DX419" s="32"/>
      <c r="DY419" s="33"/>
      <c r="DZ419" s="33"/>
      <c r="EA419" s="33"/>
      <c r="EB419" s="33"/>
      <c r="EC419" s="33"/>
      <c r="ED419" s="33"/>
      <c r="EE419" s="38"/>
      <c r="EF419" s="39"/>
      <c r="EG419" s="39"/>
      <c r="EH419" s="39"/>
      <c r="EI419" s="39"/>
      <c r="EJ419" s="39"/>
      <c r="EK419" s="39"/>
      <c r="EL419" s="38"/>
      <c r="EM419" s="39"/>
      <c r="EN419" s="39"/>
      <c r="EO419" s="39"/>
      <c r="EP419" s="39"/>
      <c r="EQ419" s="39"/>
      <c r="ER419" s="44"/>
      <c r="ES419" s="45"/>
      <c r="ET419" s="45"/>
    </row>
    <row r="420" spans="2:150">
      <c r="B420" s="19">
        <v>44317</v>
      </c>
      <c r="C420" s="24"/>
      <c r="D420" s="25"/>
      <c r="E420" s="25"/>
      <c r="F420" s="25"/>
      <c r="G420" s="25"/>
      <c r="H420" s="25"/>
      <c r="I420" s="25"/>
      <c r="J420" s="26"/>
      <c r="K420" s="25"/>
      <c r="L420" s="25"/>
      <c r="M420" s="25"/>
      <c r="N420" s="25"/>
      <c r="O420" s="25"/>
      <c r="P420" s="25"/>
      <c r="Q420" s="32"/>
      <c r="R420" s="33"/>
      <c r="S420" s="33"/>
      <c r="T420" s="33"/>
      <c r="U420" s="33"/>
      <c r="V420" s="33"/>
      <c r="W420" s="33"/>
      <c r="X420" s="32"/>
      <c r="Y420" s="33"/>
      <c r="Z420" s="33"/>
      <c r="AA420" s="33"/>
      <c r="AB420" s="33"/>
      <c r="AC420" s="33"/>
      <c r="AD420" s="33"/>
      <c r="AE420" s="38"/>
      <c r="AF420" s="39"/>
      <c r="AG420" s="39"/>
      <c r="AH420" s="39"/>
      <c r="AI420" s="39"/>
      <c r="AJ420" s="39"/>
      <c r="AK420" s="39"/>
      <c r="AL420" s="38"/>
      <c r="AM420" s="39"/>
      <c r="AN420" s="39"/>
      <c r="AO420" s="39"/>
      <c r="AP420" s="39"/>
      <c r="AQ420" s="39"/>
      <c r="AR420" s="39"/>
      <c r="AS420" s="44"/>
      <c r="AT420" s="45"/>
      <c r="AU420" s="45"/>
      <c r="AV420" s="49"/>
      <c r="AW420" s="4"/>
      <c r="BF420" s="24"/>
      <c r="BG420" s="25"/>
      <c r="BH420" s="25"/>
      <c r="BI420" s="25"/>
      <c r="BJ420" s="25"/>
      <c r="BK420" s="25"/>
      <c r="BL420" s="25"/>
      <c r="BM420" s="26"/>
      <c r="BN420" s="25"/>
      <c r="BO420" s="25"/>
      <c r="BP420" s="25"/>
      <c r="BQ420" s="25"/>
      <c r="BR420" s="25"/>
      <c r="BS420" s="25"/>
      <c r="BT420" s="32"/>
      <c r="BU420" s="33"/>
      <c r="BV420" s="33"/>
      <c r="BW420" s="33"/>
      <c r="BX420" s="33"/>
      <c r="BY420" s="33"/>
      <c r="BZ420" s="33"/>
      <c r="CA420" s="32"/>
      <c r="CB420" s="33"/>
      <c r="CC420" s="33"/>
      <c r="CD420" s="33"/>
      <c r="CE420" s="33"/>
      <c r="CF420" s="33"/>
      <c r="CG420" s="33"/>
      <c r="CH420" s="38"/>
      <c r="CI420" s="39"/>
      <c r="CJ420" s="39"/>
      <c r="CK420" s="39"/>
      <c r="CL420" s="39"/>
      <c r="CM420" s="39"/>
      <c r="CN420" s="39"/>
      <c r="CO420" s="38"/>
      <c r="CP420" s="39"/>
      <c r="CQ420" s="39"/>
      <c r="CR420" s="39"/>
      <c r="CS420" s="39"/>
      <c r="CT420" s="39"/>
      <c r="CU420" s="39"/>
      <c r="CV420" s="44"/>
      <c r="CW420" s="45"/>
      <c r="CX420" s="45"/>
      <c r="DA420" s="94"/>
      <c r="DB420" s="39"/>
      <c r="DC420" s="24"/>
      <c r="DD420" s="25"/>
      <c r="DE420" s="25"/>
      <c r="DF420" s="25"/>
      <c r="DG420" s="25"/>
      <c r="DH420" s="25"/>
      <c r="DI420" s="25"/>
      <c r="DJ420" s="26"/>
      <c r="DK420" s="25"/>
      <c r="DL420" s="25"/>
      <c r="DM420" s="25"/>
      <c r="DN420" s="25"/>
      <c r="DO420" s="25"/>
      <c r="DP420" s="25"/>
      <c r="DQ420" s="32"/>
      <c r="DR420" s="33"/>
      <c r="DS420" s="33"/>
      <c r="DT420" s="33"/>
      <c r="DU420" s="33"/>
      <c r="DV420" s="33"/>
      <c r="DW420" s="33"/>
      <c r="DX420" s="32"/>
      <c r="DY420" s="33"/>
      <c r="DZ420" s="33"/>
      <c r="EA420" s="33"/>
      <c r="EB420" s="33"/>
      <c r="EC420" s="33"/>
      <c r="ED420" s="33"/>
      <c r="EE420" s="38"/>
      <c r="EF420" s="39"/>
      <c r="EG420" s="39"/>
      <c r="EH420" s="39"/>
      <c r="EI420" s="39"/>
      <c r="EJ420" s="39"/>
      <c r="EK420" s="39"/>
      <c r="EL420" s="38"/>
      <c r="EM420" s="39"/>
      <c r="EN420" s="39"/>
      <c r="EO420" s="39"/>
      <c r="EP420" s="39"/>
      <c r="EQ420" s="39"/>
      <c r="ER420" s="44"/>
      <c r="ES420" s="45"/>
      <c r="ET420" s="45"/>
    </row>
    <row r="421" spans="2:150">
      <c r="B421" s="19">
        <v>44318</v>
      </c>
      <c r="C421" s="24"/>
      <c r="D421" s="25"/>
      <c r="E421" s="25"/>
      <c r="F421" s="25"/>
      <c r="G421" s="25"/>
      <c r="H421" s="25"/>
      <c r="I421" s="25"/>
      <c r="J421" s="26"/>
      <c r="K421" s="25"/>
      <c r="L421" s="25"/>
      <c r="M421" s="25"/>
      <c r="N421" s="25"/>
      <c r="O421" s="25"/>
      <c r="P421" s="25"/>
      <c r="Q421" s="32"/>
      <c r="R421" s="33"/>
      <c r="S421" s="33"/>
      <c r="T421" s="33"/>
      <c r="U421" s="33"/>
      <c r="V421" s="33"/>
      <c r="W421" s="33"/>
      <c r="X421" s="32"/>
      <c r="Y421" s="33"/>
      <c r="Z421" s="33"/>
      <c r="AA421" s="33"/>
      <c r="AB421" s="33"/>
      <c r="AC421" s="33"/>
      <c r="AD421" s="33"/>
      <c r="AE421" s="38"/>
      <c r="AF421" s="39"/>
      <c r="AG421" s="39"/>
      <c r="AH421" s="39"/>
      <c r="AI421" s="39"/>
      <c r="AJ421" s="39"/>
      <c r="AK421" s="39"/>
      <c r="AL421" s="38"/>
      <c r="AM421" s="39"/>
      <c r="AN421" s="39"/>
      <c r="AO421" s="39"/>
      <c r="AP421" s="39"/>
      <c r="AQ421" s="39"/>
      <c r="AR421" s="39"/>
      <c r="AS421" s="44"/>
      <c r="AT421" s="45"/>
      <c r="AU421" s="45"/>
      <c r="AV421" s="49"/>
      <c r="AW421" s="4"/>
      <c r="BF421" s="24"/>
      <c r="BG421" s="25"/>
      <c r="BH421" s="25"/>
      <c r="BI421" s="25"/>
      <c r="BJ421" s="25"/>
      <c r="BK421" s="25"/>
      <c r="BL421" s="25"/>
      <c r="BM421" s="26"/>
      <c r="BN421" s="25"/>
      <c r="BO421" s="25"/>
      <c r="BP421" s="25"/>
      <c r="BQ421" s="25"/>
      <c r="BR421" s="25"/>
      <c r="BS421" s="25"/>
      <c r="BT421" s="32"/>
      <c r="BU421" s="33"/>
      <c r="BV421" s="33"/>
      <c r="BW421" s="33"/>
      <c r="BX421" s="33"/>
      <c r="BY421" s="33"/>
      <c r="BZ421" s="33"/>
      <c r="CA421" s="32"/>
      <c r="CB421" s="33"/>
      <c r="CC421" s="33"/>
      <c r="CD421" s="33"/>
      <c r="CE421" s="33"/>
      <c r="CF421" s="33"/>
      <c r="CG421" s="33"/>
      <c r="CH421" s="38"/>
      <c r="CI421" s="39"/>
      <c r="CJ421" s="39"/>
      <c r="CK421" s="39"/>
      <c r="CL421" s="39"/>
      <c r="CM421" s="39"/>
      <c r="CN421" s="39"/>
      <c r="CO421" s="38"/>
      <c r="CP421" s="39"/>
      <c r="CQ421" s="39"/>
      <c r="CR421" s="39"/>
      <c r="CS421" s="39"/>
      <c r="CT421" s="39"/>
      <c r="CU421" s="39"/>
      <c r="CV421" s="44"/>
      <c r="CW421" s="45"/>
      <c r="CX421" s="45"/>
      <c r="DA421" s="94"/>
      <c r="DB421" s="39"/>
      <c r="DC421" s="24"/>
      <c r="DD421" s="25"/>
      <c r="DE421" s="25"/>
      <c r="DF421" s="25"/>
      <c r="DG421" s="25"/>
      <c r="DH421" s="25"/>
      <c r="DI421" s="25"/>
      <c r="DJ421" s="26"/>
      <c r="DK421" s="25"/>
      <c r="DL421" s="25"/>
      <c r="DM421" s="25"/>
      <c r="DN421" s="25"/>
      <c r="DO421" s="25"/>
      <c r="DP421" s="25"/>
      <c r="DQ421" s="32"/>
      <c r="DR421" s="33"/>
      <c r="DS421" s="33"/>
      <c r="DT421" s="33"/>
      <c r="DU421" s="33"/>
      <c r="DV421" s="33"/>
      <c r="DW421" s="33"/>
      <c r="DX421" s="32"/>
      <c r="DY421" s="33"/>
      <c r="DZ421" s="33"/>
      <c r="EA421" s="33"/>
      <c r="EB421" s="33"/>
      <c r="EC421" s="33"/>
      <c r="ED421" s="33"/>
      <c r="EE421" s="38"/>
      <c r="EF421" s="39"/>
      <c r="EG421" s="39"/>
      <c r="EH421" s="39"/>
      <c r="EI421" s="39"/>
      <c r="EJ421" s="39"/>
      <c r="EK421" s="39"/>
      <c r="EL421" s="38"/>
      <c r="EM421" s="39"/>
      <c r="EN421" s="39"/>
      <c r="EO421" s="39"/>
      <c r="EP421" s="39"/>
      <c r="EQ421" s="39"/>
      <c r="ER421" s="44"/>
      <c r="ES421" s="45"/>
      <c r="ET421" s="45"/>
    </row>
    <row r="422" spans="2:150">
      <c r="B422" s="20">
        <v>44319</v>
      </c>
      <c r="C422" s="27"/>
      <c r="D422" s="28"/>
      <c r="E422" s="28"/>
      <c r="F422" s="28"/>
      <c r="G422" s="28"/>
      <c r="H422" s="28"/>
      <c r="I422" s="28"/>
      <c r="J422" s="29"/>
      <c r="K422" s="28"/>
      <c r="L422" s="28"/>
      <c r="M422" s="28"/>
      <c r="N422" s="28"/>
      <c r="O422" s="28"/>
      <c r="P422" s="28"/>
      <c r="Q422" s="34"/>
      <c r="R422" s="35"/>
      <c r="S422" s="35"/>
      <c r="T422" s="35"/>
      <c r="U422" s="35"/>
      <c r="V422" s="35"/>
      <c r="W422" s="35"/>
      <c r="X422" s="34"/>
      <c r="Y422" s="35"/>
      <c r="Z422" s="35"/>
      <c r="AA422" s="35"/>
      <c r="AB422" s="35"/>
      <c r="AC422" s="35"/>
      <c r="AD422" s="35"/>
      <c r="AE422" s="40"/>
      <c r="AF422" s="41"/>
      <c r="AG422" s="41"/>
      <c r="AH422" s="41"/>
      <c r="AI422" s="41"/>
      <c r="AJ422" s="41"/>
      <c r="AK422" s="41"/>
      <c r="AL422" s="40"/>
      <c r="AM422" s="41"/>
      <c r="AN422" s="41"/>
      <c r="AO422" s="41"/>
      <c r="AP422" s="41"/>
      <c r="AQ422" s="41"/>
      <c r="AR422" s="41"/>
      <c r="AS422" s="46"/>
      <c r="AT422" s="47"/>
      <c r="AU422" s="47"/>
      <c r="AV422" s="50"/>
      <c r="AW422" s="4"/>
      <c r="BF422" s="27"/>
      <c r="BG422" s="28"/>
      <c r="BH422" s="28"/>
      <c r="BI422" s="28"/>
      <c r="BJ422" s="28"/>
      <c r="BK422" s="28"/>
      <c r="BL422" s="28"/>
      <c r="BM422" s="29"/>
      <c r="BN422" s="28"/>
      <c r="BO422" s="28"/>
      <c r="BP422" s="28"/>
      <c r="BQ422" s="28"/>
      <c r="BR422" s="28"/>
      <c r="BS422" s="28"/>
      <c r="BT422" s="34"/>
      <c r="BU422" s="35"/>
      <c r="BV422" s="35"/>
      <c r="BW422" s="35"/>
      <c r="BX422" s="35"/>
      <c r="BY422" s="35"/>
      <c r="BZ422" s="35"/>
      <c r="CA422" s="34"/>
      <c r="CB422" s="35"/>
      <c r="CC422" s="35"/>
      <c r="CD422" s="35"/>
      <c r="CE422" s="35"/>
      <c r="CF422" s="35"/>
      <c r="CG422" s="35"/>
      <c r="CH422" s="40"/>
      <c r="CI422" s="41"/>
      <c r="CJ422" s="41"/>
      <c r="CK422" s="41"/>
      <c r="CL422" s="41"/>
      <c r="CM422" s="41"/>
      <c r="CN422" s="41"/>
      <c r="CO422" s="40"/>
      <c r="CP422" s="41"/>
      <c r="CQ422" s="41"/>
      <c r="CR422" s="41"/>
      <c r="CS422" s="41"/>
      <c r="CT422" s="41"/>
      <c r="CU422" s="41"/>
      <c r="CV422" s="46"/>
      <c r="CW422" s="47"/>
      <c r="CX422" s="47"/>
      <c r="DA422" s="95"/>
      <c r="DB422" s="41"/>
      <c r="DC422" s="27"/>
      <c r="DD422" s="28"/>
      <c r="DE422" s="28"/>
      <c r="DF422" s="28"/>
      <c r="DG422" s="28"/>
      <c r="DH422" s="28"/>
      <c r="DI422" s="28"/>
      <c r="DJ422" s="29"/>
      <c r="DK422" s="28"/>
      <c r="DL422" s="28"/>
      <c r="DM422" s="28"/>
      <c r="DN422" s="28"/>
      <c r="DO422" s="28"/>
      <c r="DP422" s="28"/>
      <c r="DQ422" s="34"/>
      <c r="DR422" s="35"/>
      <c r="DS422" s="35"/>
      <c r="DT422" s="35"/>
      <c r="DU422" s="35"/>
      <c r="DV422" s="35"/>
      <c r="DW422" s="35"/>
      <c r="DX422" s="34"/>
      <c r="DY422" s="35"/>
      <c r="DZ422" s="35"/>
      <c r="EA422" s="35"/>
      <c r="EB422" s="35"/>
      <c r="EC422" s="35"/>
      <c r="ED422" s="35"/>
      <c r="EE422" s="40"/>
      <c r="EF422" s="41"/>
      <c r="EG422" s="41"/>
      <c r="EH422" s="41"/>
      <c r="EI422" s="41"/>
      <c r="EJ422" s="41"/>
      <c r="EK422" s="41"/>
      <c r="EL422" s="40"/>
      <c r="EM422" s="41"/>
      <c r="EN422" s="41"/>
      <c r="EO422" s="41"/>
      <c r="EP422" s="41"/>
      <c r="EQ422" s="41"/>
      <c r="ER422" s="46"/>
      <c r="ES422" s="47"/>
      <c r="ET422" s="47"/>
    </row>
    <row r="423" spans="2:150">
      <c r="B423" s="19">
        <v>44320</v>
      </c>
      <c r="C423" s="24"/>
      <c r="D423" s="25"/>
      <c r="E423" s="25"/>
      <c r="F423" s="25"/>
      <c r="G423" s="25"/>
      <c r="H423" s="25"/>
      <c r="I423" s="25"/>
      <c r="J423" s="26"/>
      <c r="K423" s="25"/>
      <c r="L423" s="25"/>
      <c r="M423" s="25"/>
      <c r="N423" s="25"/>
      <c r="O423" s="25"/>
      <c r="P423" s="25"/>
      <c r="Q423" s="32"/>
      <c r="R423" s="33"/>
      <c r="S423" s="33"/>
      <c r="T423" s="33"/>
      <c r="U423" s="33"/>
      <c r="V423" s="33"/>
      <c r="W423" s="33"/>
      <c r="X423" s="32"/>
      <c r="Y423" s="33"/>
      <c r="Z423" s="33"/>
      <c r="AA423" s="33"/>
      <c r="AB423" s="33"/>
      <c r="AC423" s="33"/>
      <c r="AD423" s="33"/>
      <c r="AE423" s="38"/>
      <c r="AF423" s="39"/>
      <c r="AG423" s="39"/>
      <c r="AH423" s="39"/>
      <c r="AI423" s="39"/>
      <c r="AJ423" s="39"/>
      <c r="AK423" s="39"/>
      <c r="AL423" s="38"/>
      <c r="AM423" s="39"/>
      <c r="AN423" s="39"/>
      <c r="AO423" s="39"/>
      <c r="AP423" s="39"/>
      <c r="AQ423" s="39"/>
      <c r="AR423" s="39"/>
      <c r="AS423" s="44"/>
      <c r="AT423" s="45"/>
      <c r="AU423" s="45"/>
      <c r="AV423" s="49"/>
      <c r="AW423" s="4"/>
      <c r="BF423" s="24"/>
      <c r="BG423" s="25"/>
      <c r="BH423" s="25"/>
      <c r="BI423" s="25"/>
      <c r="BJ423" s="25"/>
      <c r="BK423" s="25"/>
      <c r="BL423" s="25"/>
      <c r="BM423" s="26"/>
      <c r="BN423" s="25"/>
      <c r="BO423" s="25"/>
      <c r="BP423" s="25"/>
      <c r="BQ423" s="25"/>
      <c r="BR423" s="25"/>
      <c r="BS423" s="25"/>
      <c r="BT423" s="32"/>
      <c r="BU423" s="33"/>
      <c r="BV423" s="33"/>
      <c r="BW423" s="33"/>
      <c r="BX423" s="33"/>
      <c r="BY423" s="33"/>
      <c r="BZ423" s="33"/>
      <c r="CA423" s="32"/>
      <c r="CB423" s="33"/>
      <c r="CC423" s="33"/>
      <c r="CD423" s="33"/>
      <c r="CE423" s="33"/>
      <c r="CF423" s="33"/>
      <c r="CG423" s="33"/>
      <c r="CH423" s="38"/>
      <c r="CI423" s="39"/>
      <c r="CJ423" s="39"/>
      <c r="CK423" s="39"/>
      <c r="CL423" s="39"/>
      <c r="CM423" s="39"/>
      <c r="CN423" s="39"/>
      <c r="CO423" s="38"/>
      <c r="CP423" s="39"/>
      <c r="CQ423" s="39"/>
      <c r="CR423" s="39"/>
      <c r="CS423" s="39"/>
      <c r="CT423" s="39"/>
      <c r="CU423" s="39"/>
      <c r="CV423" s="44"/>
      <c r="CW423" s="45"/>
      <c r="CX423" s="45"/>
      <c r="DA423" s="94"/>
      <c r="DB423" s="39"/>
      <c r="DC423" s="24"/>
      <c r="DD423" s="25"/>
      <c r="DE423" s="25"/>
      <c r="DF423" s="25"/>
      <c r="DG423" s="25"/>
      <c r="DH423" s="25"/>
      <c r="DI423" s="25"/>
      <c r="DJ423" s="26"/>
      <c r="DK423" s="25"/>
      <c r="DL423" s="25"/>
      <c r="DM423" s="25"/>
      <c r="DN423" s="25"/>
      <c r="DO423" s="25"/>
      <c r="DP423" s="25"/>
      <c r="DQ423" s="32"/>
      <c r="DR423" s="33"/>
      <c r="DS423" s="33"/>
      <c r="DT423" s="33"/>
      <c r="DU423" s="33"/>
      <c r="DV423" s="33"/>
      <c r="DW423" s="33"/>
      <c r="DX423" s="32"/>
      <c r="DY423" s="33"/>
      <c r="DZ423" s="33"/>
      <c r="EA423" s="33"/>
      <c r="EB423" s="33"/>
      <c r="EC423" s="33"/>
      <c r="ED423" s="33"/>
      <c r="EE423" s="38"/>
      <c r="EF423" s="39"/>
      <c r="EG423" s="39"/>
      <c r="EH423" s="39"/>
      <c r="EI423" s="39"/>
      <c r="EJ423" s="39"/>
      <c r="EK423" s="39"/>
      <c r="EL423" s="38"/>
      <c r="EM423" s="39"/>
      <c r="EN423" s="39"/>
      <c r="EO423" s="39"/>
      <c r="EP423" s="39"/>
      <c r="EQ423" s="39"/>
      <c r="ER423" s="44"/>
      <c r="ES423" s="45"/>
      <c r="ET423" s="45"/>
    </row>
    <row r="424" spans="2:150">
      <c r="B424" s="19">
        <v>44321</v>
      </c>
      <c r="C424" s="24"/>
      <c r="D424" s="25"/>
      <c r="E424" s="25"/>
      <c r="F424" s="25"/>
      <c r="G424" s="25"/>
      <c r="H424" s="25"/>
      <c r="I424" s="25"/>
      <c r="J424" s="26"/>
      <c r="K424" s="25"/>
      <c r="L424" s="25"/>
      <c r="M424" s="25"/>
      <c r="N424" s="25"/>
      <c r="O424" s="25"/>
      <c r="P424" s="25"/>
      <c r="Q424" s="32"/>
      <c r="R424" s="33"/>
      <c r="S424" s="33"/>
      <c r="T424" s="33"/>
      <c r="U424" s="33"/>
      <c r="V424" s="33"/>
      <c r="W424" s="33"/>
      <c r="X424" s="32"/>
      <c r="Y424" s="33"/>
      <c r="Z424" s="33"/>
      <c r="AA424" s="33"/>
      <c r="AB424" s="33"/>
      <c r="AC424" s="33"/>
      <c r="AD424" s="33"/>
      <c r="AE424" s="38"/>
      <c r="AF424" s="39"/>
      <c r="AG424" s="39"/>
      <c r="AH424" s="39"/>
      <c r="AI424" s="39"/>
      <c r="AJ424" s="39"/>
      <c r="AK424" s="39"/>
      <c r="AL424" s="38"/>
      <c r="AM424" s="39"/>
      <c r="AN424" s="39"/>
      <c r="AO424" s="39"/>
      <c r="AP424" s="39"/>
      <c r="AQ424" s="39"/>
      <c r="AR424" s="39"/>
      <c r="AS424" s="44"/>
      <c r="AT424" s="45"/>
      <c r="AU424" s="45"/>
      <c r="AV424" s="49"/>
      <c r="AW424" s="4"/>
      <c r="BF424" s="24"/>
      <c r="BG424" s="25"/>
      <c r="BH424" s="25"/>
      <c r="BI424" s="25"/>
      <c r="BJ424" s="25"/>
      <c r="BK424" s="25"/>
      <c r="BL424" s="25"/>
      <c r="BM424" s="26"/>
      <c r="BN424" s="25"/>
      <c r="BO424" s="25"/>
      <c r="BP424" s="25"/>
      <c r="BQ424" s="25"/>
      <c r="BR424" s="25"/>
      <c r="BS424" s="25"/>
      <c r="BT424" s="32"/>
      <c r="BU424" s="33"/>
      <c r="BV424" s="33"/>
      <c r="BW424" s="33"/>
      <c r="BX424" s="33"/>
      <c r="BY424" s="33"/>
      <c r="BZ424" s="33"/>
      <c r="CA424" s="32"/>
      <c r="CB424" s="33"/>
      <c r="CC424" s="33"/>
      <c r="CD424" s="33"/>
      <c r="CE424" s="33"/>
      <c r="CF424" s="33"/>
      <c r="CG424" s="33"/>
      <c r="CH424" s="38"/>
      <c r="CI424" s="39"/>
      <c r="CJ424" s="39"/>
      <c r="CK424" s="39"/>
      <c r="CL424" s="39"/>
      <c r="CM424" s="39"/>
      <c r="CN424" s="39"/>
      <c r="CO424" s="38"/>
      <c r="CP424" s="39"/>
      <c r="CQ424" s="39"/>
      <c r="CR424" s="39"/>
      <c r="CS424" s="39"/>
      <c r="CT424" s="39"/>
      <c r="CU424" s="39"/>
      <c r="CV424" s="44"/>
      <c r="CW424" s="45"/>
      <c r="CX424" s="45"/>
      <c r="DA424" s="94"/>
      <c r="DB424" s="39"/>
      <c r="DC424" s="24"/>
      <c r="DD424" s="25"/>
      <c r="DE424" s="25"/>
      <c r="DF424" s="25"/>
      <c r="DG424" s="25"/>
      <c r="DH424" s="25"/>
      <c r="DI424" s="25"/>
      <c r="DJ424" s="26"/>
      <c r="DK424" s="25"/>
      <c r="DL424" s="25"/>
      <c r="DM424" s="25"/>
      <c r="DN424" s="25"/>
      <c r="DO424" s="25"/>
      <c r="DP424" s="25"/>
      <c r="DQ424" s="32"/>
      <c r="DR424" s="33"/>
      <c r="DS424" s="33"/>
      <c r="DT424" s="33"/>
      <c r="DU424" s="33"/>
      <c r="DV424" s="33"/>
      <c r="DW424" s="33"/>
      <c r="DX424" s="32"/>
      <c r="DY424" s="33"/>
      <c r="DZ424" s="33"/>
      <c r="EA424" s="33"/>
      <c r="EB424" s="33"/>
      <c r="EC424" s="33"/>
      <c r="ED424" s="33"/>
      <c r="EE424" s="38"/>
      <c r="EF424" s="39"/>
      <c r="EG424" s="39"/>
      <c r="EH424" s="39"/>
      <c r="EI424" s="39"/>
      <c r="EJ424" s="39"/>
      <c r="EK424" s="39"/>
      <c r="EL424" s="38"/>
      <c r="EM424" s="39"/>
      <c r="EN424" s="39"/>
      <c r="EO424" s="39"/>
      <c r="EP424" s="39"/>
      <c r="EQ424" s="39"/>
      <c r="ER424" s="44"/>
      <c r="ES424" s="45"/>
      <c r="ET424" s="45"/>
    </row>
    <row r="425" spans="2:150">
      <c r="B425" s="19">
        <v>44322</v>
      </c>
      <c r="C425" s="24"/>
      <c r="D425" s="25"/>
      <c r="E425" s="25"/>
      <c r="F425" s="25"/>
      <c r="G425" s="25"/>
      <c r="H425" s="25"/>
      <c r="I425" s="25"/>
      <c r="J425" s="26"/>
      <c r="K425" s="25"/>
      <c r="L425" s="25"/>
      <c r="M425" s="25"/>
      <c r="N425" s="25"/>
      <c r="O425" s="25"/>
      <c r="P425" s="25"/>
      <c r="Q425" s="32"/>
      <c r="R425" s="33"/>
      <c r="S425" s="33"/>
      <c r="T425" s="33"/>
      <c r="U425" s="33"/>
      <c r="V425" s="33"/>
      <c r="W425" s="33"/>
      <c r="X425" s="32"/>
      <c r="Y425" s="33"/>
      <c r="Z425" s="33"/>
      <c r="AA425" s="33"/>
      <c r="AB425" s="33"/>
      <c r="AC425" s="33"/>
      <c r="AD425" s="33"/>
      <c r="AE425" s="38"/>
      <c r="AF425" s="39"/>
      <c r="AG425" s="39"/>
      <c r="AH425" s="39"/>
      <c r="AI425" s="39"/>
      <c r="AJ425" s="39"/>
      <c r="AK425" s="39"/>
      <c r="AL425" s="38"/>
      <c r="AM425" s="39"/>
      <c r="AN425" s="39"/>
      <c r="AO425" s="39"/>
      <c r="AP425" s="39"/>
      <c r="AQ425" s="39"/>
      <c r="AR425" s="39"/>
      <c r="AS425" s="44"/>
      <c r="AT425" s="45"/>
      <c r="AU425" s="45"/>
      <c r="AV425" s="49"/>
      <c r="AW425" s="4"/>
      <c r="BF425" s="24"/>
      <c r="BG425" s="25"/>
      <c r="BH425" s="25"/>
      <c r="BI425" s="25"/>
      <c r="BJ425" s="25"/>
      <c r="BK425" s="25"/>
      <c r="BL425" s="25"/>
      <c r="BM425" s="26"/>
      <c r="BN425" s="25"/>
      <c r="BO425" s="25"/>
      <c r="BP425" s="25"/>
      <c r="BQ425" s="25"/>
      <c r="BR425" s="25"/>
      <c r="BS425" s="25"/>
      <c r="BT425" s="32"/>
      <c r="BU425" s="33"/>
      <c r="BV425" s="33"/>
      <c r="BW425" s="33"/>
      <c r="BX425" s="33"/>
      <c r="BY425" s="33"/>
      <c r="BZ425" s="33"/>
      <c r="CA425" s="32"/>
      <c r="CB425" s="33"/>
      <c r="CC425" s="33"/>
      <c r="CD425" s="33"/>
      <c r="CE425" s="33"/>
      <c r="CF425" s="33"/>
      <c r="CG425" s="33"/>
      <c r="CH425" s="38"/>
      <c r="CI425" s="39"/>
      <c r="CJ425" s="39"/>
      <c r="CK425" s="39"/>
      <c r="CL425" s="39"/>
      <c r="CM425" s="39"/>
      <c r="CN425" s="39"/>
      <c r="CO425" s="38"/>
      <c r="CP425" s="39"/>
      <c r="CQ425" s="39"/>
      <c r="CR425" s="39"/>
      <c r="CS425" s="39"/>
      <c r="CT425" s="39"/>
      <c r="CU425" s="39"/>
      <c r="CV425" s="44"/>
      <c r="CW425" s="45"/>
      <c r="CX425" s="45"/>
      <c r="DA425" s="94"/>
      <c r="DB425" s="39"/>
      <c r="DC425" s="24"/>
      <c r="DD425" s="25"/>
      <c r="DE425" s="25"/>
      <c r="DF425" s="25"/>
      <c r="DG425" s="25"/>
      <c r="DH425" s="25"/>
      <c r="DI425" s="25"/>
      <c r="DJ425" s="26"/>
      <c r="DK425" s="25"/>
      <c r="DL425" s="25"/>
      <c r="DM425" s="25"/>
      <c r="DN425" s="25"/>
      <c r="DO425" s="25"/>
      <c r="DP425" s="25"/>
      <c r="DQ425" s="32"/>
      <c r="DR425" s="33"/>
      <c r="DS425" s="33"/>
      <c r="DT425" s="33"/>
      <c r="DU425" s="33"/>
      <c r="DV425" s="33"/>
      <c r="DW425" s="33"/>
      <c r="DX425" s="32"/>
      <c r="DY425" s="33"/>
      <c r="DZ425" s="33"/>
      <c r="EA425" s="33"/>
      <c r="EB425" s="33"/>
      <c r="EC425" s="33"/>
      <c r="ED425" s="33"/>
      <c r="EE425" s="38"/>
      <c r="EF425" s="39"/>
      <c r="EG425" s="39"/>
      <c r="EH425" s="39"/>
      <c r="EI425" s="39"/>
      <c r="EJ425" s="39"/>
      <c r="EK425" s="39"/>
      <c r="EL425" s="38"/>
      <c r="EM425" s="39"/>
      <c r="EN425" s="39"/>
      <c r="EO425" s="39"/>
      <c r="EP425" s="39"/>
      <c r="EQ425" s="39"/>
      <c r="ER425" s="44"/>
      <c r="ES425" s="45"/>
      <c r="ET425" s="45"/>
    </row>
    <row r="426" spans="2:150">
      <c r="B426" s="19">
        <v>44323</v>
      </c>
      <c r="C426" s="24"/>
      <c r="D426" s="25"/>
      <c r="E426" s="25"/>
      <c r="F426" s="25"/>
      <c r="G426" s="25"/>
      <c r="H426" s="25"/>
      <c r="I426" s="25"/>
      <c r="J426" s="26"/>
      <c r="K426" s="25"/>
      <c r="L426" s="25"/>
      <c r="M426" s="25"/>
      <c r="N426" s="25"/>
      <c r="O426" s="25"/>
      <c r="P426" s="25"/>
      <c r="Q426" s="32"/>
      <c r="R426" s="33"/>
      <c r="S426" s="33"/>
      <c r="T426" s="33"/>
      <c r="U426" s="33"/>
      <c r="V426" s="33"/>
      <c r="W426" s="33"/>
      <c r="X426" s="32"/>
      <c r="Y426" s="33"/>
      <c r="Z426" s="33"/>
      <c r="AA426" s="33"/>
      <c r="AB426" s="33"/>
      <c r="AC426" s="33"/>
      <c r="AD426" s="33"/>
      <c r="AE426" s="38"/>
      <c r="AF426" s="39"/>
      <c r="AG426" s="39"/>
      <c r="AH426" s="39"/>
      <c r="AI426" s="39"/>
      <c r="AJ426" s="39"/>
      <c r="AK426" s="39"/>
      <c r="AL426" s="38"/>
      <c r="AM426" s="39"/>
      <c r="AN426" s="39"/>
      <c r="AO426" s="39"/>
      <c r="AP426" s="39"/>
      <c r="AQ426" s="39"/>
      <c r="AR426" s="39"/>
      <c r="AS426" s="44"/>
      <c r="AT426" s="45"/>
      <c r="AU426" s="45"/>
      <c r="AV426" s="49"/>
      <c r="AW426" s="4"/>
      <c r="BF426" s="24"/>
      <c r="BG426" s="25"/>
      <c r="BH426" s="25"/>
      <c r="BI426" s="25"/>
      <c r="BJ426" s="25"/>
      <c r="BK426" s="25"/>
      <c r="BL426" s="25"/>
      <c r="BM426" s="26"/>
      <c r="BN426" s="25"/>
      <c r="BO426" s="25"/>
      <c r="BP426" s="25"/>
      <c r="BQ426" s="25"/>
      <c r="BR426" s="25"/>
      <c r="BS426" s="25"/>
      <c r="BT426" s="32"/>
      <c r="BU426" s="33"/>
      <c r="BV426" s="33"/>
      <c r="BW426" s="33"/>
      <c r="BX426" s="33"/>
      <c r="BY426" s="33"/>
      <c r="BZ426" s="33"/>
      <c r="CA426" s="32"/>
      <c r="CB426" s="33"/>
      <c r="CC426" s="33"/>
      <c r="CD426" s="33"/>
      <c r="CE426" s="33"/>
      <c r="CF426" s="33"/>
      <c r="CG426" s="33"/>
      <c r="CH426" s="38"/>
      <c r="CI426" s="39"/>
      <c r="CJ426" s="39"/>
      <c r="CK426" s="39"/>
      <c r="CL426" s="39"/>
      <c r="CM426" s="39"/>
      <c r="CN426" s="39"/>
      <c r="CO426" s="38"/>
      <c r="CP426" s="39"/>
      <c r="CQ426" s="39"/>
      <c r="CR426" s="39"/>
      <c r="CS426" s="39"/>
      <c r="CT426" s="39"/>
      <c r="CU426" s="39"/>
      <c r="CV426" s="44"/>
      <c r="CW426" s="45"/>
      <c r="CX426" s="45"/>
      <c r="DA426" s="94"/>
      <c r="DB426" s="39"/>
      <c r="DC426" s="24"/>
      <c r="DD426" s="25"/>
      <c r="DE426" s="25"/>
      <c r="DF426" s="25"/>
      <c r="DG426" s="25"/>
      <c r="DH426" s="25"/>
      <c r="DI426" s="25"/>
      <c r="DJ426" s="26"/>
      <c r="DK426" s="25"/>
      <c r="DL426" s="25"/>
      <c r="DM426" s="25"/>
      <c r="DN426" s="25"/>
      <c r="DO426" s="25"/>
      <c r="DP426" s="25"/>
      <c r="DQ426" s="32"/>
      <c r="DR426" s="33"/>
      <c r="DS426" s="33"/>
      <c r="DT426" s="33"/>
      <c r="DU426" s="33"/>
      <c r="DV426" s="33"/>
      <c r="DW426" s="33"/>
      <c r="DX426" s="32"/>
      <c r="DY426" s="33"/>
      <c r="DZ426" s="33"/>
      <c r="EA426" s="33"/>
      <c r="EB426" s="33"/>
      <c r="EC426" s="33"/>
      <c r="ED426" s="33"/>
      <c r="EE426" s="38"/>
      <c r="EF426" s="39"/>
      <c r="EG426" s="39"/>
      <c r="EH426" s="39"/>
      <c r="EI426" s="39"/>
      <c r="EJ426" s="39"/>
      <c r="EK426" s="39"/>
      <c r="EL426" s="38"/>
      <c r="EM426" s="39"/>
      <c r="EN426" s="39"/>
      <c r="EO426" s="39"/>
      <c r="EP426" s="39"/>
      <c r="EQ426" s="39"/>
      <c r="ER426" s="44"/>
      <c r="ES426" s="45"/>
      <c r="ET426" s="45"/>
    </row>
    <row r="427" spans="2:150">
      <c r="B427" s="19">
        <v>44324</v>
      </c>
      <c r="C427" s="24"/>
      <c r="D427" s="25"/>
      <c r="E427" s="25"/>
      <c r="F427" s="25"/>
      <c r="G427" s="25"/>
      <c r="H427" s="25"/>
      <c r="I427" s="25"/>
      <c r="J427" s="26"/>
      <c r="K427" s="25"/>
      <c r="L427" s="25"/>
      <c r="M427" s="25"/>
      <c r="N427" s="25"/>
      <c r="O427" s="25"/>
      <c r="P427" s="25"/>
      <c r="Q427" s="32"/>
      <c r="R427" s="33"/>
      <c r="S427" s="33"/>
      <c r="T427" s="33"/>
      <c r="U427" s="33"/>
      <c r="V427" s="33"/>
      <c r="W427" s="33"/>
      <c r="X427" s="32"/>
      <c r="Y427" s="33"/>
      <c r="Z427" s="33"/>
      <c r="AA427" s="33"/>
      <c r="AB427" s="33"/>
      <c r="AC427" s="33"/>
      <c r="AD427" s="33"/>
      <c r="AE427" s="38"/>
      <c r="AF427" s="39"/>
      <c r="AG427" s="39"/>
      <c r="AH427" s="39"/>
      <c r="AI427" s="39"/>
      <c r="AJ427" s="39"/>
      <c r="AK427" s="39"/>
      <c r="AL427" s="38"/>
      <c r="AM427" s="39"/>
      <c r="AN427" s="39"/>
      <c r="AO427" s="39"/>
      <c r="AP427" s="39"/>
      <c r="AQ427" s="39"/>
      <c r="AR427" s="39"/>
      <c r="AS427" s="44"/>
      <c r="AT427" s="45"/>
      <c r="AU427" s="45"/>
      <c r="AV427" s="49"/>
      <c r="AW427" s="4"/>
      <c r="BF427" s="24"/>
      <c r="BG427" s="25"/>
      <c r="BH427" s="25"/>
      <c r="BI427" s="25"/>
      <c r="BJ427" s="25"/>
      <c r="BK427" s="25"/>
      <c r="BL427" s="25"/>
      <c r="BM427" s="26"/>
      <c r="BN427" s="25"/>
      <c r="BO427" s="25"/>
      <c r="BP427" s="25"/>
      <c r="BQ427" s="25"/>
      <c r="BR427" s="25"/>
      <c r="BS427" s="25"/>
      <c r="BT427" s="32"/>
      <c r="BU427" s="33"/>
      <c r="BV427" s="33"/>
      <c r="BW427" s="33"/>
      <c r="BX427" s="33"/>
      <c r="BY427" s="33"/>
      <c r="BZ427" s="33"/>
      <c r="CA427" s="32"/>
      <c r="CB427" s="33"/>
      <c r="CC427" s="33"/>
      <c r="CD427" s="33"/>
      <c r="CE427" s="33"/>
      <c r="CF427" s="33"/>
      <c r="CG427" s="33"/>
      <c r="CH427" s="38"/>
      <c r="CI427" s="39"/>
      <c r="CJ427" s="39"/>
      <c r="CK427" s="39"/>
      <c r="CL427" s="39"/>
      <c r="CM427" s="39"/>
      <c r="CN427" s="39"/>
      <c r="CO427" s="38"/>
      <c r="CP427" s="39"/>
      <c r="CQ427" s="39"/>
      <c r="CR427" s="39"/>
      <c r="CS427" s="39"/>
      <c r="CT427" s="39"/>
      <c r="CU427" s="39"/>
      <c r="CV427" s="44"/>
      <c r="CW427" s="45"/>
      <c r="CX427" s="45"/>
      <c r="DA427" s="94"/>
      <c r="DB427" s="39"/>
      <c r="DC427" s="24"/>
      <c r="DD427" s="25"/>
      <c r="DE427" s="25"/>
      <c r="DF427" s="25"/>
      <c r="DG427" s="25"/>
      <c r="DH427" s="25"/>
      <c r="DI427" s="25"/>
      <c r="DJ427" s="26"/>
      <c r="DK427" s="25"/>
      <c r="DL427" s="25"/>
      <c r="DM427" s="25"/>
      <c r="DN427" s="25"/>
      <c r="DO427" s="25"/>
      <c r="DP427" s="25"/>
      <c r="DQ427" s="32"/>
      <c r="DR427" s="33"/>
      <c r="DS427" s="33"/>
      <c r="DT427" s="33"/>
      <c r="DU427" s="33"/>
      <c r="DV427" s="33"/>
      <c r="DW427" s="33"/>
      <c r="DX427" s="32"/>
      <c r="DY427" s="33"/>
      <c r="DZ427" s="33"/>
      <c r="EA427" s="33"/>
      <c r="EB427" s="33"/>
      <c r="EC427" s="33"/>
      <c r="ED427" s="33"/>
      <c r="EE427" s="38"/>
      <c r="EF427" s="39"/>
      <c r="EG427" s="39"/>
      <c r="EH427" s="39"/>
      <c r="EI427" s="39"/>
      <c r="EJ427" s="39"/>
      <c r="EK427" s="39"/>
      <c r="EL427" s="38"/>
      <c r="EM427" s="39"/>
      <c r="EN427" s="39"/>
      <c r="EO427" s="39"/>
      <c r="EP427" s="39"/>
      <c r="EQ427" s="39"/>
      <c r="ER427" s="44"/>
      <c r="ES427" s="45"/>
      <c r="ET427" s="45"/>
    </row>
    <row r="428" spans="2:150">
      <c r="B428" s="19">
        <v>44325</v>
      </c>
      <c r="C428" s="24"/>
      <c r="D428" s="25"/>
      <c r="E428" s="25"/>
      <c r="F428" s="25"/>
      <c r="G428" s="25"/>
      <c r="H428" s="25"/>
      <c r="I428" s="25"/>
      <c r="J428" s="26"/>
      <c r="K428" s="25"/>
      <c r="L428" s="25"/>
      <c r="M428" s="25"/>
      <c r="N428" s="25"/>
      <c r="O428" s="25"/>
      <c r="P428" s="25"/>
      <c r="Q428" s="32"/>
      <c r="R428" s="33"/>
      <c r="S428" s="33"/>
      <c r="T428" s="33"/>
      <c r="U428" s="33"/>
      <c r="V428" s="33"/>
      <c r="W428" s="33"/>
      <c r="X428" s="32"/>
      <c r="Y428" s="33"/>
      <c r="Z428" s="33"/>
      <c r="AA428" s="33"/>
      <c r="AB428" s="33"/>
      <c r="AC428" s="33"/>
      <c r="AD428" s="33"/>
      <c r="AE428" s="38"/>
      <c r="AF428" s="39"/>
      <c r="AG428" s="39"/>
      <c r="AH428" s="39"/>
      <c r="AI428" s="39"/>
      <c r="AJ428" s="39"/>
      <c r="AK428" s="39"/>
      <c r="AL428" s="38"/>
      <c r="AM428" s="39"/>
      <c r="AN428" s="39"/>
      <c r="AO428" s="39"/>
      <c r="AP428" s="39"/>
      <c r="AQ428" s="39"/>
      <c r="AR428" s="39"/>
      <c r="AS428" s="44"/>
      <c r="AT428" s="45"/>
      <c r="AU428" s="45"/>
      <c r="AV428" s="49"/>
      <c r="AW428" s="4"/>
      <c r="BF428" s="24"/>
      <c r="BG428" s="25"/>
      <c r="BH428" s="25"/>
      <c r="BI428" s="25"/>
      <c r="BJ428" s="25"/>
      <c r="BK428" s="25"/>
      <c r="BL428" s="25"/>
      <c r="BM428" s="26"/>
      <c r="BN428" s="25"/>
      <c r="BO428" s="25"/>
      <c r="BP428" s="25"/>
      <c r="BQ428" s="25"/>
      <c r="BR428" s="25"/>
      <c r="BS428" s="25"/>
      <c r="BT428" s="32"/>
      <c r="BU428" s="33"/>
      <c r="BV428" s="33"/>
      <c r="BW428" s="33"/>
      <c r="BX428" s="33"/>
      <c r="BY428" s="33"/>
      <c r="BZ428" s="33"/>
      <c r="CA428" s="32"/>
      <c r="CB428" s="33"/>
      <c r="CC428" s="33"/>
      <c r="CD428" s="33"/>
      <c r="CE428" s="33"/>
      <c r="CF428" s="33"/>
      <c r="CG428" s="33"/>
      <c r="CH428" s="38"/>
      <c r="CI428" s="39"/>
      <c r="CJ428" s="39"/>
      <c r="CK428" s="39"/>
      <c r="CL428" s="39"/>
      <c r="CM428" s="39"/>
      <c r="CN428" s="39"/>
      <c r="CO428" s="38"/>
      <c r="CP428" s="39"/>
      <c r="CQ428" s="39"/>
      <c r="CR428" s="39"/>
      <c r="CS428" s="39"/>
      <c r="CT428" s="39"/>
      <c r="CU428" s="39"/>
      <c r="CV428" s="44"/>
      <c r="CW428" s="45"/>
      <c r="CX428" s="45"/>
      <c r="DA428" s="94"/>
      <c r="DB428" s="39"/>
      <c r="DC428" s="24"/>
      <c r="DD428" s="25"/>
      <c r="DE428" s="25"/>
      <c r="DF428" s="25"/>
      <c r="DG428" s="25"/>
      <c r="DH428" s="25"/>
      <c r="DI428" s="25"/>
      <c r="DJ428" s="26"/>
      <c r="DK428" s="25"/>
      <c r="DL428" s="25"/>
      <c r="DM428" s="25"/>
      <c r="DN428" s="25"/>
      <c r="DO428" s="25"/>
      <c r="DP428" s="25"/>
      <c r="DQ428" s="32"/>
      <c r="DR428" s="33"/>
      <c r="DS428" s="33"/>
      <c r="DT428" s="33"/>
      <c r="DU428" s="33"/>
      <c r="DV428" s="33"/>
      <c r="DW428" s="33"/>
      <c r="DX428" s="32"/>
      <c r="DY428" s="33"/>
      <c r="DZ428" s="33"/>
      <c r="EA428" s="33"/>
      <c r="EB428" s="33"/>
      <c r="EC428" s="33"/>
      <c r="ED428" s="33"/>
      <c r="EE428" s="38"/>
      <c r="EF428" s="39"/>
      <c r="EG428" s="39"/>
      <c r="EH428" s="39"/>
      <c r="EI428" s="39"/>
      <c r="EJ428" s="39"/>
      <c r="EK428" s="39"/>
      <c r="EL428" s="38"/>
      <c r="EM428" s="39"/>
      <c r="EN428" s="39"/>
      <c r="EO428" s="39"/>
      <c r="EP428" s="39"/>
      <c r="EQ428" s="39"/>
      <c r="ER428" s="44"/>
      <c r="ES428" s="45"/>
      <c r="ET428" s="45"/>
    </row>
    <row r="429" spans="2:150">
      <c r="B429" s="19">
        <v>44326</v>
      </c>
      <c r="C429" s="24"/>
      <c r="D429" s="25"/>
      <c r="E429" s="25"/>
      <c r="F429" s="25"/>
      <c r="G429" s="25"/>
      <c r="H429" s="25"/>
      <c r="I429" s="25"/>
      <c r="J429" s="26"/>
      <c r="K429" s="25"/>
      <c r="L429" s="25"/>
      <c r="M429" s="25"/>
      <c r="N429" s="25"/>
      <c r="O429" s="25"/>
      <c r="P429" s="25"/>
      <c r="Q429" s="32"/>
      <c r="R429" s="33"/>
      <c r="S429" s="33"/>
      <c r="T429" s="33"/>
      <c r="U429" s="33"/>
      <c r="V429" s="33"/>
      <c r="W429" s="33"/>
      <c r="X429" s="32"/>
      <c r="Y429" s="33"/>
      <c r="Z429" s="33"/>
      <c r="AA429" s="33"/>
      <c r="AB429" s="33"/>
      <c r="AC429" s="33"/>
      <c r="AD429" s="33"/>
      <c r="AE429" s="38"/>
      <c r="AF429" s="39"/>
      <c r="AG429" s="39"/>
      <c r="AH429" s="39"/>
      <c r="AI429" s="39"/>
      <c r="AJ429" s="39"/>
      <c r="AK429" s="39"/>
      <c r="AL429" s="38"/>
      <c r="AM429" s="39"/>
      <c r="AN429" s="39"/>
      <c r="AO429" s="39"/>
      <c r="AP429" s="39"/>
      <c r="AQ429" s="39"/>
      <c r="AR429" s="39"/>
      <c r="AS429" s="44"/>
      <c r="AT429" s="45"/>
      <c r="AU429" s="45"/>
      <c r="AV429" s="49"/>
      <c r="AW429" s="4"/>
      <c r="BF429" s="24"/>
      <c r="BG429" s="25"/>
      <c r="BH429" s="25"/>
      <c r="BI429" s="25"/>
      <c r="BJ429" s="25"/>
      <c r="BK429" s="25"/>
      <c r="BL429" s="25"/>
      <c r="BM429" s="26"/>
      <c r="BN429" s="25"/>
      <c r="BO429" s="25"/>
      <c r="BP429" s="25"/>
      <c r="BQ429" s="25"/>
      <c r="BR429" s="25"/>
      <c r="BS429" s="25"/>
      <c r="BT429" s="32"/>
      <c r="BU429" s="33"/>
      <c r="BV429" s="33"/>
      <c r="BW429" s="33"/>
      <c r="BX429" s="33"/>
      <c r="BY429" s="33"/>
      <c r="BZ429" s="33"/>
      <c r="CA429" s="32"/>
      <c r="CB429" s="33"/>
      <c r="CC429" s="33"/>
      <c r="CD429" s="33"/>
      <c r="CE429" s="33"/>
      <c r="CF429" s="33"/>
      <c r="CG429" s="33"/>
      <c r="CH429" s="38"/>
      <c r="CI429" s="39"/>
      <c r="CJ429" s="39"/>
      <c r="CK429" s="39"/>
      <c r="CL429" s="39"/>
      <c r="CM429" s="39"/>
      <c r="CN429" s="39"/>
      <c r="CO429" s="38"/>
      <c r="CP429" s="39"/>
      <c r="CQ429" s="39"/>
      <c r="CR429" s="39"/>
      <c r="CS429" s="39"/>
      <c r="CT429" s="39"/>
      <c r="CU429" s="39"/>
      <c r="CV429" s="44"/>
      <c r="CW429" s="45"/>
      <c r="CX429" s="45"/>
      <c r="DA429" s="94"/>
      <c r="DB429" s="39"/>
      <c r="DC429" s="24"/>
      <c r="DD429" s="25"/>
      <c r="DE429" s="25"/>
      <c r="DF429" s="25"/>
      <c r="DG429" s="25"/>
      <c r="DH429" s="25"/>
      <c r="DI429" s="25"/>
      <c r="DJ429" s="26"/>
      <c r="DK429" s="25"/>
      <c r="DL429" s="25"/>
      <c r="DM429" s="25"/>
      <c r="DN429" s="25"/>
      <c r="DO429" s="25"/>
      <c r="DP429" s="25"/>
      <c r="DQ429" s="32"/>
      <c r="DR429" s="33"/>
      <c r="DS429" s="33"/>
      <c r="DT429" s="33"/>
      <c r="DU429" s="33"/>
      <c r="DV429" s="33"/>
      <c r="DW429" s="33"/>
      <c r="DX429" s="32"/>
      <c r="DY429" s="33"/>
      <c r="DZ429" s="33"/>
      <c r="EA429" s="33"/>
      <c r="EB429" s="33"/>
      <c r="EC429" s="33"/>
      <c r="ED429" s="33"/>
      <c r="EE429" s="38"/>
      <c r="EF429" s="39"/>
      <c r="EG429" s="39"/>
      <c r="EH429" s="39"/>
      <c r="EI429" s="39"/>
      <c r="EJ429" s="39"/>
      <c r="EK429" s="39"/>
      <c r="EL429" s="38"/>
      <c r="EM429" s="39"/>
      <c r="EN429" s="39"/>
      <c r="EO429" s="39"/>
      <c r="EP429" s="39"/>
      <c r="EQ429" s="39"/>
      <c r="ER429" s="44"/>
      <c r="ES429" s="45"/>
      <c r="ET429" s="45"/>
    </row>
    <row r="430" spans="2:150">
      <c r="B430" s="19">
        <v>44327</v>
      </c>
      <c r="C430" s="24"/>
      <c r="D430" s="25"/>
      <c r="E430" s="25"/>
      <c r="F430" s="25"/>
      <c r="G430" s="25"/>
      <c r="H430" s="25"/>
      <c r="I430" s="25"/>
      <c r="J430" s="26"/>
      <c r="K430" s="25"/>
      <c r="L430" s="25"/>
      <c r="M430" s="25"/>
      <c r="N430" s="25"/>
      <c r="O430" s="25"/>
      <c r="P430" s="25"/>
      <c r="Q430" s="32"/>
      <c r="R430" s="33"/>
      <c r="S430" s="33"/>
      <c r="T430" s="33"/>
      <c r="U430" s="33"/>
      <c r="V430" s="33"/>
      <c r="W430" s="33"/>
      <c r="X430" s="32"/>
      <c r="Y430" s="33"/>
      <c r="Z430" s="33"/>
      <c r="AA430" s="33"/>
      <c r="AB430" s="33"/>
      <c r="AC430" s="33"/>
      <c r="AD430" s="33"/>
      <c r="AE430" s="38"/>
      <c r="AF430" s="39"/>
      <c r="AG430" s="39"/>
      <c r="AH430" s="39"/>
      <c r="AI430" s="39"/>
      <c r="AJ430" s="39"/>
      <c r="AK430" s="39"/>
      <c r="AL430" s="38"/>
      <c r="AM430" s="39"/>
      <c r="AN430" s="39"/>
      <c r="AO430" s="39"/>
      <c r="AP430" s="39"/>
      <c r="AQ430" s="39"/>
      <c r="AR430" s="39"/>
      <c r="AS430" s="44"/>
      <c r="AT430" s="45"/>
      <c r="AU430" s="45"/>
      <c r="AV430" s="49"/>
      <c r="AW430" s="4"/>
      <c r="BF430" s="24"/>
      <c r="BG430" s="25"/>
      <c r="BH430" s="25"/>
      <c r="BI430" s="25"/>
      <c r="BJ430" s="25"/>
      <c r="BK430" s="25"/>
      <c r="BL430" s="25"/>
      <c r="BM430" s="26"/>
      <c r="BN430" s="25"/>
      <c r="BO430" s="25"/>
      <c r="BP430" s="25"/>
      <c r="BQ430" s="25"/>
      <c r="BR430" s="25"/>
      <c r="BS430" s="25"/>
      <c r="BT430" s="32"/>
      <c r="BU430" s="33"/>
      <c r="BV430" s="33"/>
      <c r="BW430" s="33"/>
      <c r="BX430" s="33"/>
      <c r="BY430" s="33"/>
      <c r="BZ430" s="33"/>
      <c r="CA430" s="32"/>
      <c r="CB430" s="33"/>
      <c r="CC430" s="33"/>
      <c r="CD430" s="33"/>
      <c r="CE430" s="33"/>
      <c r="CF430" s="33"/>
      <c r="CG430" s="33"/>
      <c r="CH430" s="38"/>
      <c r="CI430" s="39"/>
      <c r="CJ430" s="39"/>
      <c r="CK430" s="39"/>
      <c r="CL430" s="39"/>
      <c r="CM430" s="39"/>
      <c r="CN430" s="39"/>
      <c r="CO430" s="38"/>
      <c r="CP430" s="39"/>
      <c r="CQ430" s="39"/>
      <c r="CR430" s="39"/>
      <c r="CS430" s="39"/>
      <c r="CT430" s="39"/>
      <c r="CU430" s="39"/>
      <c r="CV430" s="44"/>
      <c r="CW430" s="45"/>
      <c r="CX430" s="45"/>
      <c r="DA430" s="94"/>
      <c r="DB430" s="39"/>
      <c r="DC430" s="24"/>
      <c r="DD430" s="25"/>
      <c r="DE430" s="25"/>
      <c r="DF430" s="25"/>
      <c r="DG430" s="25"/>
      <c r="DH430" s="25"/>
      <c r="DI430" s="25"/>
      <c r="DJ430" s="26"/>
      <c r="DK430" s="25"/>
      <c r="DL430" s="25"/>
      <c r="DM430" s="25"/>
      <c r="DN430" s="25"/>
      <c r="DO430" s="25"/>
      <c r="DP430" s="25"/>
      <c r="DQ430" s="32"/>
      <c r="DR430" s="33"/>
      <c r="DS430" s="33"/>
      <c r="DT430" s="33"/>
      <c r="DU430" s="33"/>
      <c r="DV430" s="33"/>
      <c r="DW430" s="33"/>
      <c r="DX430" s="32"/>
      <c r="DY430" s="33"/>
      <c r="DZ430" s="33"/>
      <c r="EA430" s="33"/>
      <c r="EB430" s="33"/>
      <c r="EC430" s="33"/>
      <c r="ED430" s="33"/>
      <c r="EE430" s="38"/>
      <c r="EF430" s="39"/>
      <c r="EG430" s="39"/>
      <c r="EH430" s="39"/>
      <c r="EI430" s="39"/>
      <c r="EJ430" s="39"/>
      <c r="EK430" s="39"/>
      <c r="EL430" s="38"/>
      <c r="EM430" s="39"/>
      <c r="EN430" s="39"/>
      <c r="EO430" s="39"/>
      <c r="EP430" s="39"/>
      <c r="EQ430" s="39"/>
      <c r="ER430" s="44"/>
      <c r="ES430" s="45"/>
      <c r="ET430" s="45"/>
    </row>
    <row r="431" spans="2:150">
      <c r="B431" s="19">
        <v>44328</v>
      </c>
      <c r="C431" s="24"/>
      <c r="D431" s="25"/>
      <c r="E431" s="25"/>
      <c r="F431" s="25"/>
      <c r="G431" s="25"/>
      <c r="H431" s="25"/>
      <c r="I431" s="25"/>
      <c r="J431" s="26"/>
      <c r="K431" s="25"/>
      <c r="L431" s="25"/>
      <c r="M431" s="25"/>
      <c r="N431" s="25"/>
      <c r="O431" s="25"/>
      <c r="P431" s="25"/>
      <c r="Q431" s="32"/>
      <c r="R431" s="33"/>
      <c r="S431" s="33"/>
      <c r="T431" s="33"/>
      <c r="U431" s="33"/>
      <c r="V431" s="33"/>
      <c r="W431" s="33"/>
      <c r="X431" s="32"/>
      <c r="Y431" s="33"/>
      <c r="Z431" s="33"/>
      <c r="AA431" s="33"/>
      <c r="AB431" s="33"/>
      <c r="AC431" s="33"/>
      <c r="AD431" s="33"/>
      <c r="AE431" s="38"/>
      <c r="AF431" s="39"/>
      <c r="AG431" s="39"/>
      <c r="AH431" s="39"/>
      <c r="AI431" s="39"/>
      <c r="AJ431" s="39"/>
      <c r="AK431" s="39"/>
      <c r="AL431" s="38"/>
      <c r="AM431" s="39"/>
      <c r="AN431" s="39"/>
      <c r="AO431" s="39"/>
      <c r="AP431" s="39"/>
      <c r="AQ431" s="39"/>
      <c r="AR431" s="39"/>
      <c r="AS431" s="44"/>
      <c r="AT431" s="45"/>
      <c r="AU431" s="45"/>
      <c r="AV431" s="49"/>
      <c r="AW431" s="4"/>
      <c r="BF431" s="24"/>
      <c r="BG431" s="25"/>
      <c r="BH431" s="25"/>
      <c r="BI431" s="25"/>
      <c r="BJ431" s="25"/>
      <c r="BK431" s="25"/>
      <c r="BL431" s="25"/>
      <c r="BM431" s="26"/>
      <c r="BN431" s="25"/>
      <c r="BO431" s="25"/>
      <c r="BP431" s="25"/>
      <c r="BQ431" s="25"/>
      <c r="BR431" s="25"/>
      <c r="BS431" s="25"/>
      <c r="BT431" s="32"/>
      <c r="BU431" s="33"/>
      <c r="BV431" s="33"/>
      <c r="BW431" s="33"/>
      <c r="BX431" s="33"/>
      <c r="BY431" s="33"/>
      <c r="BZ431" s="33"/>
      <c r="CA431" s="32"/>
      <c r="CB431" s="33"/>
      <c r="CC431" s="33"/>
      <c r="CD431" s="33"/>
      <c r="CE431" s="33"/>
      <c r="CF431" s="33"/>
      <c r="CG431" s="33"/>
      <c r="CH431" s="38"/>
      <c r="CI431" s="39"/>
      <c r="CJ431" s="39"/>
      <c r="CK431" s="39"/>
      <c r="CL431" s="39"/>
      <c r="CM431" s="39"/>
      <c r="CN431" s="39"/>
      <c r="CO431" s="38"/>
      <c r="CP431" s="39"/>
      <c r="CQ431" s="39"/>
      <c r="CR431" s="39"/>
      <c r="CS431" s="39"/>
      <c r="CT431" s="39"/>
      <c r="CU431" s="39"/>
      <c r="CV431" s="44"/>
      <c r="CW431" s="45"/>
      <c r="CX431" s="45"/>
      <c r="DA431" s="94"/>
      <c r="DB431" s="39"/>
      <c r="DC431" s="24"/>
      <c r="DD431" s="25"/>
      <c r="DE431" s="25"/>
      <c r="DF431" s="25"/>
      <c r="DG431" s="25"/>
      <c r="DH431" s="25"/>
      <c r="DI431" s="25"/>
      <c r="DJ431" s="26"/>
      <c r="DK431" s="25"/>
      <c r="DL431" s="25"/>
      <c r="DM431" s="25"/>
      <c r="DN431" s="25"/>
      <c r="DO431" s="25"/>
      <c r="DP431" s="25"/>
      <c r="DQ431" s="32"/>
      <c r="DR431" s="33"/>
      <c r="DS431" s="33"/>
      <c r="DT431" s="33"/>
      <c r="DU431" s="33"/>
      <c r="DV431" s="33"/>
      <c r="DW431" s="33"/>
      <c r="DX431" s="32"/>
      <c r="DY431" s="33"/>
      <c r="DZ431" s="33"/>
      <c r="EA431" s="33"/>
      <c r="EB431" s="33"/>
      <c r="EC431" s="33"/>
      <c r="ED431" s="33"/>
      <c r="EE431" s="38"/>
      <c r="EF431" s="39"/>
      <c r="EG431" s="39"/>
      <c r="EH431" s="39"/>
      <c r="EI431" s="39"/>
      <c r="EJ431" s="39"/>
      <c r="EK431" s="39"/>
      <c r="EL431" s="38"/>
      <c r="EM431" s="39"/>
      <c r="EN431" s="39"/>
      <c r="EO431" s="39"/>
      <c r="EP431" s="39"/>
      <c r="EQ431" s="39"/>
      <c r="ER431" s="44"/>
      <c r="ES431" s="45"/>
      <c r="ET431" s="45"/>
    </row>
    <row r="432" spans="2:150">
      <c r="B432" s="19">
        <v>44329</v>
      </c>
      <c r="C432" s="24"/>
      <c r="D432" s="25"/>
      <c r="E432" s="25"/>
      <c r="F432" s="25"/>
      <c r="G432" s="25"/>
      <c r="H432" s="25"/>
      <c r="I432" s="25"/>
      <c r="J432" s="26"/>
      <c r="K432" s="25"/>
      <c r="L432" s="25"/>
      <c r="M432" s="25"/>
      <c r="N432" s="25"/>
      <c r="O432" s="25"/>
      <c r="P432" s="25"/>
      <c r="Q432" s="32"/>
      <c r="R432" s="33"/>
      <c r="S432" s="33"/>
      <c r="T432" s="33"/>
      <c r="U432" s="33"/>
      <c r="V432" s="33"/>
      <c r="W432" s="33"/>
      <c r="X432" s="32"/>
      <c r="Y432" s="33"/>
      <c r="Z432" s="33"/>
      <c r="AA432" s="33"/>
      <c r="AB432" s="33"/>
      <c r="AC432" s="33"/>
      <c r="AD432" s="33"/>
      <c r="AE432" s="38"/>
      <c r="AF432" s="39"/>
      <c r="AG432" s="39"/>
      <c r="AH432" s="39"/>
      <c r="AI432" s="39"/>
      <c r="AJ432" s="39"/>
      <c r="AK432" s="39"/>
      <c r="AL432" s="38"/>
      <c r="AM432" s="39"/>
      <c r="AN432" s="39"/>
      <c r="AO432" s="39"/>
      <c r="AP432" s="39"/>
      <c r="AQ432" s="39"/>
      <c r="AR432" s="39"/>
      <c r="AS432" s="44"/>
      <c r="AT432" s="45"/>
      <c r="AU432" s="45"/>
      <c r="AV432" s="49"/>
      <c r="AW432" s="4"/>
      <c r="BF432" s="24"/>
      <c r="BG432" s="25"/>
      <c r="BH432" s="25"/>
      <c r="BI432" s="25"/>
      <c r="BJ432" s="25"/>
      <c r="BK432" s="25"/>
      <c r="BL432" s="25"/>
      <c r="BM432" s="26"/>
      <c r="BN432" s="25"/>
      <c r="BO432" s="25"/>
      <c r="BP432" s="25"/>
      <c r="BQ432" s="25"/>
      <c r="BR432" s="25"/>
      <c r="BS432" s="25"/>
      <c r="BT432" s="32"/>
      <c r="BU432" s="33"/>
      <c r="BV432" s="33"/>
      <c r="BW432" s="33"/>
      <c r="BX432" s="33"/>
      <c r="BY432" s="33"/>
      <c r="BZ432" s="33"/>
      <c r="CA432" s="32"/>
      <c r="CB432" s="33"/>
      <c r="CC432" s="33"/>
      <c r="CD432" s="33"/>
      <c r="CE432" s="33"/>
      <c r="CF432" s="33"/>
      <c r="CG432" s="33"/>
      <c r="CH432" s="38"/>
      <c r="CI432" s="39"/>
      <c r="CJ432" s="39"/>
      <c r="CK432" s="39"/>
      <c r="CL432" s="39"/>
      <c r="CM432" s="39"/>
      <c r="CN432" s="39"/>
      <c r="CO432" s="38"/>
      <c r="CP432" s="39"/>
      <c r="CQ432" s="39"/>
      <c r="CR432" s="39"/>
      <c r="CS432" s="39"/>
      <c r="CT432" s="39"/>
      <c r="CU432" s="39"/>
      <c r="CV432" s="44"/>
      <c r="CW432" s="45"/>
      <c r="CX432" s="45"/>
      <c r="DA432" s="94"/>
      <c r="DB432" s="39"/>
      <c r="DC432" s="24"/>
      <c r="DD432" s="25"/>
      <c r="DE432" s="25"/>
      <c r="DF432" s="25"/>
      <c r="DG432" s="25"/>
      <c r="DH432" s="25"/>
      <c r="DI432" s="25"/>
      <c r="DJ432" s="26"/>
      <c r="DK432" s="25"/>
      <c r="DL432" s="25"/>
      <c r="DM432" s="25"/>
      <c r="DN432" s="25"/>
      <c r="DO432" s="25"/>
      <c r="DP432" s="25"/>
      <c r="DQ432" s="32"/>
      <c r="DR432" s="33"/>
      <c r="DS432" s="33"/>
      <c r="DT432" s="33"/>
      <c r="DU432" s="33"/>
      <c r="DV432" s="33"/>
      <c r="DW432" s="33"/>
      <c r="DX432" s="32"/>
      <c r="DY432" s="33"/>
      <c r="DZ432" s="33"/>
      <c r="EA432" s="33"/>
      <c r="EB432" s="33"/>
      <c r="EC432" s="33"/>
      <c r="ED432" s="33"/>
      <c r="EE432" s="38"/>
      <c r="EF432" s="39"/>
      <c r="EG432" s="39"/>
      <c r="EH432" s="39"/>
      <c r="EI432" s="39"/>
      <c r="EJ432" s="39"/>
      <c r="EK432" s="39"/>
      <c r="EL432" s="38"/>
      <c r="EM432" s="39"/>
      <c r="EN432" s="39"/>
      <c r="EO432" s="39"/>
      <c r="EP432" s="39"/>
      <c r="EQ432" s="39"/>
      <c r="ER432" s="44"/>
      <c r="ES432" s="45"/>
      <c r="ET432" s="45"/>
    </row>
    <row r="433" spans="2:150">
      <c r="B433" s="19">
        <v>44330</v>
      </c>
      <c r="C433" s="24"/>
      <c r="D433" s="25"/>
      <c r="E433" s="25"/>
      <c r="F433" s="25"/>
      <c r="G433" s="25"/>
      <c r="H433" s="25"/>
      <c r="I433" s="25"/>
      <c r="J433" s="26"/>
      <c r="K433" s="25"/>
      <c r="L433" s="25"/>
      <c r="M433" s="25"/>
      <c r="N433" s="25"/>
      <c r="O433" s="25"/>
      <c r="P433" s="25"/>
      <c r="Q433" s="32"/>
      <c r="R433" s="33"/>
      <c r="S433" s="33"/>
      <c r="T433" s="33"/>
      <c r="U433" s="33"/>
      <c r="V433" s="33"/>
      <c r="W433" s="33"/>
      <c r="X433" s="32"/>
      <c r="Y433" s="33"/>
      <c r="Z433" s="33"/>
      <c r="AA433" s="33"/>
      <c r="AB433" s="33"/>
      <c r="AC433" s="33"/>
      <c r="AD433" s="33"/>
      <c r="AE433" s="38"/>
      <c r="AF433" s="39"/>
      <c r="AG433" s="39"/>
      <c r="AH433" s="39"/>
      <c r="AI433" s="39"/>
      <c r="AJ433" s="39"/>
      <c r="AK433" s="39"/>
      <c r="AL433" s="38"/>
      <c r="AM433" s="39"/>
      <c r="AN433" s="39"/>
      <c r="AO433" s="39"/>
      <c r="AP433" s="39"/>
      <c r="AQ433" s="39"/>
      <c r="AR433" s="39"/>
      <c r="AS433" s="44"/>
      <c r="AT433" s="45"/>
      <c r="AU433" s="45"/>
      <c r="AV433" s="49"/>
      <c r="AW433" s="4"/>
      <c r="BF433" s="24"/>
      <c r="BG433" s="25"/>
      <c r="BH433" s="25"/>
      <c r="BI433" s="25"/>
      <c r="BJ433" s="25"/>
      <c r="BK433" s="25"/>
      <c r="BL433" s="25"/>
      <c r="BM433" s="26"/>
      <c r="BN433" s="25"/>
      <c r="BO433" s="25"/>
      <c r="BP433" s="25"/>
      <c r="BQ433" s="25"/>
      <c r="BR433" s="25"/>
      <c r="BS433" s="25"/>
      <c r="BT433" s="32"/>
      <c r="BU433" s="33"/>
      <c r="BV433" s="33"/>
      <c r="BW433" s="33"/>
      <c r="BX433" s="33"/>
      <c r="BY433" s="33"/>
      <c r="BZ433" s="33"/>
      <c r="CA433" s="32"/>
      <c r="CB433" s="33"/>
      <c r="CC433" s="33"/>
      <c r="CD433" s="33"/>
      <c r="CE433" s="33"/>
      <c r="CF433" s="33"/>
      <c r="CG433" s="33"/>
      <c r="CH433" s="38"/>
      <c r="CI433" s="39"/>
      <c r="CJ433" s="39"/>
      <c r="CK433" s="39"/>
      <c r="CL433" s="39"/>
      <c r="CM433" s="39"/>
      <c r="CN433" s="39"/>
      <c r="CO433" s="38"/>
      <c r="CP433" s="39"/>
      <c r="CQ433" s="39"/>
      <c r="CR433" s="39"/>
      <c r="CS433" s="39"/>
      <c r="CT433" s="39"/>
      <c r="CU433" s="39"/>
      <c r="CV433" s="44"/>
      <c r="CW433" s="45"/>
      <c r="CX433" s="45"/>
      <c r="DA433" s="94"/>
      <c r="DB433" s="39"/>
      <c r="DC433" s="24"/>
      <c r="DD433" s="25"/>
      <c r="DE433" s="25"/>
      <c r="DF433" s="25"/>
      <c r="DG433" s="25"/>
      <c r="DH433" s="25"/>
      <c r="DI433" s="25"/>
      <c r="DJ433" s="26"/>
      <c r="DK433" s="25"/>
      <c r="DL433" s="25"/>
      <c r="DM433" s="25"/>
      <c r="DN433" s="25"/>
      <c r="DO433" s="25"/>
      <c r="DP433" s="25"/>
      <c r="DQ433" s="32"/>
      <c r="DR433" s="33"/>
      <c r="DS433" s="33"/>
      <c r="DT433" s="33"/>
      <c r="DU433" s="33"/>
      <c r="DV433" s="33"/>
      <c r="DW433" s="33"/>
      <c r="DX433" s="32"/>
      <c r="DY433" s="33"/>
      <c r="DZ433" s="33"/>
      <c r="EA433" s="33"/>
      <c r="EB433" s="33"/>
      <c r="EC433" s="33"/>
      <c r="ED433" s="33"/>
      <c r="EE433" s="38"/>
      <c r="EF433" s="39"/>
      <c r="EG433" s="39"/>
      <c r="EH433" s="39"/>
      <c r="EI433" s="39"/>
      <c r="EJ433" s="39"/>
      <c r="EK433" s="39"/>
      <c r="EL433" s="38"/>
      <c r="EM433" s="39"/>
      <c r="EN433" s="39"/>
      <c r="EO433" s="39"/>
      <c r="EP433" s="39"/>
      <c r="EQ433" s="39"/>
      <c r="ER433" s="44"/>
      <c r="ES433" s="45"/>
      <c r="ET433" s="45"/>
    </row>
    <row r="434" spans="2:150">
      <c r="B434" s="19">
        <v>44331</v>
      </c>
      <c r="C434" s="24"/>
      <c r="D434" s="25"/>
      <c r="E434" s="25"/>
      <c r="F434" s="25"/>
      <c r="G434" s="25"/>
      <c r="H434" s="25"/>
      <c r="I434" s="25"/>
      <c r="J434" s="26"/>
      <c r="K434" s="25"/>
      <c r="L434" s="25"/>
      <c r="M434" s="25"/>
      <c r="N434" s="25"/>
      <c r="O434" s="25"/>
      <c r="P434" s="25"/>
      <c r="Q434" s="32"/>
      <c r="R434" s="33"/>
      <c r="S434" s="33"/>
      <c r="T434" s="33"/>
      <c r="U434" s="33"/>
      <c r="V434" s="33"/>
      <c r="W434" s="33"/>
      <c r="X434" s="32"/>
      <c r="Y434" s="33"/>
      <c r="Z434" s="33"/>
      <c r="AA434" s="33"/>
      <c r="AB434" s="33"/>
      <c r="AC434" s="33"/>
      <c r="AD434" s="33"/>
      <c r="AE434" s="38"/>
      <c r="AF434" s="39"/>
      <c r="AG434" s="39"/>
      <c r="AH434" s="39"/>
      <c r="AI434" s="39"/>
      <c r="AJ434" s="39"/>
      <c r="AK434" s="39"/>
      <c r="AL434" s="38"/>
      <c r="AM434" s="39"/>
      <c r="AN434" s="39"/>
      <c r="AO434" s="39"/>
      <c r="AP434" s="39"/>
      <c r="AQ434" s="39"/>
      <c r="AR434" s="39"/>
      <c r="AS434" s="44"/>
      <c r="AT434" s="45"/>
      <c r="AU434" s="45"/>
      <c r="AV434" s="49"/>
      <c r="AW434" s="4"/>
      <c r="BF434" s="24"/>
      <c r="BG434" s="25"/>
      <c r="BH434" s="25"/>
      <c r="BI434" s="25"/>
      <c r="BJ434" s="25"/>
      <c r="BK434" s="25"/>
      <c r="BL434" s="25"/>
      <c r="BM434" s="26"/>
      <c r="BN434" s="25"/>
      <c r="BO434" s="25"/>
      <c r="BP434" s="25"/>
      <c r="BQ434" s="25"/>
      <c r="BR434" s="25"/>
      <c r="BS434" s="25"/>
      <c r="BT434" s="32"/>
      <c r="BU434" s="33"/>
      <c r="BV434" s="33"/>
      <c r="BW434" s="33"/>
      <c r="BX434" s="33"/>
      <c r="BY434" s="33"/>
      <c r="BZ434" s="33"/>
      <c r="CA434" s="32"/>
      <c r="CB434" s="33"/>
      <c r="CC434" s="33"/>
      <c r="CD434" s="33"/>
      <c r="CE434" s="33"/>
      <c r="CF434" s="33"/>
      <c r="CG434" s="33"/>
      <c r="CH434" s="38"/>
      <c r="CI434" s="39"/>
      <c r="CJ434" s="39"/>
      <c r="CK434" s="39"/>
      <c r="CL434" s="39"/>
      <c r="CM434" s="39"/>
      <c r="CN434" s="39"/>
      <c r="CO434" s="38"/>
      <c r="CP434" s="39"/>
      <c r="CQ434" s="39"/>
      <c r="CR434" s="39"/>
      <c r="CS434" s="39"/>
      <c r="CT434" s="39"/>
      <c r="CU434" s="39"/>
      <c r="CV434" s="44"/>
      <c r="CW434" s="45"/>
      <c r="CX434" s="45"/>
      <c r="DA434" s="94"/>
      <c r="DB434" s="39"/>
      <c r="DC434" s="24"/>
      <c r="DD434" s="25"/>
      <c r="DE434" s="25"/>
      <c r="DF434" s="25"/>
      <c r="DG434" s="25"/>
      <c r="DH434" s="25"/>
      <c r="DI434" s="25"/>
      <c r="DJ434" s="26"/>
      <c r="DK434" s="25"/>
      <c r="DL434" s="25"/>
      <c r="DM434" s="25"/>
      <c r="DN434" s="25"/>
      <c r="DO434" s="25"/>
      <c r="DP434" s="25"/>
      <c r="DQ434" s="32"/>
      <c r="DR434" s="33"/>
      <c r="DS434" s="33"/>
      <c r="DT434" s="33"/>
      <c r="DU434" s="33"/>
      <c r="DV434" s="33"/>
      <c r="DW434" s="33"/>
      <c r="DX434" s="32"/>
      <c r="DY434" s="33"/>
      <c r="DZ434" s="33"/>
      <c r="EA434" s="33"/>
      <c r="EB434" s="33"/>
      <c r="EC434" s="33"/>
      <c r="ED434" s="33"/>
      <c r="EE434" s="38"/>
      <c r="EF434" s="39"/>
      <c r="EG434" s="39"/>
      <c r="EH434" s="39"/>
      <c r="EI434" s="39"/>
      <c r="EJ434" s="39"/>
      <c r="EK434" s="39"/>
      <c r="EL434" s="38"/>
      <c r="EM434" s="39"/>
      <c r="EN434" s="39"/>
      <c r="EO434" s="39"/>
      <c r="EP434" s="39"/>
      <c r="EQ434" s="39"/>
      <c r="ER434" s="44"/>
      <c r="ES434" s="45"/>
      <c r="ET434" s="45"/>
    </row>
    <row r="435" spans="2:150">
      <c r="B435" s="19">
        <v>44332</v>
      </c>
      <c r="C435" s="24"/>
      <c r="D435" s="25"/>
      <c r="E435" s="25"/>
      <c r="F435" s="25"/>
      <c r="G435" s="25"/>
      <c r="H435" s="25"/>
      <c r="I435" s="25"/>
      <c r="J435" s="26"/>
      <c r="K435" s="25"/>
      <c r="L435" s="25"/>
      <c r="M435" s="25"/>
      <c r="N435" s="25"/>
      <c r="O435" s="25"/>
      <c r="P435" s="25"/>
      <c r="Q435" s="32"/>
      <c r="R435" s="33"/>
      <c r="S435" s="33"/>
      <c r="T435" s="33"/>
      <c r="U435" s="33"/>
      <c r="V435" s="33"/>
      <c r="W435" s="33"/>
      <c r="X435" s="32"/>
      <c r="Y435" s="33"/>
      <c r="Z435" s="33"/>
      <c r="AA435" s="33"/>
      <c r="AB435" s="33"/>
      <c r="AC435" s="33"/>
      <c r="AD435" s="33"/>
      <c r="AE435" s="38"/>
      <c r="AF435" s="39"/>
      <c r="AG435" s="39"/>
      <c r="AH435" s="39"/>
      <c r="AI435" s="39"/>
      <c r="AJ435" s="39"/>
      <c r="AK435" s="39"/>
      <c r="AL435" s="38"/>
      <c r="AM435" s="39"/>
      <c r="AN435" s="39"/>
      <c r="AO435" s="39"/>
      <c r="AP435" s="39"/>
      <c r="AQ435" s="39"/>
      <c r="AR435" s="39"/>
      <c r="AS435" s="44"/>
      <c r="AT435" s="45"/>
      <c r="AU435" s="45"/>
      <c r="AV435" s="49"/>
      <c r="AW435" s="4"/>
      <c r="BF435" s="24"/>
      <c r="BG435" s="25"/>
      <c r="BH435" s="25"/>
      <c r="BI435" s="25"/>
      <c r="BJ435" s="25"/>
      <c r="BK435" s="25"/>
      <c r="BL435" s="25"/>
      <c r="BM435" s="26"/>
      <c r="BN435" s="25"/>
      <c r="BO435" s="25"/>
      <c r="BP435" s="25"/>
      <c r="BQ435" s="25"/>
      <c r="BR435" s="25"/>
      <c r="BS435" s="25"/>
      <c r="BT435" s="32"/>
      <c r="BU435" s="33"/>
      <c r="BV435" s="33"/>
      <c r="BW435" s="33"/>
      <c r="BX435" s="33"/>
      <c r="BY435" s="33"/>
      <c r="BZ435" s="33"/>
      <c r="CA435" s="32"/>
      <c r="CB435" s="33"/>
      <c r="CC435" s="33"/>
      <c r="CD435" s="33"/>
      <c r="CE435" s="33"/>
      <c r="CF435" s="33"/>
      <c r="CG435" s="33"/>
      <c r="CH435" s="38"/>
      <c r="CI435" s="39"/>
      <c r="CJ435" s="39"/>
      <c r="CK435" s="39"/>
      <c r="CL435" s="39"/>
      <c r="CM435" s="39"/>
      <c r="CN435" s="39"/>
      <c r="CO435" s="38"/>
      <c r="CP435" s="39"/>
      <c r="CQ435" s="39"/>
      <c r="CR435" s="39"/>
      <c r="CS435" s="39"/>
      <c r="CT435" s="39"/>
      <c r="CU435" s="39"/>
      <c r="CV435" s="44"/>
      <c r="CW435" s="45"/>
      <c r="CX435" s="45"/>
      <c r="DA435" s="94"/>
      <c r="DB435" s="39"/>
      <c r="DC435" s="24"/>
      <c r="DD435" s="25"/>
      <c r="DE435" s="25"/>
      <c r="DF435" s="25"/>
      <c r="DG435" s="25"/>
      <c r="DH435" s="25"/>
      <c r="DI435" s="25"/>
      <c r="DJ435" s="26"/>
      <c r="DK435" s="25"/>
      <c r="DL435" s="25"/>
      <c r="DM435" s="25"/>
      <c r="DN435" s="25"/>
      <c r="DO435" s="25"/>
      <c r="DP435" s="25"/>
      <c r="DQ435" s="32"/>
      <c r="DR435" s="33"/>
      <c r="DS435" s="33"/>
      <c r="DT435" s="33"/>
      <c r="DU435" s="33"/>
      <c r="DV435" s="33"/>
      <c r="DW435" s="33"/>
      <c r="DX435" s="32"/>
      <c r="DY435" s="33"/>
      <c r="DZ435" s="33"/>
      <c r="EA435" s="33"/>
      <c r="EB435" s="33"/>
      <c r="EC435" s="33"/>
      <c r="ED435" s="33"/>
      <c r="EE435" s="38"/>
      <c r="EF435" s="39"/>
      <c r="EG435" s="39"/>
      <c r="EH435" s="39"/>
      <c r="EI435" s="39"/>
      <c r="EJ435" s="39"/>
      <c r="EK435" s="39"/>
      <c r="EL435" s="38"/>
      <c r="EM435" s="39"/>
      <c r="EN435" s="39"/>
      <c r="EO435" s="39"/>
      <c r="EP435" s="39"/>
      <c r="EQ435" s="39"/>
      <c r="ER435" s="44"/>
      <c r="ES435" s="45"/>
      <c r="ET435" s="45"/>
    </row>
    <row r="436" spans="2:150">
      <c r="B436" s="19">
        <v>44333</v>
      </c>
      <c r="C436" s="24"/>
      <c r="D436" s="25"/>
      <c r="E436" s="25"/>
      <c r="F436" s="25"/>
      <c r="G436" s="25"/>
      <c r="H436" s="25"/>
      <c r="I436" s="25"/>
      <c r="J436" s="26"/>
      <c r="K436" s="25"/>
      <c r="L436" s="25"/>
      <c r="M436" s="25"/>
      <c r="N436" s="25"/>
      <c r="O436" s="25"/>
      <c r="P436" s="25"/>
      <c r="Q436" s="32"/>
      <c r="R436" s="33"/>
      <c r="S436" s="33"/>
      <c r="T436" s="33"/>
      <c r="U436" s="33"/>
      <c r="V436" s="33"/>
      <c r="W436" s="33"/>
      <c r="X436" s="32"/>
      <c r="Y436" s="33"/>
      <c r="Z436" s="33"/>
      <c r="AA436" s="33"/>
      <c r="AB436" s="33"/>
      <c r="AC436" s="33"/>
      <c r="AD436" s="33"/>
      <c r="AE436" s="38"/>
      <c r="AF436" s="39"/>
      <c r="AG436" s="39"/>
      <c r="AH436" s="39"/>
      <c r="AI436" s="39"/>
      <c r="AJ436" s="39"/>
      <c r="AK436" s="39"/>
      <c r="AL436" s="38"/>
      <c r="AM436" s="39"/>
      <c r="AN436" s="39"/>
      <c r="AO436" s="39"/>
      <c r="AP436" s="39"/>
      <c r="AQ436" s="39"/>
      <c r="AR436" s="39"/>
      <c r="AS436" s="44"/>
      <c r="AT436" s="45"/>
      <c r="AU436" s="45"/>
      <c r="AV436" s="49"/>
      <c r="AW436" s="4"/>
      <c r="BF436" s="24"/>
      <c r="BG436" s="25"/>
      <c r="BH436" s="25"/>
      <c r="BI436" s="25"/>
      <c r="BJ436" s="25"/>
      <c r="BK436" s="25"/>
      <c r="BL436" s="25"/>
      <c r="BM436" s="26"/>
      <c r="BN436" s="25"/>
      <c r="BO436" s="25"/>
      <c r="BP436" s="25"/>
      <c r="BQ436" s="25"/>
      <c r="BR436" s="25"/>
      <c r="BS436" s="25"/>
      <c r="BT436" s="32"/>
      <c r="BU436" s="33"/>
      <c r="BV436" s="33"/>
      <c r="BW436" s="33"/>
      <c r="BX436" s="33"/>
      <c r="BY436" s="33"/>
      <c r="BZ436" s="33"/>
      <c r="CA436" s="32"/>
      <c r="CB436" s="33"/>
      <c r="CC436" s="33"/>
      <c r="CD436" s="33"/>
      <c r="CE436" s="33"/>
      <c r="CF436" s="33"/>
      <c r="CG436" s="33"/>
      <c r="CH436" s="38"/>
      <c r="CI436" s="39"/>
      <c r="CJ436" s="39"/>
      <c r="CK436" s="39"/>
      <c r="CL436" s="39"/>
      <c r="CM436" s="39"/>
      <c r="CN436" s="39"/>
      <c r="CO436" s="38"/>
      <c r="CP436" s="39"/>
      <c r="CQ436" s="39"/>
      <c r="CR436" s="39"/>
      <c r="CS436" s="39"/>
      <c r="CT436" s="39"/>
      <c r="CU436" s="39"/>
      <c r="CV436" s="44"/>
      <c r="CW436" s="45"/>
      <c r="CX436" s="45"/>
      <c r="DA436" s="94"/>
      <c r="DB436" s="39"/>
      <c r="DC436" s="24"/>
      <c r="DD436" s="25"/>
      <c r="DE436" s="25"/>
      <c r="DF436" s="25"/>
      <c r="DG436" s="25"/>
      <c r="DH436" s="25"/>
      <c r="DI436" s="25"/>
      <c r="DJ436" s="26"/>
      <c r="DK436" s="25"/>
      <c r="DL436" s="25"/>
      <c r="DM436" s="25"/>
      <c r="DN436" s="25"/>
      <c r="DO436" s="25"/>
      <c r="DP436" s="25"/>
      <c r="DQ436" s="32"/>
      <c r="DR436" s="33"/>
      <c r="DS436" s="33"/>
      <c r="DT436" s="33"/>
      <c r="DU436" s="33"/>
      <c r="DV436" s="33"/>
      <c r="DW436" s="33"/>
      <c r="DX436" s="32"/>
      <c r="DY436" s="33"/>
      <c r="DZ436" s="33"/>
      <c r="EA436" s="33"/>
      <c r="EB436" s="33"/>
      <c r="EC436" s="33"/>
      <c r="ED436" s="33"/>
      <c r="EE436" s="38"/>
      <c r="EF436" s="39"/>
      <c r="EG436" s="39"/>
      <c r="EH436" s="39"/>
      <c r="EI436" s="39"/>
      <c r="EJ436" s="39"/>
      <c r="EK436" s="39"/>
      <c r="EL436" s="38"/>
      <c r="EM436" s="39"/>
      <c r="EN436" s="39"/>
      <c r="EO436" s="39"/>
      <c r="EP436" s="39"/>
      <c r="EQ436" s="39"/>
      <c r="ER436" s="44"/>
      <c r="ES436" s="45"/>
      <c r="ET436" s="45"/>
    </row>
    <row r="437" spans="2:150">
      <c r="B437" s="19">
        <v>44334</v>
      </c>
      <c r="C437" s="24"/>
      <c r="D437" s="25"/>
      <c r="E437" s="25"/>
      <c r="F437" s="25"/>
      <c r="G437" s="25"/>
      <c r="H437" s="25"/>
      <c r="I437" s="25"/>
      <c r="J437" s="26"/>
      <c r="K437" s="25"/>
      <c r="L437" s="25"/>
      <c r="M437" s="25"/>
      <c r="N437" s="25"/>
      <c r="O437" s="25"/>
      <c r="P437" s="25"/>
      <c r="Q437" s="32"/>
      <c r="R437" s="33"/>
      <c r="S437" s="33"/>
      <c r="T437" s="33"/>
      <c r="U437" s="33"/>
      <c r="V437" s="33"/>
      <c r="W437" s="33"/>
      <c r="X437" s="32"/>
      <c r="Y437" s="33"/>
      <c r="Z437" s="33"/>
      <c r="AA437" s="33"/>
      <c r="AB437" s="33"/>
      <c r="AC437" s="33"/>
      <c r="AD437" s="33"/>
      <c r="AE437" s="38"/>
      <c r="AF437" s="39"/>
      <c r="AG437" s="39"/>
      <c r="AH437" s="39"/>
      <c r="AI437" s="39"/>
      <c r="AJ437" s="39"/>
      <c r="AK437" s="39"/>
      <c r="AL437" s="38"/>
      <c r="AM437" s="39"/>
      <c r="AN437" s="39"/>
      <c r="AO437" s="39"/>
      <c r="AP437" s="39"/>
      <c r="AQ437" s="39"/>
      <c r="AR437" s="39"/>
      <c r="AS437" s="44"/>
      <c r="AT437" s="45"/>
      <c r="AU437" s="45"/>
      <c r="AV437" s="49"/>
      <c r="AW437" s="4"/>
      <c r="BF437" s="24"/>
      <c r="BG437" s="25"/>
      <c r="BH437" s="25"/>
      <c r="BI437" s="25"/>
      <c r="BJ437" s="25"/>
      <c r="BK437" s="25"/>
      <c r="BL437" s="25"/>
      <c r="BM437" s="26"/>
      <c r="BN437" s="25"/>
      <c r="BO437" s="25"/>
      <c r="BP437" s="25"/>
      <c r="BQ437" s="25"/>
      <c r="BR437" s="25"/>
      <c r="BS437" s="25"/>
      <c r="BT437" s="32"/>
      <c r="BU437" s="33"/>
      <c r="BV437" s="33"/>
      <c r="BW437" s="33"/>
      <c r="BX437" s="33"/>
      <c r="BY437" s="33"/>
      <c r="BZ437" s="33"/>
      <c r="CA437" s="32"/>
      <c r="CB437" s="33"/>
      <c r="CC437" s="33"/>
      <c r="CD437" s="33"/>
      <c r="CE437" s="33"/>
      <c r="CF437" s="33"/>
      <c r="CG437" s="33"/>
      <c r="CH437" s="38"/>
      <c r="CI437" s="39"/>
      <c r="CJ437" s="39"/>
      <c r="CK437" s="39"/>
      <c r="CL437" s="39"/>
      <c r="CM437" s="39"/>
      <c r="CN437" s="39"/>
      <c r="CO437" s="38"/>
      <c r="CP437" s="39"/>
      <c r="CQ437" s="39"/>
      <c r="CR437" s="39"/>
      <c r="CS437" s="39"/>
      <c r="CT437" s="39"/>
      <c r="CU437" s="39"/>
      <c r="CV437" s="44"/>
      <c r="CW437" s="45"/>
      <c r="CX437" s="45"/>
      <c r="DA437" s="94"/>
      <c r="DB437" s="39"/>
      <c r="DC437" s="24"/>
      <c r="DD437" s="25"/>
      <c r="DE437" s="25"/>
      <c r="DF437" s="25"/>
      <c r="DG437" s="25"/>
      <c r="DH437" s="25"/>
      <c r="DI437" s="25"/>
      <c r="DJ437" s="26"/>
      <c r="DK437" s="25"/>
      <c r="DL437" s="25"/>
      <c r="DM437" s="25"/>
      <c r="DN437" s="25"/>
      <c r="DO437" s="25"/>
      <c r="DP437" s="25"/>
      <c r="DQ437" s="32"/>
      <c r="DR437" s="33"/>
      <c r="DS437" s="33"/>
      <c r="DT437" s="33"/>
      <c r="DU437" s="33"/>
      <c r="DV437" s="33"/>
      <c r="DW437" s="33"/>
      <c r="DX437" s="32"/>
      <c r="DY437" s="33"/>
      <c r="DZ437" s="33"/>
      <c r="EA437" s="33"/>
      <c r="EB437" s="33"/>
      <c r="EC437" s="33"/>
      <c r="ED437" s="33"/>
      <c r="EE437" s="38"/>
      <c r="EF437" s="39"/>
      <c r="EG437" s="39"/>
      <c r="EH437" s="39"/>
      <c r="EI437" s="39"/>
      <c r="EJ437" s="39"/>
      <c r="EK437" s="39"/>
      <c r="EL437" s="38"/>
      <c r="EM437" s="39"/>
      <c r="EN437" s="39"/>
      <c r="EO437" s="39"/>
      <c r="EP437" s="39"/>
      <c r="EQ437" s="39"/>
      <c r="ER437" s="44"/>
      <c r="ES437" s="45"/>
      <c r="ET437" s="45"/>
    </row>
    <row r="438" spans="2:150">
      <c r="B438" s="19">
        <v>44335</v>
      </c>
      <c r="C438" s="24"/>
      <c r="D438" s="25"/>
      <c r="E438" s="25"/>
      <c r="F438" s="25"/>
      <c r="G438" s="25"/>
      <c r="H438" s="25"/>
      <c r="I438" s="25"/>
      <c r="J438" s="26"/>
      <c r="K438" s="25"/>
      <c r="L438" s="25"/>
      <c r="M438" s="25"/>
      <c r="N438" s="25"/>
      <c r="O438" s="25"/>
      <c r="P438" s="25"/>
      <c r="Q438" s="32"/>
      <c r="R438" s="33"/>
      <c r="S438" s="33"/>
      <c r="T438" s="33"/>
      <c r="U438" s="33"/>
      <c r="V438" s="33"/>
      <c r="W438" s="33"/>
      <c r="X438" s="32"/>
      <c r="Y438" s="33"/>
      <c r="Z438" s="33"/>
      <c r="AA438" s="33"/>
      <c r="AB438" s="33"/>
      <c r="AC438" s="33"/>
      <c r="AD438" s="33"/>
      <c r="AE438" s="38"/>
      <c r="AF438" s="39"/>
      <c r="AG438" s="39"/>
      <c r="AH438" s="39"/>
      <c r="AI438" s="39"/>
      <c r="AJ438" s="39"/>
      <c r="AK438" s="39"/>
      <c r="AL438" s="38"/>
      <c r="AM438" s="39"/>
      <c r="AN438" s="39"/>
      <c r="AO438" s="39"/>
      <c r="AP438" s="39"/>
      <c r="AQ438" s="39"/>
      <c r="AR438" s="39"/>
      <c r="AS438" s="44"/>
      <c r="AT438" s="45"/>
      <c r="AU438" s="45"/>
      <c r="AV438" s="49"/>
      <c r="AW438" s="4"/>
      <c r="BF438" s="24"/>
      <c r="BG438" s="25"/>
      <c r="BH438" s="25"/>
      <c r="BI438" s="25"/>
      <c r="BJ438" s="25"/>
      <c r="BK438" s="25"/>
      <c r="BL438" s="25"/>
      <c r="BM438" s="26"/>
      <c r="BN438" s="25"/>
      <c r="BO438" s="25"/>
      <c r="BP438" s="25"/>
      <c r="BQ438" s="25"/>
      <c r="BR438" s="25"/>
      <c r="BS438" s="25"/>
      <c r="BT438" s="32"/>
      <c r="BU438" s="33"/>
      <c r="BV438" s="33"/>
      <c r="BW438" s="33"/>
      <c r="BX438" s="33"/>
      <c r="BY438" s="33"/>
      <c r="BZ438" s="33"/>
      <c r="CA438" s="32"/>
      <c r="CB438" s="33"/>
      <c r="CC438" s="33"/>
      <c r="CD438" s="33"/>
      <c r="CE438" s="33"/>
      <c r="CF438" s="33"/>
      <c r="CG438" s="33"/>
      <c r="CH438" s="38"/>
      <c r="CI438" s="39"/>
      <c r="CJ438" s="39"/>
      <c r="CK438" s="39"/>
      <c r="CL438" s="39"/>
      <c r="CM438" s="39"/>
      <c r="CN438" s="39"/>
      <c r="CO438" s="38"/>
      <c r="CP438" s="39"/>
      <c r="CQ438" s="39"/>
      <c r="CR438" s="39"/>
      <c r="CS438" s="39"/>
      <c r="CT438" s="39"/>
      <c r="CU438" s="39"/>
      <c r="CV438" s="44"/>
      <c r="CW438" s="45"/>
      <c r="CX438" s="45"/>
      <c r="DA438" s="94"/>
      <c r="DB438" s="39"/>
      <c r="DC438" s="24"/>
      <c r="DD438" s="25"/>
      <c r="DE438" s="25"/>
      <c r="DF438" s="25"/>
      <c r="DG438" s="25"/>
      <c r="DH438" s="25"/>
      <c r="DI438" s="25"/>
      <c r="DJ438" s="26"/>
      <c r="DK438" s="25"/>
      <c r="DL438" s="25"/>
      <c r="DM438" s="25"/>
      <c r="DN438" s="25"/>
      <c r="DO438" s="25"/>
      <c r="DP438" s="25"/>
      <c r="DQ438" s="32"/>
      <c r="DR438" s="33"/>
      <c r="DS438" s="33"/>
      <c r="DT438" s="33"/>
      <c r="DU438" s="33"/>
      <c r="DV438" s="33"/>
      <c r="DW438" s="33"/>
      <c r="DX438" s="32"/>
      <c r="DY438" s="33"/>
      <c r="DZ438" s="33"/>
      <c r="EA438" s="33"/>
      <c r="EB438" s="33"/>
      <c r="EC438" s="33"/>
      <c r="ED438" s="33"/>
      <c r="EE438" s="38"/>
      <c r="EF438" s="39"/>
      <c r="EG438" s="39"/>
      <c r="EH438" s="39"/>
      <c r="EI438" s="39"/>
      <c r="EJ438" s="39"/>
      <c r="EK438" s="39"/>
      <c r="EL438" s="38"/>
      <c r="EM438" s="39"/>
      <c r="EN438" s="39"/>
      <c r="EO438" s="39"/>
      <c r="EP438" s="39"/>
      <c r="EQ438" s="39"/>
      <c r="ER438" s="44"/>
      <c r="ES438" s="45"/>
      <c r="ET438" s="45"/>
    </row>
    <row r="439" spans="2:150">
      <c r="B439" s="19">
        <v>44336</v>
      </c>
      <c r="C439" s="24"/>
      <c r="D439" s="25"/>
      <c r="E439" s="25"/>
      <c r="F439" s="25"/>
      <c r="G439" s="25"/>
      <c r="H439" s="25"/>
      <c r="I439" s="25"/>
      <c r="J439" s="26"/>
      <c r="K439" s="25"/>
      <c r="L439" s="25"/>
      <c r="M439" s="25"/>
      <c r="N439" s="25"/>
      <c r="O439" s="25"/>
      <c r="P439" s="25"/>
      <c r="Q439" s="32"/>
      <c r="R439" s="33"/>
      <c r="S439" s="33"/>
      <c r="T439" s="33"/>
      <c r="U439" s="33"/>
      <c r="V439" s="33"/>
      <c r="W439" s="33"/>
      <c r="X439" s="32"/>
      <c r="Y439" s="33"/>
      <c r="Z439" s="33"/>
      <c r="AA439" s="33"/>
      <c r="AB439" s="33"/>
      <c r="AC439" s="33"/>
      <c r="AD439" s="33"/>
      <c r="AE439" s="38"/>
      <c r="AF439" s="39"/>
      <c r="AG439" s="39"/>
      <c r="AH439" s="39"/>
      <c r="AI439" s="39"/>
      <c r="AJ439" s="39"/>
      <c r="AK439" s="39"/>
      <c r="AL439" s="38"/>
      <c r="AM439" s="39"/>
      <c r="AN439" s="39"/>
      <c r="AO439" s="39"/>
      <c r="AP439" s="39"/>
      <c r="AQ439" s="39"/>
      <c r="AR439" s="39"/>
      <c r="AS439" s="44"/>
      <c r="AT439" s="45"/>
      <c r="AU439" s="45"/>
      <c r="AV439" s="49"/>
      <c r="AW439" s="4"/>
      <c r="BF439" s="24"/>
      <c r="BG439" s="25"/>
      <c r="BH439" s="25"/>
      <c r="BI439" s="25"/>
      <c r="BJ439" s="25"/>
      <c r="BK439" s="25"/>
      <c r="BL439" s="25"/>
      <c r="BM439" s="26"/>
      <c r="BN439" s="25"/>
      <c r="BO439" s="25"/>
      <c r="BP439" s="25"/>
      <c r="BQ439" s="25"/>
      <c r="BR439" s="25"/>
      <c r="BS439" s="25"/>
      <c r="BT439" s="32"/>
      <c r="BU439" s="33"/>
      <c r="BV439" s="33"/>
      <c r="BW439" s="33"/>
      <c r="BX439" s="33"/>
      <c r="BY439" s="33"/>
      <c r="BZ439" s="33"/>
      <c r="CA439" s="32"/>
      <c r="CB439" s="33"/>
      <c r="CC439" s="33"/>
      <c r="CD439" s="33"/>
      <c r="CE439" s="33"/>
      <c r="CF439" s="33"/>
      <c r="CG439" s="33"/>
      <c r="CH439" s="38"/>
      <c r="CI439" s="39"/>
      <c r="CJ439" s="39"/>
      <c r="CK439" s="39"/>
      <c r="CL439" s="39"/>
      <c r="CM439" s="39"/>
      <c r="CN439" s="39"/>
      <c r="CO439" s="38"/>
      <c r="CP439" s="39"/>
      <c r="CQ439" s="39"/>
      <c r="CR439" s="39"/>
      <c r="CS439" s="39"/>
      <c r="CT439" s="39"/>
      <c r="CU439" s="39"/>
      <c r="CV439" s="44"/>
      <c r="CW439" s="45"/>
      <c r="CX439" s="45"/>
      <c r="DA439" s="94"/>
      <c r="DB439" s="39"/>
      <c r="DC439" s="24"/>
      <c r="DD439" s="25"/>
      <c r="DE439" s="25"/>
      <c r="DF439" s="25"/>
      <c r="DG439" s="25"/>
      <c r="DH439" s="25"/>
      <c r="DI439" s="25"/>
      <c r="DJ439" s="26"/>
      <c r="DK439" s="25"/>
      <c r="DL439" s="25"/>
      <c r="DM439" s="25"/>
      <c r="DN439" s="25"/>
      <c r="DO439" s="25"/>
      <c r="DP439" s="25"/>
      <c r="DQ439" s="32"/>
      <c r="DR439" s="33"/>
      <c r="DS439" s="33"/>
      <c r="DT439" s="33"/>
      <c r="DU439" s="33"/>
      <c r="DV439" s="33"/>
      <c r="DW439" s="33"/>
      <c r="DX439" s="32"/>
      <c r="DY439" s="33"/>
      <c r="DZ439" s="33"/>
      <c r="EA439" s="33"/>
      <c r="EB439" s="33"/>
      <c r="EC439" s="33"/>
      <c r="ED439" s="33"/>
      <c r="EE439" s="38"/>
      <c r="EF439" s="39"/>
      <c r="EG439" s="39"/>
      <c r="EH439" s="39"/>
      <c r="EI439" s="39"/>
      <c r="EJ439" s="39"/>
      <c r="EK439" s="39"/>
      <c r="EL439" s="38"/>
      <c r="EM439" s="39"/>
      <c r="EN439" s="39"/>
      <c r="EO439" s="39"/>
      <c r="EP439" s="39"/>
      <c r="EQ439" s="39"/>
      <c r="ER439" s="44"/>
      <c r="ES439" s="45"/>
      <c r="ET439" s="45"/>
    </row>
    <row r="440" spans="2:150">
      <c r="B440" s="19">
        <v>44337</v>
      </c>
      <c r="C440" s="24"/>
      <c r="D440" s="25"/>
      <c r="E440" s="25"/>
      <c r="F440" s="25"/>
      <c r="G440" s="25"/>
      <c r="H440" s="25"/>
      <c r="I440" s="25"/>
      <c r="J440" s="26"/>
      <c r="K440" s="25"/>
      <c r="L440" s="25"/>
      <c r="M440" s="25"/>
      <c r="N440" s="25"/>
      <c r="O440" s="25"/>
      <c r="P440" s="25"/>
      <c r="Q440" s="32"/>
      <c r="R440" s="33"/>
      <c r="S440" s="33"/>
      <c r="T440" s="33"/>
      <c r="U440" s="33"/>
      <c r="V440" s="33"/>
      <c r="W440" s="33"/>
      <c r="X440" s="32"/>
      <c r="Y440" s="33"/>
      <c r="Z440" s="33"/>
      <c r="AA440" s="33"/>
      <c r="AB440" s="33"/>
      <c r="AC440" s="33"/>
      <c r="AD440" s="33"/>
      <c r="AE440" s="38"/>
      <c r="AF440" s="39"/>
      <c r="AG440" s="39"/>
      <c r="AH440" s="39"/>
      <c r="AI440" s="39"/>
      <c r="AJ440" s="39"/>
      <c r="AK440" s="39"/>
      <c r="AL440" s="38"/>
      <c r="AM440" s="39"/>
      <c r="AN440" s="39"/>
      <c r="AO440" s="39"/>
      <c r="AP440" s="39"/>
      <c r="AQ440" s="39"/>
      <c r="AR440" s="39"/>
      <c r="AS440" s="44"/>
      <c r="AT440" s="45"/>
      <c r="AU440" s="45"/>
      <c r="AV440" s="49"/>
      <c r="AW440" s="4"/>
      <c r="BF440" s="24"/>
      <c r="BG440" s="25"/>
      <c r="BH440" s="25"/>
      <c r="BI440" s="25"/>
      <c r="BJ440" s="25"/>
      <c r="BK440" s="25"/>
      <c r="BL440" s="25"/>
      <c r="BM440" s="26"/>
      <c r="BN440" s="25"/>
      <c r="BO440" s="25"/>
      <c r="BP440" s="25"/>
      <c r="BQ440" s="25"/>
      <c r="BR440" s="25"/>
      <c r="BS440" s="25"/>
      <c r="BT440" s="32"/>
      <c r="BU440" s="33"/>
      <c r="BV440" s="33"/>
      <c r="BW440" s="33"/>
      <c r="BX440" s="33"/>
      <c r="BY440" s="33"/>
      <c r="BZ440" s="33"/>
      <c r="CA440" s="32"/>
      <c r="CB440" s="33"/>
      <c r="CC440" s="33"/>
      <c r="CD440" s="33"/>
      <c r="CE440" s="33"/>
      <c r="CF440" s="33"/>
      <c r="CG440" s="33"/>
      <c r="CH440" s="38"/>
      <c r="CI440" s="39"/>
      <c r="CJ440" s="39"/>
      <c r="CK440" s="39"/>
      <c r="CL440" s="39"/>
      <c r="CM440" s="39"/>
      <c r="CN440" s="39"/>
      <c r="CO440" s="38"/>
      <c r="CP440" s="39"/>
      <c r="CQ440" s="39"/>
      <c r="CR440" s="39"/>
      <c r="CS440" s="39"/>
      <c r="CT440" s="39"/>
      <c r="CU440" s="39"/>
      <c r="CV440" s="44"/>
      <c r="CW440" s="45"/>
      <c r="CX440" s="45"/>
      <c r="DA440" s="94"/>
      <c r="DB440" s="39"/>
      <c r="DC440" s="24"/>
      <c r="DD440" s="25"/>
      <c r="DE440" s="25"/>
      <c r="DF440" s="25"/>
      <c r="DG440" s="25"/>
      <c r="DH440" s="25"/>
      <c r="DI440" s="25"/>
      <c r="DJ440" s="26"/>
      <c r="DK440" s="25"/>
      <c r="DL440" s="25"/>
      <c r="DM440" s="25"/>
      <c r="DN440" s="25"/>
      <c r="DO440" s="25"/>
      <c r="DP440" s="25"/>
      <c r="DQ440" s="32"/>
      <c r="DR440" s="33"/>
      <c r="DS440" s="33"/>
      <c r="DT440" s="33"/>
      <c r="DU440" s="33"/>
      <c r="DV440" s="33"/>
      <c r="DW440" s="33"/>
      <c r="DX440" s="32"/>
      <c r="DY440" s="33"/>
      <c r="DZ440" s="33"/>
      <c r="EA440" s="33"/>
      <c r="EB440" s="33"/>
      <c r="EC440" s="33"/>
      <c r="ED440" s="33"/>
      <c r="EE440" s="38"/>
      <c r="EF440" s="39"/>
      <c r="EG440" s="39"/>
      <c r="EH440" s="39"/>
      <c r="EI440" s="39"/>
      <c r="EJ440" s="39"/>
      <c r="EK440" s="39"/>
      <c r="EL440" s="38"/>
      <c r="EM440" s="39"/>
      <c r="EN440" s="39"/>
      <c r="EO440" s="39"/>
      <c r="EP440" s="39"/>
      <c r="EQ440" s="39"/>
      <c r="ER440" s="44"/>
      <c r="ES440" s="45"/>
      <c r="ET440" s="45"/>
    </row>
    <row r="441" spans="2:150">
      <c r="B441" s="19">
        <v>44338</v>
      </c>
      <c r="C441" s="24"/>
      <c r="D441" s="25"/>
      <c r="E441" s="25"/>
      <c r="F441" s="25"/>
      <c r="G441" s="25"/>
      <c r="H441" s="25"/>
      <c r="I441" s="25"/>
      <c r="J441" s="26"/>
      <c r="K441" s="25"/>
      <c r="L441" s="25"/>
      <c r="M441" s="25"/>
      <c r="N441" s="25"/>
      <c r="O441" s="25"/>
      <c r="P441" s="25"/>
      <c r="Q441" s="32"/>
      <c r="R441" s="33"/>
      <c r="S441" s="33"/>
      <c r="T441" s="33"/>
      <c r="U441" s="33"/>
      <c r="V441" s="33"/>
      <c r="W441" s="33"/>
      <c r="X441" s="32"/>
      <c r="Y441" s="33"/>
      <c r="Z441" s="33"/>
      <c r="AA441" s="33"/>
      <c r="AB441" s="33"/>
      <c r="AC441" s="33"/>
      <c r="AD441" s="33"/>
      <c r="AE441" s="38"/>
      <c r="AF441" s="39"/>
      <c r="AG441" s="39"/>
      <c r="AH441" s="39"/>
      <c r="AI441" s="39"/>
      <c r="AJ441" s="39"/>
      <c r="AK441" s="39"/>
      <c r="AL441" s="38"/>
      <c r="AM441" s="39"/>
      <c r="AN441" s="39"/>
      <c r="AO441" s="39"/>
      <c r="AP441" s="39"/>
      <c r="AQ441" s="39"/>
      <c r="AR441" s="39"/>
      <c r="AS441" s="44"/>
      <c r="AT441" s="45"/>
      <c r="AU441" s="45"/>
      <c r="AV441" s="49"/>
      <c r="AW441" s="4"/>
      <c r="BF441" s="24"/>
      <c r="BG441" s="25"/>
      <c r="BH441" s="25"/>
      <c r="BI441" s="25"/>
      <c r="BJ441" s="25"/>
      <c r="BK441" s="25"/>
      <c r="BL441" s="25"/>
      <c r="BM441" s="26"/>
      <c r="BN441" s="25"/>
      <c r="BO441" s="25"/>
      <c r="BP441" s="25"/>
      <c r="BQ441" s="25"/>
      <c r="BR441" s="25"/>
      <c r="BS441" s="25"/>
      <c r="BT441" s="32"/>
      <c r="BU441" s="33"/>
      <c r="BV441" s="33"/>
      <c r="BW441" s="33"/>
      <c r="BX441" s="33"/>
      <c r="BY441" s="33"/>
      <c r="BZ441" s="33"/>
      <c r="CA441" s="32"/>
      <c r="CB441" s="33"/>
      <c r="CC441" s="33"/>
      <c r="CD441" s="33"/>
      <c r="CE441" s="33"/>
      <c r="CF441" s="33"/>
      <c r="CG441" s="33"/>
      <c r="CH441" s="38"/>
      <c r="CI441" s="39"/>
      <c r="CJ441" s="39"/>
      <c r="CK441" s="39"/>
      <c r="CL441" s="39"/>
      <c r="CM441" s="39"/>
      <c r="CN441" s="39"/>
      <c r="CO441" s="38"/>
      <c r="CP441" s="39"/>
      <c r="CQ441" s="39"/>
      <c r="CR441" s="39"/>
      <c r="CS441" s="39"/>
      <c r="CT441" s="39"/>
      <c r="CU441" s="39"/>
      <c r="CV441" s="44"/>
      <c r="CW441" s="45"/>
      <c r="CX441" s="45"/>
      <c r="DA441" s="94"/>
      <c r="DB441" s="39"/>
      <c r="DC441" s="24"/>
      <c r="DD441" s="25"/>
      <c r="DE441" s="25"/>
      <c r="DF441" s="25"/>
      <c r="DG441" s="25"/>
      <c r="DH441" s="25"/>
      <c r="DI441" s="25"/>
      <c r="DJ441" s="26"/>
      <c r="DK441" s="25"/>
      <c r="DL441" s="25"/>
      <c r="DM441" s="25"/>
      <c r="DN441" s="25"/>
      <c r="DO441" s="25"/>
      <c r="DP441" s="25"/>
      <c r="DQ441" s="32"/>
      <c r="DR441" s="33"/>
      <c r="DS441" s="33"/>
      <c r="DT441" s="33"/>
      <c r="DU441" s="33"/>
      <c r="DV441" s="33"/>
      <c r="DW441" s="33"/>
      <c r="DX441" s="32"/>
      <c r="DY441" s="33"/>
      <c r="DZ441" s="33"/>
      <c r="EA441" s="33"/>
      <c r="EB441" s="33"/>
      <c r="EC441" s="33"/>
      <c r="ED441" s="33"/>
      <c r="EE441" s="38"/>
      <c r="EF441" s="39"/>
      <c r="EG441" s="39"/>
      <c r="EH441" s="39"/>
      <c r="EI441" s="39"/>
      <c r="EJ441" s="39"/>
      <c r="EK441" s="39"/>
      <c r="EL441" s="38"/>
      <c r="EM441" s="39"/>
      <c r="EN441" s="39"/>
      <c r="EO441" s="39"/>
      <c r="EP441" s="39"/>
      <c r="EQ441" s="39"/>
      <c r="ER441" s="44"/>
      <c r="ES441" s="45"/>
      <c r="ET441" s="45"/>
    </row>
    <row r="442" spans="2:150">
      <c r="B442" s="19">
        <v>44339</v>
      </c>
      <c r="C442" s="24"/>
      <c r="D442" s="25"/>
      <c r="E442" s="25"/>
      <c r="F442" s="25"/>
      <c r="G442" s="25"/>
      <c r="H442" s="25"/>
      <c r="I442" s="25"/>
      <c r="J442" s="26"/>
      <c r="K442" s="25"/>
      <c r="L442" s="25"/>
      <c r="M442" s="25"/>
      <c r="N442" s="25"/>
      <c r="O442" s="25"/>
      <c r="P442" s="25"/>
      <c r="Q442" s="32"/>
      <c r="R442" s="33"/>
      <c r="S442" s="33"/>
      <c r="T442" s="33"/>
      <c r="U442" s="33"/>
      <c r="V442" s="33"/>
      <c r="W442" s="33"/>
      <c r="X442" s="32"/>
      <c r="Y442" s="33"/>
      <c r="Z442" s="33"/>
      <c r="AA442" s="33"/>
      <c r="AB442" s="33"/>
      <c r="AC442" s="33"/>
      <c r="AD442" s="33"/>
      <c r="AE442" s="38"/>
      <c r="AF442" s="39"/>
      <c r="AG442" s="39"/>
      <c r="AH442" s="39"/>
      <c r="AI442" s="39"/>
      <c r="AJ442" s="39"/>
      <c r="AK442" s="39"/>
      <c r="AL442" s="38"/>
      <c r="AM442" s="39"/>
      <c r="AN442" s="39"/>
      <c r="AO442" s="39"/>
      <c r="AP442" s="39"/>
      <c r="AQ442" s="39"/>
      <c r="AR442" s="39"/>
      <c r="AS442" s="44"/>
      <c r="AT442" s="45"/>
      <c r="AU442" s="45"/>
      <c r="AV442" s="49"/>
      <c r="AW442" s="4"/>
      <c r="BF442" s="24"/>
      <c r="BG442" s="25"/>
      <c r="BH442" s="25"/>
      <c r="BI442" s="25"/>
      <c r="BJ442" s="25"/>
      <c r="BK442" s="25"/>
      <c r="BL442" s="25"/>
      <c r="BM442" s="26"/>
      <c r="BN442" s="25"/>
      <c r="BO442" s="25"/>
      <c r="BP442" s="25"/>
      <c r="BQ442" s="25"/>
      <c r="BR442" s="25"/>
      <c r="BS442" s="25"/>
      <c r="BT442" s="32"/>
      <c r="BU442" s="33"/>
      <c r="BV442" s="33"/>
      <c r="BW442" s="33"/>
      <c r="BX442" s="33"/>
      <c r="BY442" s="33"/>
      <c r="BZ442" s="33"/>
      <c r="CA442" s="32"/>
      <c r="CB442" s="33"/>
      <c r="CC442" s="33"/>
      <c r="CD442" s="33"/>
      <c r="CE442" s="33"/>
      <c r="CF442" s="33"/>
      <c r="CG442" s="33"/>
      <c r="CH442" s="38"/>
      <c r="CI442" s="39"/>
      <c r="CJ442" s="39"/>
      <c r="CK442" s="39"/>
      <c r="CL442" s="39"/>
      <c r="CM442" s="39"/>
      <c r="CN442" s="39"/>
      <c r="CO442" s="38"/>
      <c r="CP442" s="39"/>
      <c r="CQ442" s="39"/>
      <c r="CR442" s="39"/>
      <c r="CS442" s="39"/>
      <c r="CT442" s="39"/>
      <c r="CU442" s="39"/>
      <c r="CV442" s="44"/>
      <c r="CW442" s="45"/>
      <c r="CX442" s="45"/>
      <c r="DA442" s="94"/>
      <c r="DB442" s="39"/>
      <c r="DC442" s="24"/>
      <c r="DD442" s="25"/>
      <c r="DE442" s="25"/>
      <c r="DF442" s="25"/>
      <c r="DG442" s="25"/>
      <c r="DH442" s="25"/>
      <c r="DI442" s="25"/>
      <c r="DJ442" s="26"/>
      <c r="DK442" s="25"/>
      <c r="DL442" s="25"/>
      <c r="DM442" s="25"/>
      <c r="DN442" s="25"/>
      <c r="DO442" s="25"/>
      <c r="DP442" s="25"/>
      <c r="DQ442" s="32"/>
      <c r="DR442" s="33"/>
      <c r="DS442" s="33"/>
      <c r="DT442" s="33"/>
      <c r="DU442" s="33"/>
      <c r="DV442" s="33"/>
      <c r="DW442" s="33"/>
      <c r="DX442" s="32"/>
      <c r="DY442" s="33"/>
      <c r="DZ442" s="33"/>
      <c r="EA442" s="33"/>
      <c r="EB442" s="33"/>
      <c r="EC442" s="33"/>
      <c r="ED442" s="33"/>
      <c r="EE442" s="38"/>
      <c r="EF442" s="39"/>
      <c r="EG442" s="39"/>
      <c r="EH442" s="39"/>
      <c r="EI442" s="39"/>
      <c r="EJ442" s="39"/>
      <c r="EK442" s="39"/>
      <c r="EL442" s="38"/>
      <c r="EM442" s="39"/>
      <c r="EN442" s="39"/>
      <c r="EO442" s="39"/>
      <c r="EP442" s="39"/>
      <c r="EQ442" s="39"/>
      <c r="ER442" s="44"/>
      <c r="ES442" s="45"/>
      <c r="ET442" s="45"/>
    </row>
    <row r="443" spans="2:150">
      <c r="B443" s="19">
        <v>44340</v>
      </c>
      <c r="C443" s="24"/>
      <c r="D443" s="25"/>
      <c r="E443" s="25"/>
      <c r="F443" s="25"/>
      <c r="G443" s="25"/>
      <c r="H443" s="25"/>
      <c r="I443" s="25"/>
      <c r="J443" s="26"/>
      <c r="K443" s="25"/>
      <c r="L443" s="25"/>
      <c r="M443" s="25"/>
      <c r="N443" s="25"/>
      <c r="O443" s="25"/>
      <c r="P443" s="25"/>
      <c r="Q443" s="32"/>
      <c r="R443" s="33"/>
      <c r="S443" s="33"/>
      <c r="T443" s="33"/>
      <c r="U443" s="33"/>
      <c r="V443" s="33"/>
      <c r="W443" s="33"/>
      <c r="X443" s="32"/>
      <c r="Y443" s="33"/>
      <c r="Z443" s="33"/>
      <c r="AA443" s="33"/>
      <c r="AB443" s="33"/>
      <c r="AC443" s="33"/>
      <c r="AD443" s="33"/>
      <c r="AE443" s="38"/>
      <c r="AF443" s="39"/>
      <c r="AG443" s="39"/>
      <c r="AH443" s="39"/>
      <c r="AI443" s="39"/>
      <c r="AJ443" s="39"/>
      <c r="AK443" s="39"/>
      <c r="AL443" s="38"/>
      <c r="AM443" s="39"/>
      <c r="AN443" s="39"/>
      <c r="AO443" s="39"/>
      <c r="AP443" s="39"/>
      <c r="AQ443" s="39"/>
      <c r="AR443" s="39"/>
      <c r="AS443" s="44"/>
      <c r="AT443" s="45"/>
      <c r="AU443" s="45"/>
      <c r="AV443" s="49"/>
      <c r="AW443" s="4"/>
      <c r="BF443" s="24"/>
      <c r="BG443" s="25"/>
      <c r="BH443" s="25"/>
      <c r="BI443" s="25"/>
      <c r="BJ443" s="25"/>
      <c r="BK443" s="25"/>
      <c r="BL443" s="25"/>
      <c r="BM443" s="26"/>
      <c r="BN443" s="25"/>
      <c r="BO443" s="25"/>
      <c r="BP443" s="25"/>
      <c r="BQ443" s="25"/>
      <c r="BR443" s="25"/>
      <c r="BS443" s="25"/>
      <c r="BT443" s="32"/>
      <c r="BU443" s="33"/>
      <c r="BV443" s="33"/>
      <c r="BW443" s="33"/>
      <c r="BX443" s="33"/>
      <c r="BY443" s="33"/>
      <c r="BZ443" s="33"/>
      <c r="CA443" s="32"/>
      <c r="CB443" s="33"/>
      <c r="CC443" s="33"/>
      <c r="CD443" s="33"/>
      <c r="CE443" s="33"/>
      <c r="CF443" s="33"/>
      <c r="CG443" s="33"/>
      <c r="CH443" s="38"/>
      <c r="CI443" s="39"/>
      <c r="CJ443" s="39"/>
      <c r="CK443" s="39"/>
      <c r="CL443" s="39"/>
      <c r="CM443" s="39"/>
      <c r="CN443" s="39"/>
      <c r="CO443" s="38"/>
      <c r="CP443" s="39"/>
      <c r="CQ443" s="39"/>
      <c r="CR443" s="39"/>
      <c r="CS443" s="39"/>
      <c r="CT443" s="39"/>
      <c r="CU443" s="39"/>
      <c r="CV443" s="44"/>
      <c r="CW443" s="45"/>
      <c r="CX443" s="45"/>
      <c r="DA443" s="94"/>
      <c r="DB443" s="39"/>
      <c r="DC443" s="24"/>
      <c r="DD443" s="25"/>
      <c r="DE443" s="25"/>
      <c r="DF443" s="25"/>
      <c r="DG443" s="25"/>
      <c r="DH443" s="25"/>
      <c r="DI443" s="25"/>
      <c r="DJ443" s="26"/>
      <c r="DK443" s="25"/>
      <c r="DL443" s="25"/>
      <c r="DM443" s="25"/>
      <c r="DN443" s="25"/>
      <c r="DO443" s="25"/>
      <c r="DP443" s="25"/>
      <c r="DQ443" s="32"/>
      <c r="DR443" s="33"/>
      <c r="DS443" s="33"/>
      <c r="DT443" s="33"/>
      <c r="DU443" s="33"/>
      <c r="DV443" s="33"/>
      <c r="DW443" s="33"/>
      <c r="DX443" s="32"/>
      <c r="DY443" s="33"/>
      <c r="DZ443" s="33"/>
      <c r="EA443" s="33"/>
      <c r="EB443" s="33"/>
      <c r="EC443" s="33"/>
      <c r="ED443" s="33"/>
      <c r="EE443" s="38"/>
      <c r="EF443" s="39"/>
      <c r="EG443" s="39"/>
      <c r="EH443" s="39"/>
      <c r="EI443" s="39"/>
      <c r="EJ443" s="39"/>
      <c r="EK443" s="39"/>
      <c r="EL443" s="38"/>
      <c r="EM443" s="39"/>
      <c r="EN443" s="39"/>
      <c r="EO443" s="39"/>
      <c r="EP443" s="39"/>
      <c r="EQ443" s="39"/>
      <c r="ER443" s="44"/>
      <c r="ES443" s="45"/>
      <c r="ET443" s="45"/>
    </row>
    <row r="444" spans="2:150">
      <c r="B444" s="19">
        <v>44341</v>
      </c>
      <c r="C444" s="24"/>
      <c r="D444" s="25"/>
      <c r="E444" s="25"/>
      <c r="F444" s="25"/>
      <c r="G444" s="25"/>
      <c r="H444" s="25"/>
      <c r="I444" s="25"/>
      <c r="J444" s="26"/>
      <c r="K444" s="25"/>
      <c r="L444" s="25"/>
      <c r="M444" s="25"/>
      <c r="N444" s="25"/>
      <c r="O444" s="25"/>
      <c r="P444" s="25"/>
      <c r="Q444" s="32"/>
      <c r="R444" s="33"/>
      <c r="S444" s="33"/>
      <c r="T444" s="33"/>
      <c r="U444" s="33"/>
      <c r="V444" s="33"/>
      <c r="W444" s="33"/>
      <c r="X444" s="32"/>
      <c r="Y444" s="33"/>
      <c r="Z444" s="33"/>
      <c r="AA444" s="33"/>
      <c r="AB444" s="33"/>
      <c r="AC444" s="33"/>
      <c r="AD444" s="33"/>
      <c r="AE444" s="38"/>
      <c r="AF444" s="39"/>
      <c r="AG444" s="39"/>
      <c r="AH444" s="39"/>
      <c r="AI444" s="39"/>
      <c r="AJ444" s="39"/>
      <c r="AK444" s="39"/>
      <c r="AL444" s="38"/>
      <c r="AM444" s="39"/>
      <c r="AN444" s="39"/>
      <c r="AO444" s="39"/>
      <c r="AP444" s="39"/>
      <c r="AQ444" s="39"/>
      <c r="AR444" s="39"/>
      <c r="AS444" s="44"/>
      <c r="AT444" s="45"/>
      <c r="AU444" s="45"/>
      <c r="AV444" s="49"/>
      <c r="AW444" s="4"/>
      <c r="BF444" s="24"/>
      <c r="BG444" s="25"/>
      <c r="BH444" s="25"/>
      <c r="BI444" s="25"/>
      <c r="BJ444" s="25"/>
      <c r="BK444" s="25"/>
      <c r="BL444" s="25"/>
      <c r="BM444" s="26"/>
      <c r="BN444" s="25"/>
      <c r="BO444" s="25"/>
      <c r="BP444" s="25"/>
      <c r="BQ444" s="25"/>
      <c r="BR444" s="25"/>
      <c r="BS444" s="25"/>
      <c r="BT444" s="32"/>
      <c r="BU444" s="33"/>
      <c r="BV444" s="33"/>
      <c r="BW444" s="33"/>
      <c r="BX444" s="33"/>
      <c r="BY444" s="33"/>
      <c r="BZ444" s="33"/>
      <c r="CA444" s="32"/>
      <c r="CB444" s="33"/>
      <c r="CC444" s="33"/>
      <c r="CD444" s="33"/>
      <c r="CE444" s="33"/>
      <c r="CF444" s="33"/>
      <c r="CG444" s="33"/>
      <c r="CH444" s="38"/>
      <c r="CI444" s="39"/>
      <c r="CJ444" s="39"/>
      <c r="CK444" s="39"/>
      <c r="CL444" s="39"/>
      <c r="CM444" s="39"/>
      <c r="CN444" s="39"/>
      <c r="CO444" s="38"/>
      <c r="CP444" s="39"/>
      <c r="CQ444" s="39"/>
      <c r="CR444" s="39"/>
      <c r="CS444" s="39"/>
      <c r="CT444" s="39"/>
      <c r="CU444" s="39"/>
      <c r="CV444" s="44"/>
      <c r="CW444" s="45"/>
      <c r="CX444" s="45"/>
      <c r="DA444" s="94"/>
      <c r="DB444" s="39"/>
      <c r="DC444" s="24"/>
      <c r="DD444" s="25"/>
      <c r="DE444" s="25"/>
      <c r="DF444" s="25"/>
      <c r="DG444" s="25"/>
      <c r="DH444" s="25"/>
      <c r="DI444" s="25"/>
      <c r="DJ444" s="26"/>
      <c r="DK444" s="25"/>
      <c r="DL444" s="25"/>
      <c r="DM444" s="25"/>
      <c r="DN444" s="25"/>
      <c r="DO444" s="25"/>
      <c r="DP444" s="25"/>
      <c r="DQ444" s="32"/>
      <c r="DR444" s="33"/>
      <c r="DS444" s="33"/>
      <c r="DT444" s="33"/>
      <c r="DU444" s="33"/>
      <c r="DV444" s="33"/>
      <c r="DW444" s="33"/>
      <c r="DX444" s="32"/>
      <c r="DY444" s="33"/>
      <c r="DZ444" s="33"/>
      <c r="EA444" s="33"/>
      <c r="EB444" s="33"/>
      <c r="EC444" s="33"/>
      <c r="ED444" s="33"/>
      <c r="EE444" s="38"/>
      <c r="EF444" s="39"/>
      <c r="EG444" s="39"/>
      <c r="EH444" s="39"/>
      <c r="EI444" s="39"/>
      <c r="EJ444" s="39"/>
      <c r="EK444" s="39"/>
      <c r="EL444" s="38"/>
      <c r="EM444" s="39"/>
      <c r="EN444" s="39"/>
      <c r="EO444" s="39"/>
      <c r="EP444" s="39"/>
      <c r="EQ444" s="39"/>
      <c r="ER444" s="44"/>
      <c r="ES444" s="45"/>
      <c r="ET444" s="45"/>
    </row>
    <row r="445" spans="2:150">
      <c r="B445" s="19">
        <v>44342</v>
      </c>
      <c r="C445" s="24"/>
      <c r="D445" s="25"/>
      <c r="E445" s="25"/>
      <c r="F445" s="25"/>
      <c r="G445" s="25"/>
      <c r="H445" s="25"/>
      <c r="I445" s="25"/>
      <c r="J445" s="26"/>
      <c r="K445" s="25"/>
      <c r="L445" s="25"/>
      <c r="M445" s="25"/>
      <c r="N445" s="25"/>
      <c r="O445" s="25"/>
      <c r="P445" s="25"/>
      <c r="Q445" s="32"/>
      <c r="R445" s="33"/>
      <c r="S445" s="33"/>
      <c r="T445" s="33"/>
      <c r="U445" s="33"/>
      <c r="V445" s="33"/>
      <c r="W445" s="33"/>
      <c r="X445" s="32"/>
      <c r="Y445" s="33"/>
      <c r="Z445" s="33"/>
      <c r="AA445" s="33"/>
      <c r="AB445" s="33"/>
      <c r="AC445" s="33"/>
      <c r="AD445" s="33"/>
      <c r="AE445" s="38"/>
      <c r="AF445" s="39"/>
      <c r="AG445" s="39"/>
      <c r="AH445" s="39"/>
      <c r="AI445" s="39"/>
      <c r="AJ445" s="39"/>
      <c r="AK445" s="39"/>
      <c r="AL445" s="38"/>
      <c r="AM445" s="39"/>
      <c r="AN445" s="39"/>
      <c r="AO445" s="39"/>
      <c r="AP445" s="39"/>
      <c r="AQ445" s="39"/>
      <c r="AR445" s="39"/>
      <c r="AS445" s="44"/>
      <c r="AT445" s="45"/>
      <c r="AU445" s="45"/>
      <c r="AV445" s="49"/>
      <c r="AW445" s="4"/>
      <c r="BF445" s="24"/>
      <c r="BG445" s="25"/>
      <c r="BH445" s="25"/>
      <c r="BI445" s="25"/>
      <c r="BJ445" s="25"/>
      <c r="BK445" s="25"/>
      <c r="BL445" s="25"/>
      <c r="BM445" s="26"/>
      <c r="BN445" s="25"/>
      <c r="BO445" s="25"/>
      <c r="BP445" s="25"/>
      <c r="BQ445" s="25"/>
      <c r="BR445" s="25"/>
      <c r="BS445" s="25"/>
      <c r="BT445" s="32"/>
      <c r="BU445" s="33"/>
      <c r="BV445" s="33"/>
      <c r="BW445" s="33"/>
      <c r="BX445" s="33"/>
      <c r="BY445" s="33"/>
      <c r="BZ445" s="33"/>
      <c r="CA445" s="32"/>
      <c r="CB445" s="33"/>
      <c r="CC445" s="33"/>
      <c r="CD445" s="33"/>
      <c r="CE445" s="33"/>
      <c r="CF445" s="33"/>
      <c r="CG445" s="33"/>
      <c r="CH445" s="38"/>
      <c r="CI445" s="39"/>
      <c r="CJ445" s="39"/>
      <c r="CK445" s="39"/>
      <c r="CL445" s="39"/>
      <c r="CM445" s="39"/>
      <c r="CN445" s="39"/>
      <c r="CO445" s="38"/>
      <c r="CP445" s="39"/>
      <c r="CQ445" s="39"/>
      <c r="CR445" s="39"/>
      <c r="CS445" s="39"/>
      <c r="CT445" s="39"/>
      <c r="CU445" s="39"/>
      <c r="CV445" s="44"/>
      <c r="CW445" s="45"/>
      <c r="CX445" s="45"/>
      <c r="DA445" s="94"/>
      <c r="DB445" s="39"/>
      <c r="DC445" s="24"/>
      <c r="DD445" s="25"/>
      <c r="DE445" s="25"/>
      <c r="DF445" s="25"/>
      <c r="DG445" s="25"/>
      <c r="DH445" s="25"/>
      <c r="DI445" s="25"/>
      <c r="DJ445" s="26"/>
      <c r="DK445" s="25"/>
      <c r="DL445" s="25"/>
      <c r="DM445" s="25"/>
      <c r="DN445" s="25"/>
      <c r="DO445" s="25"/>
      <c r="DP445" s="25"/>
      <c r="DQ445" s="32"/>
      <c r="DR445" s="33"/>
      <c r="DS445" s="33"/>
      <c r="DT445" s="33"/>
      <c r="DU445" s="33"/>
      <c r="DV445" s="33"/>
      <c r="DW445" s="33"/>
      <c r="DX445" s="32"/>
      <c r="DY445" s="33"/>
      <c r="DZ445" s="33"/>
      <c r="EA445" s="33"/>
      <c r="EB445" s="33"/>
      <c r="EC445" s="33"/>
      <c r="ED445" s="33"/>
      <c r="EE445" s="38"/>
      <c r="EF445" s="39"/>
      <c r="EG445" s="39"/>
      <c r="EH445" s="39"/>
      <c r="EI445" s="39"/>
      <c r="EJ445" s="39"/>
      <c r="EK445" s="39"/>
      <c r="EL445" s="38"/>
      <c r="EM445" s="39"/>
      <c r="EN445" s="39"/>
      <c r="EO445" s="39"/>
      <c r="EP445" s="39"/>
      <c r="EQ445" s="39"/>
      <c r="ER445" s="44"/>
      <c r="ES445" s="45"/>
      <c r="ET445" s="45"/>
    </row>
    <row r="446" spans="2:150">
      <c r="B446" s="19">
        <v>44343</v>
      </c>
      <c r="C446" s="24"/>
      <c r="D446" s="25"/>
      <c r="E446" s="25"/>
      <c r="F446" s="25"/>
      <c r="G446" s="25"/>
      <c r="H446" s="25"/>
      <c r="I446" s="25"/>
      <c r="J446" s="26"/>
      <c r="K446" s="25"/>
      <c r="L446" s="25"/>
      <c r="M446" s="25"/>
      <c r="N446" s="25"/>
      <c r="O446" s="25"/>
      <c r="P446" s="25"/>
      <c r="Q446" s="32"/>
      <c r="R446" s="33"/>
      <c r="S446" s="33"/>
      <c r="T446" s="33"/>
      <c r="U446" s="33"/>
      <c r="V446" s="33"/>
      <c r="W446" s="33"/>
      <c r="X446" s="32"/>
      <c r="Y446" s="33"/>
      <c r="Z446" s="33"/>
      <c r="AA446" s="33"/>
      <c r="AB446" s="33"/>
      <c r="AC446" s="33"/>
      <c r="AD446" s="33"/>
      <c r="AE446" s="38"/>
      <c r="AF446" s="39"/>
      <c r="AG446" s="39"/>
      <c r="AH446" s="39"/>
      <c r="AI446" s="39"/>
      <c r="AJ446" s="39"/>
      <c r="AK446" s="39"/>
      <c r="AL446" s="38"/>
      <c r="AM446" s="39"/>
      <c r="AN446" s="39"/>
      <c r="AO446" s="39"/>
      <c r="AP446" s="39"/>
      <c r="AQ446" s="39"/>
      <c r="AR446" s="39"/>
      <c r="AS446" s="44"/>
      <c r="AT446" s="45"/>
      <c r="AU446" s="45"/>
      <c r="AV446" s="49"/>
      <c r="AW446" s="4"/>
      <c r="BF446" s="24"/>
      <c r="BG446" s="25"/>
      <c r="BH446" s="25"/>
      <c r="BI446" s="25"/>
      <c r="BJ446" s="25"/>
      <c r="BK446" s="25"/>
      <c r="BL446" s="25"/>
      <c r="BM446" s="26"/>
      <c r="BN446" s="25"/>
      <c r="BO446" s="25"/>
      <c r="BP446" s="25"/>
      <c r="BQ446" s="25"/>
      <c r="BR446" s="25"/>
      <c r="BS446" s="25"/>
      <c r="BT446" s="32"/>
      <c r="BU446" s="33"/>
      <c r="BV446" s="33"/>
      <c r="BW446" s="33"/>
      <c r="BX446" s="33"/>
      <c r="BY446" s="33"/>
      <c r="BZ446" s="33"/>
      <c r="CA446" s="32"/>
      <c r="CB446" s="33"/>
      <c r="CC446" s="33"/>
      <c r="CD446" s="33"/>
      <c r="CE446" s="33"/>
      <c r="CF446" s="33"/>
      <c r="CG446" s="33"/>
      <c r="CH446" s="38"/>
      <c r="CI446" s="39"/>
      <c r="CJ446" s="39"/>
      <c r="CK446" s="39"/>
      <c r="CL446" s="39"/>
      <c r="CM446" s="39"/>
      <c r="CN446" s="39"/>
      <c r="CO446" s="38"/>
      <c r="CP446" s="39"/>
      <c r="CQ446" s="39"/>
      <c r="CR446" s="39"/>
      <c r="CS446" s="39"/>
      <c r="CT446" s="39"/>
      <c r="CU446" s="39"/>
      <c r="CV446" s="44"/>
      <c r="CW446" s="45"/>
      <c r="CX446" s="45"/>
      <c r="DA446" s="94"/>
      <c r="DB446" s="39"/>
      <c r="DC446" s="24"/>
      <c r="DD446" s="25"/>
      <c r="DE446" s="25"/>
      <c r="DF446" s="25"/>
      <c r="DG446" s="25"/>
      <c r="DH446" s="25"/>
      <c r="DI446" s="25"/>
      <c r="DJ446" s="26"/>
      <c r="DK446" s="25"/>
      <c r="DL446" s="25"/>
      <c r="DM446" s="25"/>
      <c r="DN446" s="25"/>
      <c r="DO446" s="25"/>
      <c r="DP446" s="25"/>
      <c r="DQ446" s="32"/>
      <c r="DR446" s="33"/>
      <c r="DS446" s="33"/>
      <c r="DT446" s="33"/>
      <c r="DU446" s="33"/>
      <c r="DV446" s="33"/>
      <c r="DW446" s="33"/>
      <c r="DX446" s="32"/>
      <c r="DY446" s="33"/>
      <c r="DZ446" s="33"/>
      <c r="EA446" s="33"/>
      <c r="EB446" s="33"/>
      <c r="EC446" s="33"/>
      <c r="ED446" s="33"/>
      <c r="EE446" s="38"/>
      <c r="EF446" s="39"/>
      <c r="EG446" s="39"/>
      <c r="EH446" s="39"/>
      <c r="EI446" s="39"/>
      <c r="EJ446" s="39"/>
      <c r="EK446" s="39"/>
      <c r="EL446" s="38"/>
      <c r="EM446" s="39"/>
      <c r="EN446" s="39"/>
      <c r="EO446" s="39"/>
      <c r="EP446" s="39"/>
      <c r="EQ446" s="39"/>
      <c r="ER446" s="44"/>
      <c r="ES446" s="45"/>
      <c r="ET446" s="45"/>
    </row>
    <row r="447" spans="2:150">
      <c r="B447" s="19">
        <v>44344</v>
      </c>
      <c r="C447" s="24"/>
      <c r="D447" s="25"/>
      <c r="E447" s="25"/>
      <c r="F447" s="25"/>
      <c r="G447" s="25"/>
      <c r="H447" s="25"/>
      <c r="I447" s="25"/>
      <c r="J447" s="26"/>
      <c r="K447" s="25"/>
      <c r="L447" s="25"/>
      <c r="M447" s="25"/>
      <c r="N447" s="25"/>
      <c r="O447" s="25"/>
      <c r="P447" s="25"/>
      <c r="Q447" s="32"/>
      <c r="R447" s="33"/>
      <c r="S447" s="33"/>
      <c r="T447" s="33"/>
      <c r="U447" s="33"/>
      <c r="V447" s="33"/>
      <c r="W447" s="33"/>
      <c r="X447" s="32"/>
      <c r="Y447" s="33"/>
      <c r="Z447" s="33"/>
      <c r="AA447" s="33"/>
      <c r="AB447" s="33"/>
      <c r="AC447" s="33"/>
      <c r="AD447" s="33"/>
      <c r="AE447" s="38"/>
      <c r="AF447" s="39"/>
      <c r="AG447" s="39"/>
      <c r="AH447" s="39"/>
      <c r="AI447" s="39"/>
      <c r="AJ447" s="39"/>
      <c r="AK447" s="39"/>
      <c r="AL447" s="38"/>
      <c r="AM447" s="39"/>
      <c r="AN447" s="39"/>
      <c r="AO447" s="39"/>
      <c r="AP447" s="39"/>
      <c r="AQ447" s="39"/>
      <c r="AR447" s="39"/>
      <c r="AS447" s="44"/>
      <c r="AT447" s="45"/>
      <c r="AU447" s="45"/>
      <c r="AV447" s="49"/>
      <c r="AW447" s="4"/>
      <c r="BF447" s="24"/>
      <c r="BG447" s="25"/>
      <c r="BH447" s="25"/>
      <c r="BI447" s="25"/>
      <c r="BJ447" s="25"/>
      <c r="BK447" s="25"/>
      <c r="BL447" s="25"/>
      <c r="BM447" s="26"/>
      <c r="BN447" s="25"/>
      <c r="BO447" s="25"/>
      <c r="BP447" s="25"/>
      <c r="BQ447" s="25"/>
      <c r="BR447" s="25"/>
      <c r="BS447" s="25"/>
      <c r="BT447" s="32"/>
      <c r="BU447" s="33"/>
      <c r="BV447" s="33"/>
      <c r="BW447" s="33"/>
      <c r="BX447" s="33"/>
      <c r="BY447" s="33"/>
      <c r="BZ447" s="33"/>
      <c r="CA447" s="32"/>
      <c r="CB447" s="33"/>
      <c r="CC447" s="33"/>
      <c r="CD447" s="33"/>
      <c r="CE447" s="33"/>
      <c r="CF447" s="33"/>
      <c r="CG447" s="33"/>
      <c r="CH447" s="38"/>
      <c r="CI447" s="39"/>
      <c r="CJ447" s="39"/>
      <c r="CK447" s="39"/>
      <c r="CL447" s="39"/>
      <c r="CM447" s="39"/>
      <c r="CN447" s="39"/>
      <c r="CO447" s="38"/>
      <c r="CP447" s="39"/>
      <c r="CQ447" s="39"/>
      <c r="CR447" s="39"/>
      <c r="CS447" s="39"/>
      <c r="CT447" s="39"/>
      <c r="CU447" s="39"/>
      <c r="CV447" s="44"/>
      <c r="CW447" s="45"/>
      <c r="CX447" s="45"/>
      <c r="DA447" s="94"/>
      <c r="DB447" s="39"/>
      <c r="DC447" s="24"/>
      <c r="DD447" s="25"/>
      <c r="DE447" s="25"/>
      <c r="DF447" s="25"/>
      <c r="DG447" s="25"/>
      <c r="DH447" s="25"/>
      <c r="DI447" s="25"/>
      <c r="DJ447" s="26"/>
      <c r="DK447" s="25"/>
      <c r="DL447" s="25"/>
      <c r="DM447" s="25"/>
      <c r="DN447" s="25"/>
      <c r="DO447" s="25"/>
      <c r="DP447" s="25"/>
      <c r="DQ447" s="32"/>
      <c r="DR447" s="33"/>
      <c r="DS447" s="33"/>
      <c r="DT447" s="33"/>
      <c r="DU447" s="33"/>
      <c r="DV447" s="33"/>
      <c r="DW447" s="33"/>
      <c r="DX447" s="32"/>
      <c r="DY447" s="33"/>
      <c r="DZ447" s="33"/>
      <c r="EA447" s="33"/>
      <c r="EB447" s="33"/>
      <c r="EC447" s="33"/>
      <c r="ED447" s="33"/>
      <c r="EE447" s="38"/>
      <c r="EF447" s="39"/>
      <c r="EG447" s="39"/>
      <c r="EH447" s="39"/>
      <c r="EI447" s="39"/>
      <c r="EJ447" s="39"/>
      <c r="EK447" s="39"/>
      <c r="EL447" s="38"/>
      <c r="EM447" s="39"/>
      <c r="EN447" s="39"/>
      <c r="EO447" s="39"/>
      <c r="EP447" s="39"/>
      <c r="EQ447" s="39"/>
      <c r="ER447" s="44"/>
      <c r="ES447" s="45"/>
      <c r="ET447" s="45"/>
    </row>
    <row r="448" spans="2:150">
      <c r="B448" s="19">
        <v>44345</v>
      </c>
      <c r="C448" s="24"/>
      <c r="D448" s="25"/>
      <c r="E448" s="25"/>
      <c r="F448" s="25"/>
      <c r="G448" s="25"/>
      <c r="H448" s="25"/>
      <c r="I448" s="25"/>
      <c r="J448" s="26"/>
      <c r="K448" s="25"/>
      <c r="L448" s="25"/>
      <c r="M448" s="25"/>
      <c r="N448" s="25"/>
      <c r="O448" s="25"/>
      <c r="P448" s="25"/>
      <c r="Q448" s="32"/>
      <c r="R448" s="33"/>
      <c r="S448" s="33"/>
      <c r="T448" s="33"/>
      <c r="U448" s="33"/>
      <c r="V448" s="33"/>
      <c r="W448" s="33"/>
      <c r="X448" s="32"/>
      <c r="Y448" s="33"/>
      <c r="Z448" s="33"/>
      <c r="AA448" s="33"/>
      <c r="AB448" s="33"/>
      <c r="AC448" s="33"/>
      <c r="AD448" s="33"/>
      <c r="AE448" s="38"/>
      <c r="AF448" s="39"/>
      <c r="AG448" s="39"/>
      <c r="AH448" s="39"/>
      <c r="AI448" s="39"/>
      <c r="AJ448" s="39"/>
      <c r="AK448" s="39"/>
      <c r="AL448" s="38"/>
      <c r="AM448" s="39"/>
      <c r="AN448" s="39"/>
      <c r="AO448" s="39"/>
      <c r="AP448" s="39"/>
      <c r="AQ448" s="39"/>
      <c r="AR448" s="39"/>
      <c r="AS448" s="44"/>
      <c r="AT448" s="45"/>
      <c r="AU448" s="45"/>
      <c r="AV448" s="49"/>
      <c r="AW448" s="4"/>
      <c r="BF448" s="24"/>
      <c r="BG448" s="25"/>
      <c r="BH448" s="25"/>
      <c r="BI448" s="25"/>
      <c r="BJ448" s="25"/>
      <c r="BK448" s="25"/>
      <c r="BL448" s="25"/>
      <c r="BM448" s="26"/>
      <c r="BN448" s="25"/>
      <c r="BO448" s="25"/>
      <c r="BP448" s="25"/>
      <c r="BQ448" s="25"/>
      <c r="BR448" s="25"/>
      <c r="BS448" s="25"/>
      <c r="BT448" s="32"/>
      <c r="BU448" s="33"/>
      <c r="BV448" s="33"/>
      <c r="BW448" s="33"/>
      <c r="BX448" s="33"/>
      <c r="BY448" s="33"/>
      <c r="BZ448" s="33"/>
      <c r="CA448" s="32"/>
      <c r="CB448" s="33"/>
      <c r="CC448" s="33"/>
      <c r="CD448" s="33"/>
      <c r="CE448" s="33"/>
      <c r="CF448" s="33"/>
      <c r="CG448" s="33"/>
      <c r="CH448" s="38"/>
      <c r="CI448" s="39"/>
      <c r="CJ448" s="39"/>
      <c r="CK448" s="39"/>
      <c r="CL448" s="39"/>
      <c r="CM448" s="39"/>
      <c r="CN448" s="39"/>
      <c r="CO448" s="38"/>
      <c r="CP448" s="39"/>
      <c r="CQ448" s="39"/>
      <c r="CR448" s="39"/>
      <c r="CS448" s="39"/>
      <c r="CT448" s="39"/>
      <c r="CU448" s="39"/>
      <c r="CV448" s="44"/>
      <c r="CW448" s="45"/>
      <c r="CX448" s="45"/>
      <c r="DA448" s="94"/>
      <c r="DB448" s="39"/>
      <c r="DC448" s="24"/>
      <c r="DD448" s="25"/>
      <c r="DE448" s="25"/>
      <c r="DF448" s="25"/>
      <c r="DG448" s="25"/>
      <c r="DH448" s="25"/>
      <c r="DI448" s="25"/>
      <c r="DJ448" s="26"/>
      <c r="DK448" s="25"/>
      <c r="DL448" s="25"/>
      <c r="DM448" s="25"/>
      <c r="DN448" s="25"/>
      <c r="DO448" s="25"/>
      <c r="DP448" s="25"/>
      <c r="DQ448" s="32"/>
      <c r="DR448" s="33"/>
      <c r="DS448" s="33"/>
      <c r="DT448" s="33"/>
      <c r="DU448" s="33"/>
      <c r="DV448" s="33"/>
      <c r="DW448" s="33"/>
      <c r="DX448" s="32"/>
      <c r="DY448" s="33"/>
      <c r="DZ448" s="33"/>
      <c r="EA448" s="33"/>
      <c r="EB448" s="33"/>
      <c r="EC448" s="33"/>
      <c r="ED448" s="33"/>
      <c r="EE448" s="38"/>
      <c r="EF448" s="39"/>
      <c r="EG448" s="39"/>
      <c r="EH448" s="39"/>
      <c r="EI448" s="39"/>
      <c r="EJ448" s="39"/>
      <c r="EK448" s="39"/>
      <c r="EL448" s="38"/>
      <c r="EM448" s="39"/>
      <c r="EN448" s="39"/>
      <c r="EO448" s="39"/>
      <c r="EP448" s="39"/>
      <c r="EQ448" s="39"/>
      <c r="ER448" s="44"/>
      <c r="ES448" s="45"/>
      <c r="ET448" s="45"/>
    </row>
    <row r="449" spans="2:150">
      <c r="B449" s="19">
        <v>44346</v>
      </c>
      <c r="C449" s="24"/>
      <c r="D449" s="25"/>
      <c r="E449" s="25"/>
      <c r="F449" s="25"/>
      <c r="G449" s="25"/>
      <c r="H449" s="25"/>
      <c r="I449" s="25"/>
      <c r="J449" s="26"/>
      <c r="K449" s="25"/>
      <c r="L449" s="25"/>
      <c r="M449" s="25"/>
      <c r="N449" s="25"/>
      <c r="O449" s="25"/>
      <c r="P449" s="25"/>
      <c r="Q449" s="32"/>
      <c r="R449" s="33"/>
      <c r="S449" s="33"/>
      <c r="T449" s="33"/>
      <c r="U449" s="33"/>
      <c r="V449" s="33"/>
      <c r="W449" s="33"/>
      <c r="X449" s="32"/>
      <c r="Y449" s="33"/>
      <c r="Z449" s="33"/>
      <c r="AA449" s="33"/>
      <c r="AB449" s="33"/>
      <c r="AC449" s="33"/>
      <c r="AD449" s="33"/>
      <c r="AE449" s="38"/>
      <c r="AF449" s="39"/>
      <c r="AG449" s="39"/>
      <c r="AH449" s="39"/>
      <c r="AI449" s="39"/>
      <c r="AJ449" s="39"/>
      <c r="AK449" s="39"/>
      <c r="AL449" s="38"/>
      <c r="AM449" s="39"/>
      <c r="AN449" s="39"/>
      <c r="AO449" s="39"/>
      <c r="AP449" s="39"/>
      <c r="AQ449" s="39"/>
      <c r="AR449" s="39"/>
      <c r="AS449" s="44"/>
      <c r="AT449" s="45"/>
      <c r="AU449" s="45"/>
      <c r="AV449" s="49"/>
      <c r="AW449" s="4"/>
      <c r="BF449" s="24"/>
      <c r="BG449" s="25"/>
      <c r="BH449" s="25"/>
      <c r="BI449" s="25"/>
      <c r="BJ449" s="25"/>
      <c r="BK449" s="25"/>
      <c r="BL449" s="25"/>
      <c r="BM449" s="26"/>
      <c r="BN449" s="25"/>
      <c r="BO449" s="25"/>
      <c r="BP449" s="25"/>
      <c r="BQ449" s="25"/>
      <c r="BR449" s="25"/>
      <c r="BS449" s="25"/>
      <c r="BT449" s="32"/>
      <c r="BU449" s="33"/>
      <c r="BV449" s="33"/>
      <c r="BW449" s="33"/>
      <c r="BX449" s="33"/>
      <c r="BY449" s="33"/>
      <c r="BZ449" s="33"/>
      <c r="CA449" s="32"/>
      <c r="CB449" s="33"/>
      <c r="CC449" s="33"/>
      <c r="CD449" s="33"/>
      <c r="CE449" s="33"/>
      <c r="CF449" s="33"/>
      <c r="CG449" s="33"/>
      <c r="CH449" s="38"/>
      <c r="CI449" s="39"/>
      <c r="CJ449" s="39"/>
      <c r="CK449" s="39"/>
      <c r="CL449" s="39"/>
      <c r="CM449" s="39"/>
      <c r="CN449" s="39"/>
      <c r="CO449" s="38"/>
      <c r="CP449" s="39"/>
      <c r="CQ449" s="39"/>
      <c r="CR449" s="39"/>
      <c r="CS449" s="39"/>
      <c r="CT449" s="39"/>
      <c r="CU449" s="39"/>
      <c r="CV449" s="44"/>
      <c r="CW449" s="45"/>
      <c r="CX449" s="45"/>
      <c r="DA449" s="94"/>
      <c r="DB449" s="39"/>
      <c r="DC449" s="24"/>
      <c r="DD449" s="25"/>
      <c r="DE449" s="25"/>
      <c r="DF449" s="25"/>
      <c r="DG449" s="25"/>
      <c r="DH449" s="25"/>
      <c r="DI449" s="25"/>
      <c r="DJ449" s="26"/>
      <c r="DK449" s="25"/>
      <c r="DL449" s="25"/>
      <c r="DM449" s="25"/>
      <c r="DN449" s="25"/>
      <c r="DO449" s="25"/>
      <c r="DP449" s="25"/>
      <c r="DQ449" s="32"/>
      <c r="DR449" s="33"/>
      <c r="DS449" s="33"/>
      <c r="DT449" s="33"/>
      <c r="DU449" s="33"/>
      <c r="DV449" s="33"/>
      <c r="DW449" s="33"/>
      <c r="DX449" s="32"/>
      <c r="DY449" s="33"/>
      <c r="DZ449" s="33"/>
      <c r="EA449" s="33"/>
      <c r="EB449" s="33"/>
      <c r="EC449" s="33"/>
      <c r="ED449" s="33"/>
      <c r="EE449" s="38"/>
      <c r="EF449" s="39"/>
      <c r="EG449" s="39"/>
      <c r="EH449" s="39"/>
      <c r="EI449" s="39"/>
      <c r="EJ449" s="39"/>
      <c r="EK449" s="39"/>
      <c r="EL449" s="38"/>
      <c r="EM449" s="39"/>
      <c r="EN449" s="39"/>
      <c r="EO449" s="39"/>
      <c r="EP449" s="39"/>
      <c r="EQ449" s="39"/>
      <c r="ER449" s="44"/>
      <c r="ES449" s="45"/>
      <c r="ET449" s="45"/>
    </row>
    <row r="450" spans="2:150">
      <c r="B450" s="19">
        <v>44347</v>
      </c>
      <c r="C450" s="24"/>
      <c r="D450" s="25"/>
      <c r="E450" s="25"/>
      <c r="F450" s="25"/>
      <c r="G450" s="25"/>
      <c r="H450" s="25"/>
      <c r="I450" s="25"/>
      <c r="J450" s="26"/>
      <c r="K450" s="25"/>
      <c r="L450" s="25"/>
      <c r="M450" s="25"/>
      <c r="N450" s="25"/>
      <c r="O450" s="25"/>
      <c r="P450" s="25"/>
      <c r="Q450" s="32"/>
      <c r="R450" s="33"/>
      <c r="S450" s="33"/>
      <c r="T450" s="33"/>
      <c r="U450" s="33"/>
      <c r="V450" s="33"/>
      <c r="W450" s="33"/>
      <c r="X450" s="32"/>
      <c r="Y450" s="33"/>
      <c r="Z450" s="33"/>
      <c r="AA450" s="33"/>
      <c r="AB450" s="33"/>
      <c r="AC450" s="33"/>
      <c r="AD450" s="33"/>
      <c r="AE450" s="38"/>
      <c r="AF450" s="39"/>
      <c r="AG450" s="39"/>
      <c r="AH450" s="39"/>
      <c r="AI450" s="39"/>
      <c r="AJ450" s="39"/>
      <c r="AK450" s="39"/>
      <c r="AL450" s="38"/>
      <c r="AM450" s="39"/>
      <c r="AN450" s="39"/>
      <c r="AO450" s="39"/>
      <c r="AP450" s="39"/>
      <c r="AQ450" s="39"/>
      <c r="AR450" s="39"/>
      <c r="AS450" s="44"/>
      <c r="AT450" s="45"/>
      <c r="AU450" s="45"/>
      <c r="AV450" s="49"/>
      <c r="AW450" s="4"/>
      <c r="BF450" s="24"/>
      <c r="BG450" s="25"/>
      <c r="BH450" s="25"/>
      <c r="BI450" s="25"/>
      <c r="BJ450" s="25"/>
      <c r="BK450" s="25"/>
      <c r="BL450" s="25"/>
      <c r="BM450" s="26"/>
      <c r="BN450" s="25"/>
      <c r="BO450" s="25"/>
      <c r="BP450" s="25"/>
      <c r="BQ450" s="25"/>
      <c r="BR450" s="25"/>
      <c r="BS450" s="25"/>
      <c r="BT450" s="32"/>
      <c r="BU450" s="33"/>
      <c r="BV450" s="33"/>
      <c r="BW450" s="33"/>
      <c r="BX450" s="33"/>
      <c r="BY450" s="33"/>
      <c r="BZ450" s="33"/>
      <c r="CA450" s="32"/>
      <c r="CB450" s="33"/>
      <c r="CC450" s="33"/>
      <c r="CD450" s="33"/>
      <c r="CE450" s="33"/>
      <c r="CF450" s="33"/>
      <c r="CG450" s="33"/>
      <c r="CH450" s="38"/>
      <c r="CI450" s="39"/>
      <c r="CJ450" s="39"/>
      <c r="CK450" s="39"/>
      <c r="CL450" s="39"/>
      <c r="CM450" s="39"/>
      <c r="CN450" s="39"/>
      <c r="CO450" s="38"/>
      <c r="CP450" s="39"/>
      <c r="CQ450" s="39"/>
      <c r="CR450" s="39"/>
      <c r="CS450" s="39"/>
      <c r="CT450" s="39"/>
      <c r="CU450" s="39"/>
      <c r="CV450" s="44"/>
      <c r="CW450" s="45"/>
      <c r="CX450" s="45"/>
      <c r="DA450" s="94"/>
      <c r="DB450" s="39"/>
      <c r="DC450" s="24"/>
      <c r="DD450" s="25"/>
      <c r="DE450" s="25"/>
      <c r="DF450" s="25"/>
      <c r="DG450" s="25"/>
      <c r="DH450" s="25"/>
      <c r="DI450" s="25"/>
      <c r="DJ450" s="26"/>
      <c r="DK450" s="25"/>
      <c r="DL450" s="25"/>
      <c r="DM450" s="25"/>
      <c r="DN450" s="25"/>
      <c r="DO450" s="25"/>
      <c r="DP450" s="25"/>
      <c r="DQ450" s="32"/>
      <c r="DR450" s="33"/>
      <c r="DS450" s="33"/>
      <c r="DT450" s="33"/>
      <c r="DU450" s="33"/>
      <c r="DV450" s="33"/>
      <c r="DW450" s="33"/>
      <c r="DX450" s="32"/>
      <c r="DY450" s="33"/>
      <c r="DZ450" s="33"/>
      <c r="EA450" s="33"/>
      <c r="EB450" s="33"/>
      <c r="EC450" s="33"/>
      <c r="ED450" s="33"/>
      <c r="EE450" s="38"/>
      <c r="EF450" s="39"/>
      <c r="EG450" s="39"/>
      <c r="EH450" s="39"/>
      <c r="EI450" s="39"/>
      <c r="EJ450" s="39"/>
      <c r="EK450" s="39"/>
      <c r="EL450" s="38"/>
      <c r="EM450" s="39"/>
      <c r="EN450" s="39"/>
      <c r="EO450" s="39"/>
      <c r="EP450" s="39"/>
      <c r="EQ450" s="39"/>
      <c r="ER450" s="44"/>
      <c r="ES450" s="45"/>
      <c r="ET450" s="45"/>
    </row>
    <row r="451" spans="2:150">
      <c r="B451" s="19">
        <v>44348</v>
      </c>
      <c r="C451" s="24"/>
      <c r="D451" s="25"/>
      <c r="E451" s="25"/>
      <c r="F451" s="25"/>
      <c r="G451" s="25"/>
      <c r="H451" s="25"/>
      <c r="I451" s="25"/>
      <c r="J451" s="26"/>
      <c r="K451" s="25"/>
      <c r="L451" s="25"/>
      <c r="M451" s="25"/>
      <c r="N451" s="25"/>
      <c r="O451" s="25"/>
      <c r="P451" s="25"/>
      <c r="Q451" s="32"/>
      <c r="R451" s="33"/>
      <c r="S451" s="33"/>
      <c r="T451" s="33"/>
      <c r="U451" s="33"/>
      <c r="V451" s="33"/>
      <c r="W451" s="33"/>
      <c r="X451" s="32"/>
      <c r="Y451" s="33"/>
      <c r="Z451" s="33"/>
      <c r="AA451" s="33"/>
      <c r="AB451" s="33"/>
      <c r="AC451" s="33"/>
      <c r="AD451" s="33"/>
      <c r="AE451" s="38"/>
      <c r="AF451" s="39"/>
      <c r="AG451" s="39"/>
      <c r="AH451" s="39"/>
      <c r="AI451" s="39"/>
      <c r="AJ451" s="39"/>
      <c r="AK451" s="39"/>
      <c r="AL451" s="38"/>
      <c r="AM451" s="39"/>
      <c r="AN451" s="39"/>
      <c r="AO451" s="39"/>
      <c r="AP451" s="39"/>
      <c r="AQ451" s="39"/>
      <c r="AR451" s="39"/>
      <c r="AS451" s="44"/>
      <c r="AT451" s="45"/>
      <c r="AU451" s="45"/>
      <c r="AV451" s="49"/>
      <c r="AW451" s="4"/>
      <c r="BF451" s="24"/>
      <c r="BG451" s="25"/>
      <c r="BH451" s="25"/>
      <c r="BI451" s="25"/>
      <c r="BJ451" s="25"/>
      <c r="BK451" s="25"/>
      <c r="BL451" s="25"/>
      <c r="BM451" s="26"/>
      <c r="BN451" s="25"/>
      <c r="BO451" s="25"/>
      <c r="BP451" s="25"/>
      <c r="BQ451" s="25"/>
      <c r="BR451" s="25"/>
      <c r="BS451" s="25"/>
      <c r="BT451" s="32"/>
      <c r="BU451" s="33"/>
      <c r="BV451" s="33"/>
      <c r="BW451" s="33"/>
      <c r="BX451" s="33"/>
      <c r="BY451" s="33"/>
      <c r="BZ451" s="33"/>
      <c r="CA451" s="32"/>
      <c r="CB451" s="33"/>
      <c r="CC451" s="33"/>
      <c r="CD451" s="33"/>
      <c r="CE451" s="33"/>
      <c r="CF451" s="33"/>
      <c r="CG451" s="33"/>
      <c r="CH451" s="38"/>
      <c r="CI451" s="39"/>
      <c r="CJ451" s="39"/>
      <c r="CK451" s="39"/>
      <c r="CL451" s="39"/>
      <c r="CM451" s="39"/>
      <c r="CN451" s="39"/>
      <c r="CO451" s="38"/>
      <c r="CP451" s="39"/>
      <c r="CQ451" s="39"/>
      <c r="CR451" s="39"/>
      <c r="CS451" s="39"/>
      <c r="CT451" s="39"/>
      <c r="CU451" s="39"/>
      <c r="CV451" s="44"/>
      <c r="CW451" s="45"/>
      <c r="CX451" s="45"/>
      <c r="DA451" s="94"/>
      <c r="DB451" s="39"/>
      <c r="DC451" s="24"/>
      <c r="DD451" s="25"/>
      <c r="DE451" s="25"/>
      <c r="DF451" s="25"/>
      <c r="DG451" s="25"/>
      <c r="DH451" s="25"/>
      <c r="DI451" s="25"/>
      <c r="DJ451" s="26"/>
      <c r="DK451" s="25"/>
      <c r="DL451" s="25"/>
      <c r="DM451" s="25"/>
      <c r="DN451" s="25"/>
      <c r="DO451" s="25"/>
      <c r="DP451" s="25"/>
      <c r="DQ451" s="32"/>
      <c r="DR451" s="33"/>
      <c r="DS451" s="33"/>
      <c r="DT451" s="33"/>
      <c r="DU451" s="33"/>
      <c r="DV451" s="33"/>
      <c r="DW451" s="33"/>
      <c r="DX451" s="32"/>
      <c r="DY451" s="33"/>
      <c r="DZ451" s="33"/>
      <c r="EA451" s="33"/>
      <c r="EB451" s="33"/>
      <c r="EC451" s="33"/>
      <c r="ED451" s="33"/>
      <c r="EE451" s="38"/>
      <c r="EF451" s="39"/>
      <c r="EG451" s="39"/>
      <c r="EH451" s="39"/>
      <c r="EI451" s="39"/>
      <c r="EJ451" s="39"/>
      <c r="EK451" s="39"/>
      <c r="EL451" s="38"/>
      <c r="EM451" s="39"/>
      <c r="EN451" s="39"/>
      <c r="EO451" s="39"/>
      <c r="EP451" s="39"/>
      <c r="EQ451" s="39"/>
      <c r="ER451" s="44"/>
      <c r="ES451" s="45"/>
      <c r="ET451" s="45"/>
    </row>
    <row r="452" spans="2:150">
      <c r="B452" s="19">
        <v>44349</v>
      </c>
      <c r="C452" s="24"/>
      <c r="D452" s="25"/>
      <c r="E452" s="25"/>
      <c r="F452" s="25"/>
      <c r="G452" s="25"/>
      <c r="H452" s="25"/>
      <c r="I452" s="25"/>
      <c r="J452" s="26"/>
      <c r="K452" s="25"/>
      <c r="L452" s="25"/>
      <c r="M452" s="25"/>
      <c r="N452" s="25"/>
      <c r="O452" s="25"/>
      <c r="P452" s="25"/>
      <c r="Q452" s="32"/>
      <c r="R452" s="33"/>
      <c r="S452" s="33"/>
      <c r="T452" s="33"/>
      <c r="U452" s="33"/>
      <c r="V452" s="33"/>
      <c r="W452" s="33"/>
      <c r="X452" s="32"/>
      <c r="Y452" s="33"/>
      <c r="Z452" s="33"/>
      <c r="AA452" s="33"/>
      <c r="AB452" s="33"/>
      <c r="AC452" s="33"/>
      <c r="AD452" s="33"/>
      <c r="AE452" s="38"/>
      <c r="AF452" s="39"/>
      <c r="AG452" s="39"/>
      <c r="AH452" s="39"/>
      <c r="AI452" s="39"/>
      <c r="AJ452" s="39"/>
      <c r="AK452" s="39"/>
      <c r="AL452" s="38"/>
      <c r="AM452" s="39"/>
      <c r="AN452" s="39"/>
      <c r="AO452" s="39"/>
      <c r="AP452" s="39"/>
      <c r="AQ452" s="39"/>
      <c r="AR452" s="39"/>
      <c r="AS452" s="44"/>
      <c r="AT452" s="45"/>
      <c r="AU452" s="45"/>
      <c r="AV452" s="49"/>
      <c r="AW452" s="4"/>
      <c r="BF452" s="24"/>
      <c r="BG452" s="25"/>
      <c r="BH452" s="25"/>
      <c r="BI452" s="25"/>
      <c r="BJ452" s="25"/>
      <c r="BK452" s="25"/>
      <c r="BL452" s="25"/>
      <c r="BM452" s="26"/>
      <c r="BN452" s="25"/>
      <c r="BO452" s="25"/>
      <c r="BP452" s="25"/>
      <c r="BQ452" s="25"/>
      <c r="BR452" s="25"/>
      <c r="BS452" s="25"/>
      <c r="BT452" s="32"/>
      <c r="BU452" s="33"/>
      <c r="BV452" s="33"/>
      <c r="BW452" s="33"/>
      <c r="BX452" s="33"/>
      <c r="BY452" s="33"/>
      <c r="BZ452" s="33"/>
      <c r="CA452" s="32"/>
      <c r="CB452" s="33"/>
      <c r="CC452" s="33"/>
      <c r="CD452" s="33"/>
      <c r="CE452" s="33"/>
      <c r="CF452" s="33"/>
      <c r="CG452" s="33"/>
      <c r="CH452" s="38"/>
      <c r="CI452" s="39"/>
      <c r="CJ452" s="39"/>
      <c r="CK452" s="39"/>
      <c r="CL452" s="39"/>
      <c r="CM452" s="39"/>
      <c r="CN452" s="39"/>
      <c r="CO452" s="38"/>
      <c r="CP452" s="39"/>
      <c r="CQ452" s="39"/>
      <c r="CR452" s="39"/>
      <c r="CS452" s="39"/>
      <c r="CT452" s="39"/>
      <c r="CU452" s="39"/>
      <c r="CV452" s="44"/>
      <c r="CW452" s="45"/>
      <c r="CX452" s="45"/>
      <c r="DA452" s="94"/>
      <c r="DB452" s="39"/>
      <c r="DC452" s="24"/>
      <c r="DD452" s="25"/>
      <c r="DE452" s="25"/>
      <c r="DF452" s="25"/>
      <c r="DG452" s="25"/>
      <c r="DH452" s="25"/>
      <c r="DI452" s="25"/>
      <c r="DJ452" s="26"/>
      <c r="DK452" s="25"/>
      <c r="DL452" s="25"/>
      <c r="DM452" s="25"/>
      <c r="DN452" s="25"/>
      <c r="DO452" s="25"/>
      <c r="DP452" s="25"/>
      <c r="DQ452" s="32"/>
      <c r="DR452" s="33"/>
      <c r="DS452" s="33"/>
      <c r="DT452" s="33"/>
      <c r="DU452" s="33"/>
      <c r="DV452" s="33"/>
      <c r="DW452" s="33"/>
      <c r="DX452" s="32"/>
      <c r="DY452" s="33"/>
      <c r="DZ452" s="33"/>
      <c r="EA452" s="33"/>
      <c r="EB452" s="33"/>
      <c r="EC452" s="33"/>
      <c r="ED452" s="33"/>
      <c r="EE452" s="38"/>
      <c r="EF452" s="39"/>
      <c r="EG452" s="39"/>
      <c r="EH452" s="39"/>
      <c r="EI452" s="39"/>
      <c r="EJ452" s="39"/>
      <c r="EK452" s="39"/>
      <c r="EL452" s="38"/>
      <c r="EM452" s="39"/>
      <c r="EN452" s="39"/>
      <c r="EO452" s="39"/>
      <c r="EP452" s="39"/>
      <c r="EQ452" s="39"/>
      <c r="ER452" s="44"/>
      <c r="ES452" s="45"/>
      <c r="ET452" s="45"/>
    </row>
    <row r="453" spans="2:150">
      <c r="B453" s="19">
        <v>44350</v>
      </c>
      <c r="C453" s="24"/>
      <c r="D453" s="25"/>
      <c r="E453" s="25"/>
      <c r="F453" s="25"/>
      <c r="G453" s="25"/>
      <c r="H453" s="25"/>
      <c r="I453" s="25"/>
      <c r="J453" s="26"/>
      <c r="K453" s="25"/>
      <c r="L453" s="25"/>
      <c r="M453" s="25"/>
      <c r="N453" s="25"/>
      <c r="O453" s="25"/>
      <c r="P453" s="25"/>
      <c r="Q453" s="32"/>
      <c r="R453" s="33"/>
      <c r="S453" s="33"/>
      <c r="T453" s="33"/>
      <c r="U453" s="33"/>
      <c r="V453" s="33"/>
      <c r="W453" s="33"/>
      <c r="X453" s="32"/>
      <c r="Y453" s="33"/>
      <c r="Z453" s="33"/>
      <c r="AA453" s="33"/>
      <c r="AB453" s="33"/>
      <c r="AC453" s="33"/>
      <c r="AD453" s="33"/>
      <c r="AE453" s="38"/>
      <c r="AF453" s="39"/>
      <c r="AG453" s="39"/>
      <c r="AH453" s="39"/>
      <c r="AI453" s="39"/>
      <c r="AJ453" s="39"/>
      <c r="AK453" s="39"/>
      <c r="AL453" s="38"/>
      <c r="AM453" s="39"/>
      <c r="AN453" s="39"/>
      <c r="AO453" s="39"/>
      <c r="AP453" s="39"/>
      <c r="AQ453" s="39"/>
      <c r="AR453" s="39"/>
      <c r="AS453" s="44"/>
      <c r="AT453" s="45"/>
      <c r="AU453" s="45"/>
      <c r="AV453" s="49"/>
      <c r="AW453" s="4"/>
      <c r="BF453" s="24"/>
      <c r="BG453" s="25"/>
      <c r="BH453" s="25"/>
      <c r="BI453" s="25"/>
      <c r="BJ453" s="25"/>
      <c r="BK453" s="25"/>
      <c r="BL453" s="25"/>
      <c r="BM453" s="26"/>
      <c r="BN453" s="25"/>
      <c r="BO453" s="25"/>
      <c r="BP453" s="25"/>
      <c r="BQ453" s="25"/>
      <c r="BR453" s="25"/>
      <c r="BS453" s="25"/>
      <c r="BT453" s="32"/>
      <c r="BU453" s="33"/>
      <c r="BV453" s="33"/>
      <c r="BW453" s="33"/>
      <c r="BX453" s="33"/>
      <c r="BY453" s="33"/>
      <c r="BZ453" s="33"/>
      <c r="CA453" s="32"/>
      <c r="CB453" s="33"/>
      <c r="CC453" s="33"/>
      <c r="CD453" s="33"/>
      <c r="CE453" s="33"/>
      <c r="CF453" s="33"/>
      <c r="CG453" s="33"/>
      <c r="CH453" s="38"/>
      <c r="CI453" s="39"/>
      <c r="CJ453" s="39"/>
      <c r="CK453" s="39"/>
      <c r="CL453" s="39"/>
      <c r="CM453" s="39"/>
      <c r="CN453" s="39"/>
      <c r="CO453" s="38"/>
      <c r="CP453" s="39"/>
      <c r="CQ453" s="39"/>
      <c r="CR453" s="39"/>
      <c r="CS453" s="39"/>
      <c r="CT453" s="39"/>
      <c r="CU453" s="39"/>
      <c r="CV453" s="44"/>
      <c r="CW453" s="45"/>
      <c r="CX453" s="45"/>
      <c r="DA453" s="94"/>
      <c r="DB453" s="39"/>
      <c r="DC453" s="24"/>
      <c r="DD453" s="25"/>
      <c r="DE453" s="25"/>
      <c r="DF453" s="25"/>
      <c r="DG453" s="25"/>
      <c r="DH453" s="25"/>
      <c r="DI453" s="25"/>
      <c r="DJ453" s="26"/>
      <c r="DK453" s="25"/>
      <c r="DL453" s="25"/>
      <c r="DM453" s="25"/>
      <c r="DN453" s="25"/>
      <c r="DO453" s="25"/>
      <c r="DP453" s="25"/>
      <c r="DQ453" s="32"/>
      <c r="DR453" s="33"/>
      <c r="DS453" s="33"/>
      <c r="DT453" s="33"/>
      <c r="DU453" s="33"/>
      <c r="DV453" s="33"/>
      <c r="DW453" s="33"/>
      <c r="DX453" s="32"/>
      <c r="DY453" s="33"/>
      <c r="DZ453" s="33"/>
      <c r="EA453" s="33"/>
      <c r="EB453" s="33"/>
      <c r="EC453" s="33"/>
      <c r="ED453" s="33"/>
      <c r="EE453" s="38"/>
      <c r="EF453" s="39"/>
      <c r="EG453" s="39"/>
      <c r="EH453" s="39"/>
      <c r="EI453" s="39"/>
      <c r="EJ453" s="39"/>
      <c r="EK453" s="39"/>
      <c r="EL453" s="38"/>
      <c r="EM453" s="39"/>
      <c r="EN453" s="39"/>
      <c r="EO453" s="39"/>
      <c r="EP453" s="39"/>
      <c r="EQ453" s="39"/>
      <c r="ER453" s="44"/>
      <c r="ES453" s="45"/>
      <c r="ET453" s="45"/>
    </row>
    <row r="454" spans="2:150">
      <c r="B454" s="19">
        <v>44351</v>
      </c>
      <c r="C454" s="24"/>
      <c r="D454" s="25"/>
      <c r="E454" s="25"/>
      <c r="F454" s="25"/>
      <c r="G454" s="25"/>
      <c r="H454" s="25"/>
      <c r="I454" s="25"/>
      <c r="J454" s="26"/>
      <c r="K454" s="25"/>
      <c r="L454" s="25"/>
      <c r="M454" s="25"/>
      <c r="N454" s="25"/>
      <c r="O454" s="25"/>
      <c r="P454" s="25"/>
      <c r="Q454" s="32"/>
      <c r="R454" s="33"/>
      <c r="S454" s="33"/>
      <c r="T454" s="33"/>
      <c r="U454" s="33"/>
      <c r="V454" s="33"/>
      <c r="W454" s="33"/>
      <c r="X454" s="32"/>
      <c r="Y454" s="33"/>
      <c r="Z454" s="33"/>
      <c r="AA454" s="33"/>
      <c r="AB454" s="33"/>
      <c r="AC454" s="33"/>
      <c r="AD454" s="33"/>
      <c r="AE454" s="38"/>
      <c r="AF454" s="39"/>
      <c r="AG454" s="39"/>
      <c r="AH454" s="39"/>
      <c r="AI454" s="39"/>
      <c r="AJ454" s="39"/>
      <c r="AK454" s="39"/>
      <c r="AL454" s="38"/>
      <c r="AM454" s="39"/>
      <c r="AN454" s="39"/>
      <c r="AO454" s="39"/>
      <c r="AP454" s="39"/>
      <c r="AQ454" s="39"/>
      <c r="AR454" s="39"/>
      <c r="AS454" s="44"/>
      <c r="AT454" s="45"/>
      <c r="AU454" s="45"/>
      <c r="AV454" s="49"/>
      <c r="AW454" s="4"/>
      <c r="BF454" s="24"/>
      <c r="BG454" s="25"/>
      <c r="BH454" s="25"/>
      <c r="BI454" s="25"/>
      <c r="BJ454" s="25"/>
      <c r="BK454" s="25"/>
      <c r="BL454" s="25"/>
      <c r="BM454" s="26"/>
      <c r="BN454" s="25"/>
      <c r="BO454" s="25"/>
      <c r="BP454" s="25"/>
      <c r="BQ454" s="25"/>
      <c r="BR454" s="25"/>
      <c r="BS454" s="25"/>
      <c r="BT454" s="32"/>
      <c r="BU454" s="33"/>
      <c r="BV454" s="33"/>
      <c r="BW454" s="33"/>
      <c r="BX454" s="33"/>
      <c r="BY454" s="33"/>
      <c r="BZ454" s="33"/>
      <c r="CA454" s="32"/>
      <c r="CB454" s="33"/>
      <c r="CC454" s="33"/>
      <c r="CD454" s="33"/>
      <c r="CE454" s="33"/>
      <c r="CF454" s="33"/>
      <c r="CG454" s="33"/>
      <c r="CH454" s="38"/>
      <c r="CI454" s="39"/>
      <c r="CJ454" s="39"/>
      <c r="CK454" s="39"/>
      <c r="CL454" s="39"/>
      <c r="CM454" s="39"/>
      <c r="CN454" s="39"/>
      <c r="CO454" s="38"/>
      <c r="CP454" s="39"/>
      <c r="CQ454" s="39"/>
      <c r="CR454" s="39"/>
      <c r="CS454" s="39"/>
      <c r="CT454" s="39"/>
      <c r="CU454" s="39"/>
      <c r="CV454" s="44"/>
      <c r="CW454" s="45"/>
      <c r="CX454" s="45"/>
      <c r="DA454" s="94"/>
      <c r="DB454" s="39"/>
      <c r="DC454" s="24"/>
      <c r="DD454" s="25"/>
      <c r="DE454" s="25"/>
      <c r="DF454" s="25"/>
      <c r="DG454" s="25"/>
      <c r="DH454" s="25"/>
      <c r="DI454" s="25"/>
      <c r="DJ454" s="26"/>
      <c r="DK454" s="25"/>
      <c r="DL454" s="25"/>
      <c r="DM454" s="25"/>
      <c r="DN454" s="25"/>
      <c r="DO454" s="25"/>
      <c r="DP454" s="25"/>
      <c r="DQ454" s="32"/>
      <c r="DR454" s="33"/>
      <c r="DS454" s="33"/>
      <c r="DT454" s="33"/>
      <c r="DU454" s="33"/>
      <c r="DV454" s="33"/>
      <c r="DW454" s="33"/>
      <c r="DX454" s="32"/>
      <c r="DY454" s="33"/>
      <c r="DZ454" s="33"/>
      <c r="EA454" s="33"/>
      <c r="EB454" s="33"/>
      <c r="EC454" s="33"/>
      <c r="ED454" s="33"/>
      <c r="EE454" s="38"/>
      <c r="EF454" s="39"/>
      <c r="EG454" s="39"/>
      <c r="EH454" s="39"/>
      <c r="EI454" s="39"/>
      <c r="EJ454" s="39"/>
      <c r="EK454" s="39"/>
      <c r="EL454" s="38"/>
      <c r="EM454" s="39"/>
      <c r="EN454" s="39"/>
      <c r="EO454" s="39"/>
      <c r="EP454" s="39"/>
      <c r="EQ454" s="39"/>
      <c r="ER454" s="44"/>
      <c r="ES454" s="45"/>
      <c r="ET454" s="45"/>
    </row>
    <row r="455" spans="2:150">
      <c r="B455" s="19">
        <v>44352</v>
      </c>
      <c r="C455" s="24"/>
      <c r="D455" s="25"/>
      <c r="E455" s="25"/>
      <c r="F455" s="25"/>
      <c r="G455" s="25"/>
      <c r="H455" s="25"/>
      <c r="I455" s="25"/>
      <c r="J455" s="26"/>
      <c r="K455" s="25"/>
      <c r="L455" s="25"/>
      <c r="M455" s="25"/>
      <c r="N455" s="25"/>
      <c r="O455" s="25"/>
      <c r="P455" s="25"/>
      <c r="Q455" s="32"/>
      <c r="R455" s="33"/>
      <c r="S455" s="33"/>
      <c r="T455" s="33"/>
      <c r="U455" s="33"/>
      <c r="V455" s="33"/>
      <c r="W455" s="33"/>
      <c r="X455" s="32"/>
      <c r="Y455" s="33"/>
      <c r="Z455" s="33"/>
      <c r="AA455" s="33"/>
      <c r="AB455" s="33"/>
      <c r="AC455" s="33"/>
      <c r="AD455" s="33"/>
      <c r="AE455" s="38"/>
      <c r="AF455" s="39"/>
      <c r="AG455" s="39"/>
      <c r="AH455" s="39"/>
      <c r="AI455" s="39"/>
      <c r="AJ455" s="39"/>
      <c r="AK455" s="39"/>
      <c r="AL455" s="38"/>
      <c r="AM455" s="39"/>
      <c r="AN455" s="39"/>
      <c r="AO455" s="39"/>
      <c r="AP455" s="39"/>
      <c r="AQ455" s="39"/>
      <c r="AR455" s="39"/>
      <c r="AS455" s="44"/>
      <c r="AT455" s="45"/>
      <c r="AU455" s="45"/>
      <c r="AV455" s="49"/>
      <c r="AW455" s="4"/>
      <c r="BF455" s="24"/>
      <c r="BG455" s="25"/>
      <c r="BH455" s="25"/>
      <c r="BI455" s="25"/>
      <c r="BJ455" s="25"/>
      <c r="BK455" s="25"/>
      <c r="BL455" s="25"/>
      <c r="BM455" s="26"/>
      <c r="BN455" s="25"/>
      <c r="BO455" s="25"/>
      <c r="BP455" s="25"/>
      <c r="BQ455" s="25"/>
      <c r="BR455" s="25"/>
      <c r="BS455" s="25"/>
      <c r="BT455" s="32"/>
      <c r="BU455" s="33"/>
      <c r="BV455" s="33"/>
      <c r="BW455" s="33"/>
      <c r="BX455" s="33"/>
      <c r="BY455" s="33"/>
      <c r="BZ455" s="33"/>
      <c r="CA455" s="32"/>
      <c r="CB455" s="33"/>
      <c r="CC455" s="33"/>
      <c r="CD455" s="33"/>
      <c r="CE455" s="33"/>
      <c r="CF455" s="33"/>
      <c r="CG455" s="33"/>
      <c r="CH455" s="38"/>
      <c r="CI455" s="39"/>
      <c r="CJ455" s="39"/>
      <c r="CK455" s="39"/>
      <c r="CL455" s="39"/>
      <c r="CM455" s="39"/>
      <c r="CN455" s="39"/>
      <c r="CO455" s="38"/>
      <c r="CP455" s="39"/>
      <c r="CQ455" s="39"/>
      <c r="CR455" s="39"/>
      <c r="CS455" s="39"/>
      <c r="CT455" s="39"/>
      <c r="CU455" s="39"/>
      <c r="CV455" s="44"/>
      <c r="CW455" s="45"/>
      <c r="CX455" s="45"/>
      <c r="DA455" s="94"/>
      <c r="DB455" s="39"/>
      <c r="DC455" s="24"/>
      <c r="DD455" s="25"/>
      <c r="DE455" s="25"/>
      <c r="DF455" s="25"/>
      <c r="DG455" s="25"/>
      <c r="DH455" s="25"/>
      <c r="DI455" s="25"/>
      <c r="DJ455" s="26"/>
      <c r="DK455" s="25"/>
      <c r="DL455" s="25"/>
      <c r="DM455" s="25"/>
      <c r="DN455" s="25"/>
      <c r="DO455" s="25"/>
      <c r="DP455" s="25"/>
      <c r="DQ455" s="32"/>
      <c r="DR455" s="33"/>
      <c r="DS455" s="33"/>
      <c r="DT455" s="33"/>
      <c r="DU455" s="33"/>
      <c r="DV455" s="33"/>
      <c r="DW455" s="33"/>
      <c r="DX455" s="32"/>
      <c r="DY455" s="33"/>
      <c r="DZ455" s="33"/>
      <c r="EA455" s="33"/>
      <c r="EB455" s="33"/>
      <c r="EC455" s="33"/>
      <c r="ED455" s="33"/>
      <c r="EE455" s="38"/>
      <c r="EF455" s="39"/>
      <c r="EG455" s="39"/>
      <c r="EH455" s="39"/>
      <c r="EI455" s="39"/>
      <c r="EJ455" s="39"/>
      <c r="EK455" s="39"/>
      <c r="EL455" s="38"/>
      <c r="EM455" s="39"/>
      <c r="EN455" s="39"/>
      <c r="EO455" s="39"/>
      <c r="EP455" s="39"/>
      <c r="EQ455" s="39"/>
      <c r="ER455" s="44"/>
      <c r="ES455" s="45"/>
      <c r="ET455" s="45"/>
    </row>
    <row r="456" spans="2:150">
      <c r="B456" s="19">
        <v>44353</v>
      </c>
      <c r="C456" s="24"/>
      <c r="D456" s="25"/>
      <c r="E456" s="25"/>
      <c r="F456" s="25"/>
      <c r="G456" s="25"/>
      <c r="H456" s="25"/>
      <c r="I456" s="25"/>
      <c r="J456" s="26"/>
      <c r="K456" s="25"/>
      <c r="L456" s="25"/>
      <c r="M456" s="25"/>
      <c r="N456" s="25"/>
      <c r="O456" s="25"/>
      <c r="P456" s="25"/>
      <c r="Q456" s="32"/>
      <c r="R456" s="33"/>
      <c r="S456" s="33"/>
      <c r="T456" s="33"/>
      <c r="U456" s="33"/>
      <c r="V456" s="33"/>
      <c r="W456" s="33"/>
      <c r="X456" s="32"/>
      <c r="Y456" s="33"/>
      <c r="Z456" s="33"/>
      <c r="AA456" s="33"/>
      <c r="AB456" s="33"/>
      <c r="AC456" s="33"/>
      <c r="AD456" s="33"/>
      <c r="AE456" s="38"/>
      <c r="AF456" s="39"/>
      <c r="AG456" s="39"/>
      <c r="AH456" s="39"/>
      <c r="AI456" s="39"/>
      <c r="AJ456" s="39"/>
      <c r="AK456" s="39"/>
      <c r="AL456" s="38"/>
      <c r="AM456" s="39"/>
      <c r="AN456" s="39"/>
      <c r="AO456" s="39"/>
      <c r="AP456" s="39"/>
      <c r="AQ456" s="39"/>
      <c r="AR456" s="39"/>
      <c r="AS456" s="44"/>
      <c r="AT456" s="45"/>
      <c r="AU456" s="45"/>
      <c r="AV456" s="49"/>
      <c r="AW456" s="4"/>
      <c r="BF456" s="24"/>
      <c r="BG456" s="25"/>
      <c r="BH456" s="25"/>
      <c r="BI456" s="25"/>
      <c r="BJ456" s="25"/>
      <c r="BK456" s="25"/>
      <c r="BL456" s="25"/>
      <c r="BM456" s="26"/>
      <c r="BN456" s="25"/>
      <c r="BO456" s="25"/>
      <c r="BP456" s="25"/>
      <c r="BQ456" s="25"/>
      <c r="BR456" s="25"/>
      <c r="BS456" s="25"/>
      <c r="BT456" s="32"/>
      <c r="BU456" s="33"/>
      <c r="BV456" s="33"/>
      <c r="BW456" s="33"/>
      <c r="BX456" s="33"/>
      <c r="BY456" s="33"/>
      <c r="BZ456" s="33"/>
      <c r="CA456" s="32"/>
      <c r="CB456" s="33"/>
      <c r="CC456" s="33"/>
      <c r="CD456" s="33"/>
      <c r="CE456" s="33"/>
      <c r="CF456" s="33"/>
      <c r="CG456" s="33"/>
      <c r="CH456" s="38"/>
      <c r="CI456" s="39"/>
      <c r="CJ456" s="39"/>
      <c r="CK456" s="39"/>
      <c r="CL456" s="39"/>
      <c r="CM456" s="39"/>
      <c r="CN456" s="39"/>
      <c r="CO456" s="38"/>
      <c r="CP456" s="39"/>
      <c r="CQ456" s="39"/>
      <c r="CR456" s="39"/>
      <c r="CS456" s="39"/>
      <c r="CT456" s="39"/>
      <c r="CU456" s="39"/>
      <c r="CV456" s="44"/>
      <c r="CW456" s="45"/>
      <c r="CX456" s="45"/>
      <c r="DA456" s="94"/>
      <c r="DB456" s="39"/>
      <c r="DC456" s="24"/>
      <c r="DD456" s="25"/>
      <c r="DE456" s="25"/>
      <c r="DF456" s="25"/>
      <c r="DG456" s="25"/>
      <c r="DH456" s="25"/>
      <c r="DI456" s="25"/>
      <c r="DJ456" s="26"/>
      <c r="DK456" s="25"/>
      <c r="DL456" s="25"/>
      <c r="DM456" s="25"/>
      <c r="DN456" s="25"/>
      <c r="DO456" s="25"/>
      <c r="DP456" s="25"/>
      <c r="DQ456" s="32"/>
      <c r="DR456" s="33"/>
      <c r="DS456" s="33"/>
      <c r="DT456" s="33"/>
      <c r="DU456" s="33"/>
      <c r="DV456" s="33"/>
      <c r="DW456" s="33"/>
      <c r="DX456" s="32"/>
      <c r="DY456" s="33"/>
      <c r="DZ456" s="33"/>
      <c r="EA456" s="33"/>
      <c r="EB456" s="33"/>
      <c r="EC456" s="33"/>
      <c r="ED456" s="33"/>
      <c r="EE456" s="38"/>
      <c r="EF456" s="39"/>
      <c r="EG456" s="39"/>
      <c r="EH456" s="39"/>
      <c r="EI456" s="39"/>
      <c r="EJ456" s="39"/>
      <c r="EK456" s="39"/>
      <c r="EL456" s="38"/>
      <c r="EM456" s="39"/>
      <c r="EN456" s="39"/>
      <c r="EO456" s="39"/>
      <c r="EP456" s="39"/>
      <c r="EQ456" s="39"/>
      <c r="ER456" s="44"/>
      <c r="ES456" s="45"/>
      <c r="ET456" s="45"/>
    </row>
    <row r="457" spans="2:150">
      <c r="B457" s="19">
        <v>44354</v>
      </c>
      <c r="C457" s="24"/>
      <c r="D457" s="25"/>
      <c r="E457" s="25"/>
      <c r="F457" s="25"/>
      <c r="G457" s="25"/>
      <c r="H457" s="25"/>
      <c r="I457" s="25"/>
      <c r="J457" s="26"/>
      <c r="K457" s="25"/>
      <c r="L457" s="25"/>
      <c r="M457" s="25"/>
      <c r="N457" s="25"/>
      <c r="O457" s="25"/>
      <c r="P457" s="25"/>
      <c r="Q457" s="32"/>
      <c r="R457" s="33"/>
      <c r="S457" s="33"/>
      <c r="T457" s="33"/>
      <c r="U457" s="33"/>
      <c r="V457" s="33"/>
      <c r="W457" s="33"/>
      <c r="X457" s="32"/>
      <c r="Y457" s="33"/>
      <c r="Z457" s="33"/>
      <c r="AA457" s="33"/>
      <c r="AB457" s="33"/>
      <c r="AC457" s="33"/>
      <c r="AD457" s="33"/>
      <c r="AE457" s="38"/>
      <c r="AF457" s="39"/>
      <c r="AG457" s="39"/>
      <c r="AH457" s="39"/>
      <c r="AI457" s="39"/>
      <c r="AJ457" s="39"/>
      <c r="AK457" s="39"/>
      <c r="AL457" s="38"/>
      <c r="AM457" s="39"/>
      <c r="AN457" s="39"/>
      <c r="AO457" s="39"/>
      <c r="AP457" s="39"/>
      <c r="AQ457" s="39"/>
      <c r="AR457" s="39"/>
      <c r="AS457" s="44"/>
      <c r="AT457" s="45"/>
      <c r="AU457" s="45"/>
      <c r="AV457" s="49"/>
      <c r="AW457" s="4"/>
      <c r="BF457" s="24"/>
      <c r="BG457" s="25"/>
      <c r="BH457" s="25"/>
      <c r="BI457" s="25"/>
      <c r="BJ457" s="25"/>
      <c r="BK457" s="25"/>
      <c r="BL457" s="25"/>
      <c r="BM457" s="26"/>
      <c r="BN457" s="25"/>
      <c r="BO457" s="25"/>
      <c r="BP457" s="25"/>
      <c r="BQ457" s="25"/>
      <c r="BR457" s="25"/>
      <c r="BS457" s="25"/>
      <c r="BT457" s="32"/>
      <c r="BU457" s="33"/>
      <c r="BV457" s="33"/>
      <c r="BW457" s="33"/>
      <c r="BX457" s="33"/>
      <c r="BY457" s="33"/>
      <c r="BZ457" s="33"/>
      <c r="CA457" s="32"/>
      <c r="CB457" s="33"/>
      <c r="CC457" s="33"/>
      <c r="CD457" s="33"/>
      <c r="CE457" s="33"/>
      <c r="CF457" s="33"/>
      <c r="CG457" s="33"/>
      <c r="CH457" s="38"/>
      <c r="CI457" s="39"/>
      <c r="CJ457" s="39"/>
      <c r="CK457" s="39"/>
      <c r="CL457" s="39"/>
      <c r="CM457" s="39"/>
      <c r="CN457" s="39"/>
      <c r="CO457" s="38"/>
      <c r="CP457" s="39"/>
      <c r="CQ457" s="39"/>
      <c r="CR457" s="39"/>
      <c r="CS457" s="39"/>
      <c r="CT457" s="39"/>
      <c r="CU457" s="39"/>
      <c r="CV457" s="44"/>
      <c r="CW457" s="45"/>
      <c r="CX457" s="45"/>
      <c r="DA457" s="94"/>
      <c r="DB457" s="39"/>
      <c r="DC457" s="24"/>
      <c r="DD457" s="25"/>
      <c r="DE457" s="25"/>
      <c r="DF457" s="25"/>
      <c r="DG457" s="25"/>
      <c r="DH457" s="25"/>
      <c r="DI457" s="25"/>
      <c r="DJ457" s="26"/>
      <c r="DK457" s="25"/>
      <c r="DL457" s="25"/>
      <c r="DM457" s="25"/>
      <c r="DN457" s="25"/>
      <c r="DO457" s="25"/>
      <c r="DP457" s="25"/>
      <c r="DQ457" s="32"/>
      <c r="DR457" s="33"/>
      <c r="DS457" s="33"/>
      <c r="DT457" s="33"/>
      <c r="DU457" s="33"/>
      <c r="DV457" s="33"/>
      <c r="DW457" s="33"/>
      <c r="DX457" s="32"/>
      <c r="DY457" s="33"/>
      <c r="DZ457" s="33"/>
      <c r="EA457" s="33"/>
      <c r="EB457" s="33"/>
      <c r="EC457" s="33"/>
      <c r="ED457" s="33"/>
      <c r="EE457" s="38"/>
      <c r="EF457" s="39"/>
      <c r="EG457" s="39"/>
      <c r="EH457" s="39"/>
      <c r="EI457" s="39"/>
      <c r="EJ457" s="39"/>
      <c r="EK457" s="39"/>
      <c r="EL457" s="38"/>
      <c r="EM457" s="39"/>
      <c r="EN457" s="39"/>
      <c r="EO457" s="39"/>
      <c r="EP457" s="39"/>
      <c r="EQ457" s="39"/>
      <c r="ER457" s="44"/>
      <c r="ES457" s="45"/>
      <c r="ET457" s="45"/>
    </row>
    <row r="458" spans="2:150">
      <c r="B458" s="19">
        <v>44355</v>
      </c>
      <c r="C458" s="24"/>
      <c r="D458" s="25"/>
      <c r="E458" s="25"/>
      <c r="F458" s="25"/>
      <c r="G458" s="25"/>
      <c r="H458" s="25"/>
      <c r="I458" s="25"/>
      <c r="J458" s="26"/>
      <c r="K458" s="25"/>
      <c r="L458" s="25"/>
      <c r="M458" s="25"/>
      <c r="N458" s="25"/>
      <c r="O458" s="25"/>
      <c r="P458" s="25"/>
      <c r="Q458" s="32"/>
      <c r="R458" s="33"/>
      <c r="S458" s="33"/>
      <c r="T458" s="33"/>
      <c r="U458" s="33"/>
      <c r="V458" s="33"/>
      <c r="W458" s="33"/>
      <c r="X458" s="32"/>
      <c r="Y458" s="33"/>
      <c r="Z458" s="33"/>
      <c r="AA458" s="33"/>
      <c r="AB458" s="33"/>
      <c r="AC458" s="33"/>
      <c r="AD458" s="33"/>
      <c r="AE458" s="38"/>
      <c r="AF458" s="39"/>
      <c r="AG458" s="39"/>
      <c r="AH458" s="39"/>
      <c r="AI458" s="39"/>
      <c r="AJ458" s="39"/>
      <c r="AK458" s="39"/>
      <c r="AL458" s="38"/>
      <c r="AM458" s="39"/>
      <c r="AN458" s="39"/>
      <c r="AO458" s="39"/>
      <c r="AP458" s="39"/>
      <c r="AQ458" s="39"/>
      <c r="AR458" s="39"/>
      <c r="AS458" s="44"/>
      <c r="AT458" s="45"/>
      <c r="AU458" s="45"/>
      <c r="AV458" s="49"/>
      <c r="AW458" s="4"/>
      <c r="BF458" s="24"/>
      <c r="BG458" s="25"/>
      <c r="BH458" s="25"/>
      <c r="BI458" s="25"/>
      <c r="BJ458" s="25"/>
      <c r="BK458" s="25"/>
      <c r="BL458" s="25"/>
      <c r="BM458" s="26"/>
      <c r="BN458" s="25"/>
      <c r="BO458" s="25"/>
      <c r="BP458" s="25"/>
      <c r="BQ458" s="25"/>
      <c r="BR458" s="25"/>
      <c r="BS458" s="25"/>
      <c r="BT458" s="32"/>
      <c r="BU458" s="33"/>
      <c r="BV458" s="33"/>
      <c r="BW458" s="33"/>
      <c r="BX458" s="33"/>
      <c r="BY458" s="33"/>
      <c r="BZ458" s="33"/>
      <c r="CA458" s="32"/>
      <c r="CB458" s="33"/>
      <c r="CC458" s="33"/>
      <c r="CD458" s="33"/>
      <c r="CE458" s="33"/>
      <c r="CF458" s="33"/>
      <c r="CG458" s="33"/>
      <c r="CH458" s="38"/>
      <c r="CI458" s="39"/>
      <c r="CJ458" s="39"/>
      <c r="CK458" s="39"/>
      <c r="CL458" s="39"/>
      <c r="CM458" s="39"/>
      <c r="CN458" s="39"/>
      <c r="CO458" s="38"/>
      <c r="CP458" s="39"/>
      <c r="CQ458" s="39"/>
      <c r="CR458" s="39"/>
      <c r="CS458" s="39"/>
      <c r="CT458" s="39"/>
      <c r="CU458" s="39"/>
      <c r="CV458" s="44"/>
      <c r="CW458" s="45"/>
      <c r="CX458" s="45"/>
      <c r="DA458" s="94"/>
      <c r="DB458" s="39"/>
      <c r="DC458" s="24"/>
      <c r="DD458" s="25"/>
      <c r="DE458" s="25"/>
      <c r="DF458" s="25"/>
      <c r="DG458" s="25"/>
      <c r="DH458" s="25"/>
      <c r="DI458" s="25"/>
      <c r="DJ458" s="26"/>
      <c r="DK458" s="25"/>
      <c r="DL458" s="25"/>
      <c r="DM458" s="25"/>
      <c r="DN458" s="25"/>
      <c r="DO458" s="25"/>
      <c r="DP458" s="25"/>
      <c r="DQ458" s="32"/>
      <c r="DR458" s="33"/>
      <c r="DS458" s="33"/>
      <c r="DT458" s="33"/>
      <c r="DU458" s="33"/>
      <c r="DV458" s="33"/>
      <c r="DW458" s="33"/>
      <c r="DX458" s="32"/>
      <c r="DY458" s="33"/>
      <c r="DZ458" s="33"/>
      <c r="EA458" s="33"/>
      <c r="EB458" s="33"/>
      <c r="EC458" s="33"/>
      <c r="ED458" s="33"/>
      <c r="EE458" s="38"/>
      <c r="EF458" s="39"/>
      <c r="EG458" s="39"/>
      <c r="EH458" s="39"/>
      <c r="EI458" s="39"/>
      <c r="EJ458" s="39"/>
      <c r="EK458" s="39"/>
      <c r="EL458" s="38"/>
      <c r="EM458" s="39"/>
      <c r="EN458" s="39"/>
      <c r="EO458" s="39"/>
      <c r="EP458" s="39"/>
      <c r="EQ458" s="39"/>
      <c r="ER458" s="44"/>
      <c r="ES458" s="45"/>
      <c r="ET458" s="45"/>
    </row>
    <row r="459" spans="2:150">
      <c r="B459" s="19">
        <v>44356</v>
      </c>
      <c r="C459" s="24"/>
      <c r="D459" s="25"/>
      <c r="E459" s="25"/>
      <c r="F459" s="25"/>
      <c r="G459" s="25"/>
      <c r="H459" s="25"/>
      <c r="I459" s="25"/>
      <c r="J459" s="26"/>
      <c r="K459" s="25"/>
      <c r="L459" s="25"/>
      <c r="M459" s="25"/>
      <c r="N459" s="25"/>
      <c r="O459" s="25"/>
      <c r="P459" s="25"/>
      <c r="Q459" s="32"/>
      <c r="R459" s="33"/>
      <c r="S459" s="33"/>
      <c r="T459" s="33"/>
      <c r="U459" s="33"/>
      <c r="V459" s="33"/>
      <c r="W459" s="33"/>
      <c r="X459" s="32"/>
      <c r="Y459" s="33"/>
      <c r="Z459" s="33"/>
      <c r="AA459" s="33"/>
      <c r="AB459" s="33"/>
      <c r="AC459" s="33"/>
      <c r="AD459" s="33"/>
      <c r="AE459" s="38"/>
      <c r="AF459" s="39"/>
      <c r="AG459" s="39"/>
      <c r="AH459" s="39"/>
      <c r="AI459" s="39"/>
      <c r="AJ459" s="39"/>
      <c r="AK459" s="39"/>
      <c r="AL459" s="38"/>
      <c r="AM459" s="39"/>
      <c r="AN459" s="39"/>
      <c r="AO459" s="39"/>
      <c r="AP459" s="39"/>
      <c r="AQ459" s="39"/>
      <c r="AR459" s="39"/>
      <c r="AS459" s="44"/>
      <c r="AT459" s="45"/>
      <c r="AU459" s="45"/>
      <c r="AV459" s="49"/>
      <c r="AW459" s="4"/>
      <c r="BF459" s="24"/>
      <c r="BG459" s="25"/>
      <c r="BH459" s="25"/>
      <c r="BI459" s="25"/>
      <c r="BJ459" s="25"/>
      <c r="BK459" s="25"/>
      <c r="BL459" s="25"/>
      <c r="BM459" s="26"/>
      <c r="BN459" s="25"/>
      <c r="BO459" s="25"/>
      <c r="BP459" s="25"/>
      <c r="BQ459" s="25"/>
      <c r="BR459" s="25"/>
      <c r="BS459" s="25"/>
      <c r="BT459" s="32"/>
      <c r="BU459" s="33"/>
      <c r="BV459" s="33"/>
      <c r="BW459" s="33"/>
      <c r="BX459" s="33"/>
      <c r="BY459" s="33"/>
      <c r="BZ459" s="33"/>
      <c r="CA459" s="32"/>
      <c r="CB459" s="33"/>
      <c r="CC459" s="33"/>
      <c r="CD459" s="33"/>
      <c r="CE459" s="33"/>
      <c r="CF459" s="33"/>
      <c r="CG459" s="33"/>
      <c r="CH459" s="38"/>
      <c r="CI459" s="39"/>
      <c r="CJ459" s="39"/>
      <c r="CK459" s="39"/>
      <c r="CL459" s="39"/>
      <c r="CM459" s="39"/>
      <c r="CN459" s="39"/>
      <c r="CO459" s="38"/>
      <c r="CP459" s="39"/>
      <c r="CQ459" s="39"/>
      <c r="CR459" s="39"/>
      <c r="CS459" s="39"/>
      <c r="CT459" s="39"/>
      <c r="CU459" s="39"/>
      <c r="CV459" s="44"/>
      <c r="CW459" s="45"/>
      <c r="CX459" s="45"/>
      <c r="DA459" s="94"/>
      <c r="DB459" s="39"/>
      <c r="DC459" s="24"/>
      <c r="DD459" s="25"/>
      <c r="DE459" s="25"/>
      <c r="DF459" s="25"/>
      <c r="DG459" s="25"/>
      <c r="DH459" s="25"/>
      <c r="DI459" s="25"/>
      <c r="DJ459" s="26"/>
      <c r="DK459" s="25"/>
      <c r="DL459" s="25"/>
      <c r="DM459" s="25"/>
      <c r="DN459" s="25"/>
      <c r="DO459" s="25"/>
      <c r="DP459" s="25"/>
      <c r="DQ459" s="32"/>
      <c r="DR459" s="33"/>
      <c r="DS459" s="33"/>
      <c r="DT459" s="33"/>
      <c r="DU459" s="33"/>
      <c r="DV459" s="33"/>
      <c r="DW459" s="33"/>
      <c r="DX459" s="32"/>
      <c r="DY459" s="33"/>
      <c r="DZ459" s="33"/>
      <c r="EA459" s="33"/>
      <c r="EB459" s="33"/>
      <c r="EC459" s="33"/>
      <c r="ED459" s="33"/>
      <c r="EE459" s="38"/>
      <c r="EF459" s="39"/>
      <c r="EG459" s="39"/>
      <c r="EH459" s="39"/>
      <c r="EI459" s="39"/>
      <c r="EJ459" s="39"/>
      <c r="EK459" s="39"/>
      <c r="EL459" s="38"/>
      <c r="EM459" s="39"/>
      <c r="EN459" s="39"/>
      <c r="EO459" s="39"/>
      <c r="EP459" s="39"/>
      <c r="EQ459" s="39"/>
      <c r="ER459" s="44"/>
      <c r="ES459" s="45"/>
      <c r="ET459" s="45"/>
    </row>
    <row r="460" spans="2:150">
      <c r="B460" s="19">
        <v>44357</v>
      </c>
      <c r="C460" s="24"/>
      <c r="D460" s="25"/>
      <c r="E460" s="25"/>
      <c r="F460" s="25"/>
      <c r="G460" s="25"/>
      <c r="H460" s="25"/>
      <c r="I460" s="25"/>
      <c r="J460" s="26"/>
      <c r="K460" s="25"/>
      <c r="L460" s="25"/>
      <c r="M460" s="25"/>
      <c r="N460" s="25"/>
      <c r="O460" s="25"/>
      <c r="P460" s="25"/>
      <c r="Q460" s="32"/>
      <c r="R460" s="33"/>
      <c r="S460" s="33"/>
      <c r="T460" s="33"/>
      <c r="U460" s="33"/>
      <c r="V460" s="33"/>
      <c r="W460" s="33"/>
      <c r="X460" s="32"/>
      <c r="Y460" s="33"/>
      <c r="Z460" s="33"/>
      <c r="AA460" s="33"/>
      <c r="AB460" s="33"/>
      <c r="AC460" s="33"/>
      <c r="AD460" s="33"/>
      <c r="AE460" s="38"/>
      <c r="AF460" s="39"/>
      <c r="AG460" s="39"/>
      <c r="AH460" s="39"/>
      <c r="AI460" s="39"/>
      <c r="AJ460" s="39"/>
      <c r="AK460" s="39"/>
      <c r="AL460" s="38"/>
      <c r="AM460" s="39"/>
      <c r="AN460" s="39"/>
      <c r="AO460" s="39"/>
      <c r="AP460" s="39"/>
      <c r="AQ460" s="39"/>
      <c r="AR460" s="39"/>
      <c r="AS460" s="44"/>
      <c r="AT460" s="45"/>
      <c r="AU460" s="45"/>
      <c r="AV460" s="49"/>
      <c r="AW460" s="4"/>
      <c r="BF460" s="24"/>
      <c r="BG460" s="25"/>
      <c r="BH460" s="25"/>
      <c r="BI460" s="25"/>
      <c r="BJ460" s="25"/>
      <c r="BK460" s="25"/>
      <c r="BL460" s="25"/>
      <c r="BM460" s="26"/>
      <c r="BN460" s="25"/>
      <c r="BO460" s="25"/>
      <c r="BP460" s="25"/>
      <c r="BQ460" s="25"/>
      <c r="BR460" s="25"/>
      <c r="BS460" s="25"/>
      <c r="BT460" s="32"/>
      <c r="BU460" s="33"/>
      <c r="BV460" s="33"/>
      <c r="BW460" s="33"/>
      <c r="BX460" s="33"/>
      <c r="BY460" s="33"/>
      <c r="BZ460" s="33"/>
      <c r="CA460" s="32"/>
      <c r="CB460" s="33"/>
      <c r="CC460" s="33"/>
      <c r="CD460" s="33"/>
      <c r="CE460" s="33"/>
      <c r="CF460" s="33"/>
      <c r="CG460" s="33"/>
      <c r="CH460" s="38"/>
      <c r="CI460" s="39"/>
      <c r="CJ460" s="39"/>
      <c r="CK460" s="39"/>
      <c r="CL460" s="39"/>
      <c r="CM460" s="39"/>
      <c r="CN460" s="39"/>
      <c r="CO460" s="38"/>
      <c r="CP460" s="39"/>
      <c r="CQ460" s="39"/>
      <c r="CR460" s="39"/>
      <c r="CS460" s="39"/>
      <c r="CT460" s="39"/>
      <c r="CU460" s="39"/>
      <c r="CV460" s="44"/>
      <c r="CW460" s="45"/>
      <c r="CX460" s="45"/>
      <c r="DA460" s="94"/>
      <c r="DB460" s="39"/>
      <c r="DC460" s="24"/>
      <c r="DD460" s="25"/>
      <c r="DE460" s="25"/>
      <c r="DF460" s="25"/>
      <c r="DG460" s="25"/>
      <c r="DH460" s="25"/>
      <c r="DI460" s="25"/>
      <c r="DJ460" s="26"/>
      <c r="DK460" s="25"/>
      <c r="DL460" s="25"/>
      <c r="DM460" s="25"/>
      <c r="DN460" s="25"/>
      <c r="DO460" s="25"/>
      <c r="DP460" s="25"/>
      <c r="DQ460" s="32"/>
      <c r="DR460" s="33"/>
      <c r="DS460" s="33"/>
      <c r="DT460" s="33"/>
      <c r="DU460" s="33"/>
      <c r="DV460" s="33"/>
      <c r="DW460" s="33"/>
      <c r="DX460" s="32"/>
      <c r="DY460" s="33"/>
      <c r="DZ460" s="33"/>
      <c r="EA460" s="33"/>
      <c r="EB460" s="33"/>
      <c r="EC460" s="33"/>
      <c r="ED460" s="33"/>
      <c r="EE460" s="38"/>
      <c r="EF460" s="39"/>
      <c r="EG460" s="39"/>
      <c r="EH460" s="39"/>
      <c r="EI460" s="39"/>
      <c r="EJ460" s="39"/>
      <c r="EK460" s="39"/>
      <c r="EL460" s="38"/>
      <c r="EM460" s="39"/>
      <c r="EN460" s="39"/>
      <c r="EO460" s="39"/>
      <c r="EP460" s="39"/>
      <c r="EQ460" s="39"/>
      <c r="ER460" s="44"/>
      <c r="ES460" s="45"/>
      <c r="ET460" s="45"/>
    </row>
    <row r="461" spans="2:150">
      <c r="B461" s="19">
        <v>44358</v>
      </c>
      <c r="C461" s="24"/>
      <c r="D461" s="25"/>
      <c r="E461" s="25"/>
      <c r="F461" s="25"/>
      <c r="G461" s="25"/>
      <c r="H461" s="25"/>
      <c r="I461" s="25"/>
      <c r="J461" s="26"/>
      <c r="K461" s="25"/>
      <c r="L461" s="25"/>
      <c r="M461" s="25"/>
      <c r="N461" s="25"/>
      <c r="O461" s="25"/>
      <c r="P461" s="25"/>
      <c r="Q461" s="32"/>
      <c r="R461" s="33"/>
      <c r="S461" s="33"/>
      <c r="T461" s="33"/>
      <c r="U461" s="33"/>
      <c r="V461" s="33"/>
      <c r="W461" s="33"/>
      <c r="X461" s="32"/>
      <c r="Y461" s="33"/>
      <c r="Z461" s="33"/>
      <c r="AA461" s="33"/>
      <c r="AB461" s="33"/>
      <c r="AC461" s="33"/>
      <c r="AD461" s="33"/>
      <c r="AE461" s="38"/>
      <c r="AF461" s="39"/>
      <c r="AG461" s="39"/>
      <c r="AH461" s="39"/>
      <c r="AI461" s="39"/>
      <c r="AJ461" s="39"/>
      <c r="AK461" s="39"/>
      <c r="AL461" s="38"/>
      <c r="AM461" s="39"/>
      <c r="AN461" s="39"/>
      <c r="AO461" s="39"/>
      <c r="AP461" s="39"/>
      <c r="AQ461" s="39"/>
      <c r="AR461" s="39"/>
      <c r="AS461" s="44"/>
      <c r="AT461" s="45"/>
      <c r="AU461" s="45"/>
      <c r="AV461" s="49"/>
      <c r="AW461" s="4"/>
      <c r="BF461" s="24"/>
      <c r="BG461" s="25"/>
      <c r="BH461" s="25"/>
      <c r="BI461" s="25"/>
      <c r="BJ461" s="25"/>
      <c r="BK461" s="25"/>
      <c r="BL461" s="25"/>
      <c r="BM461" s="26"/>
      <c r="BN461" s="25"/>
      <c r="BO461" s="25"/>
      <c r="BP461" s="25"/>
      <c r="BQ461" s="25"/>
      <c r="BR461" s="25"/>
      <c r="BS461" s="25"/>
      <c r="BT461" s="32"/>
      <c r="BU461" s="33"/>
      <c r="BV461" s="33"/>
      <c r="BW461" s="33"/>
      <c r="BX461" s="33"/>
      <c r="BY461" s="33"/>
      <c r="BZ461" s="33"/>
      <c r="CA461" s="32"/>
      <c r="CB461" s="33"/>
      <c r="CC461" s="33"/>
      <c r="CD461" s="33"/>
      <c r="CE461" s="33"/>
      <c r="CF461" s="33"/>
      <c r="CG461" s="33"/>
      <c r="CH461" s="38"/>
      <c r="CI461" s="39"/>
      <c r="CJ461" s="39"/>
      <c r="CK461" s="39"/>
      <c r="CL461" s="39"/>
      <c r="CM461" s="39"/>
      <c r="CN461" s="39"/>
      <c r="CO461" s="38"/>
      <c r="CP461" s="39"/>
      <c r="CQ461" s="39"/>
      <c r="CR461" s="39"/>
      <c r="CS461" s="39"/>
      <c r="CT461" s="39"/>
      <c r="CU461" s="39"/>
      <c r="CV461" s="44"/>
      <c r="CW461" s="45"/>
      <c r="CX461" s="45"/>
      <c r="DA461" s="94"/>
      <c r="DB461" s="39"/>
      <c r="DC461" s="24"/>
      <c r="DD461" s="25"/>
      <c r="DE461" s="25"/>
      <c r="DF461" s="25"/>
      <c r="DG461" s="25"/>
      <c r="DH461" s="25"/>
      <c r="DI461" s="25"/>
      <c r="DJ461" s="26"/>
      <c r="DK461" s="25"/>
      <c r="DL461" s="25"/>
      <c r="DM461" s="25"/>
      <c r="DN461" s="25"/>
      <c r="DO461" s="25"/>
      <c r="DP461" s="25"/>
      <c r="DQ461" s="32"/>
      <c r="DR461" s="33"/>
      <c r="DS461" s="33"/>
      <c r="DT461" s="33"/>
      <c r="DU461" s="33"/>
      <c r="DV461" s="33"/>
      <c r="DW461" s="33"/>
      <c r="DX461" s="32"/>
      <c r="DY461" s="33"/>
      <c r="DZ461" s="33"/>
      <c r="EA461" s="33"/>
      <c r="EB461" s="33"/>
      <c r="EC461" s="33"/>
      <c r="ED461" s="33"/>
      <c r="EE461" s="38"/>
      <c r="EF461" s="39"/>
      <c r="EG461" s="39"/>
      <c r="EH461" s="39"/>
      <c r="EI461" s="39"/>
      <c r="EJ461" s="39"/>
      <c r="EK461" s="39"/>
      <c r="EL461" s="38"/>
      <c r="EM461" s="39"/>
      <c r="EN461" s="39"/>
      <c r="EO461" s="39"/>
      <c r="EP461" s="39"/>
      <c r="EQ461" s="39"/>
      <c r="ER461" s="44"/>
      <c r="ES461" s="45"/>
      <c r="ET461" s="45"/>
    </row>
    <row r="462" spans="2:150">
      <c r="B462" s="19">
        <v>44359</v>
      </c>
      <c r="C462" s="24"/>
      <c r="D462" s="25"/>
      <c r="E462" s="25"/>
      <c r="F462" s="25"/>
      <c r="G462" s="25"/>
      <c r="H462" s="25"/>
      <c r="I462" s="25"/>
      <c r="J462" s="26"/>
      <c r="K462" s="25"/>
      <c r="L462" s="25"/>
      <c r="M462" s="25"/>
      <c r="N462" s="25"/>
      <c r="O462" s="25"/>
      <c r="P462" s="25"/>
      <c r="Q462" s="32"/>
      <c r="R462" s="33"/>
      <c r="S462" s="33"/>
      <c r="T462" s="33"/>
      <c r="U462" s="33"/>
      <c r="V462" s="33"/>
      <c r="W462" s="33"/>
      <c r="X462" s="32"/>
      <c r="Y462" s="33"/>
      <c r="Z462" s="33"/>
      <c r="AA462" s="33"/>
      <c r="AB462" s="33"/>
      <c r="AC462" s="33"/>
      <c r="AD462" s="33"/>
      <c r="AE462" s="38"/>
      <c r="AF462" s="39"/>
      <c r="AG462" s="39"/>
      <c r="AH462" s="39"/>
      <c r="AI462" s="39"/>
      <c r="AJ462" s="39"/>
      <c r="AK462" s="39"/>
      <c r="AL462" s="38"/>
      <c r="AM462" s="39"/>
      <c r="AN462" s="39"/>
      <c r="AO462" s="39"/>
      <c r="AP462" s="39"/>
      <c r="AQ462" s="39"/>
      <c r="AR462" s="39"/>
      <c r="AS462" s="44"/>
      <c r="AT462" s="45"/>
      <c r="AU462" s="45"/>
      <c r="AV462" s="49"/>
      <c r="AW462" s="4"/>
      <c r="BF462" s="24"/>
      <c r="BG462" s="25"/>
      <c r="BH462" s="25"/>
      <c r="BI462" s="25"/>
      <c r="BJ462" s="25"/>
      <c r="BK462" s="25"/>
      <c r="BL462" s="25"/>
      <c r="BM462" s="26"/>
      <c r="BN462" s="25"/>
      <c r="BO462" s="25"/>
      <c r="BP462" s="25"/>
      <c r="BQ462" s="25"/>
      <c r="BR462" s="25"/>
      <c r="BS462" s="25"/>
      <c r="BT462" s="32"/>
      <c r="BU462" s="33"/>
      <c r="BV462" s="33"/>
      <c r="BW462" s="33"/>
      <c r="BX462" s="33"/>
      <c r="BY462" s="33"/>
      <c r="BZ462" s="33"/>
      <c r="CA462" s="32"/>
      <c r="CB462" s="33"/>
      <c r="CC462" s="33"/>
      <c r="CD462" s="33"/>
      <c r="CE462" s="33"/>
      <c r="CF462" s="33"/>
      <c r="CG462" s="33"/>
      <c r="CH462" s="38"/>
      <c r="CI462" s="39"/>
      <c r="CJ462" s="39"/>
      <c r="CK462" s="39"/>
      <c r="CL462" s="39"/>
      <c r="CM462" s="39"/>
      <c r="CN462" s="39"/>
      <c r="CO462" s="38"/>
      <c r="CP462" s="39"/>
      <c r="CQ462" s="39"/>
      <c r="CR462" s="39"/>
      <c r="CS462" s="39"/>
      <c r="CT462" s="39"/>
      <c r="CU462" s="39"/>
      <c r="CV462" s="44"/>
      <c r="CW462" s="45"/>
      <c r="CX462" s="45"/>
      <c r="DA462" s="94"/>
      <c r="DB462" s="39"/>
      <c r="DC462" s="24"/>
      <c r="DD462" s="25"/>
      <c r="DE462" s="25"/>
      <c r="DF462" s="25"/>
      <c r="DG462" s="25"/>
      <c r="DH462" s="25"/>
      <c r="DI462" s="25"/>
      <c r="DJ462" s="26"/>
      <c r="DK462" s="25"/>
      <c r="DL462" s="25"/>
      <c r="DM462" s="25"/>
      <c r="DN462" s="25"/>
      <c r="DO462" s="25"/>
      <c r="DP462" s="25"/>
      <c r="DQ462" s="32"/>
      <c r="DR462" s="33"/>
      <c r="DS462" s="33"/>
      <c r="DT462" s="33"/>
      <c r="DU462" s="33"/>
      <c r="DV462" s="33"/>
      <c r="DW462" s="33"/>
      <c r="DX462" s="32"/>
      <c r="DY462" s="33"/>
      <c r="DZ462" s="33"/>
      <c r="EA462" s="33"/>
      <c r="EB462" s="33"/>
      <c r="EC462" s="33"/>
      <c r="ED462" s="33"/>
      <c r="EE462" s="38"/>
      <c r="EF462" s="39"/>
      <c r="EG462" s="39"/>
      <c r="EH462" s="39"/>
      <c r="EI462" s="39"/>
      <c r="EJ462" s="39"/>
      <c r="EK462" s="39"/>
      <c r="EL462" s="38"/>
      <c r="EM462" s="39"/>
      <c r="EN462" s="39"/>
      <c r="EO462" s="39"/>
      <c r="EP462" s="39"/>
      <c r="EQ462" s="39"/>
      <c r="ER462" s="44"/>
      <c r="ES462" s="45"/>
      <c r="ET462" s="45"/>
    </row>
    <row r="463" spans="2:150">
      <c r="B463" s="19">
        <v>44360</v>
      </c>
      <c r="C463" s="24"/>
      <c r="D463" s="25"/>
      <c r="E463" s="25"/>
      <c r="F463" s="25"/>
      <c r="G463" s="25"/>
      <c r="H463" s="25"/>
      <c r="I463" s="25"/>
      <c r="J463" s="26"/>
      <c r="K463" s="25"/>
      <c r="L463" s="25"/>
      <c r="M463" s="25"/>
      <c r="N463" s="25"/>
      <c r="O463" s="25"/>
      <c r="P463" s="25"/>
      <c r="Q463" s="32"/>
      <c r="R463" s="33"/>
      <c r="S463" s="33"/>
      <c r="T463" s="33"/>
      <c r="U463" s="33"/>
      <c r="V463" s="33"/>
      <c r="W463" s="33"/>
      <c r="X463" s="32"/>
      <c r="Y463" s="33"/>
      <c r="Z463" s="33"/>
      <c r="AA463" s="33"/>
      <c r="AB463" s="33"/>
      <c r="AC463" s="33"/>
      <c r="AD463" s="33"/>
      <c r="AE463" s="38"/>
      <c r="AF463" s="39"/>
      <c r="AG463" s="39"/>
      <c r="AH463" s="39"/>
      <c r="AI463" s="39"/>
      <c r="AJ463" s="39"/>
      <c r="AK463" s="39"/>
      <c r="AL463" s="38"/>
      <c r="AM463" s="39"/>
      <c r="AN463" s="39"/>
      <c r="AO463" s="39"/>
      <c r="AP463" s="39"/>
      <c r="AQ463" s="39"/>
      <c r="AR463" s="39"/>
      <c r="AS463" s="44"/>
      <c r="AT463" s="45"/>
      <c r="AU463" s="45"/>
      <c r="AV463" s="49"/>
      <c r="AW463" s="4"/>
      <c r="BF463" s="24"/>
      <c r="BG463" s="25"/>
      <c r="BH463" s="25"/>
      <c r="BI463" s="25"/>
      <c r="BJ463" s="25"/>
      <c r="BK463" s="25"/>
      <c r="BL463" s="25"/>
      <c r="BM463" s="26"/>
      <c r="BN463" s="25"/>
      <c r="BO463" s="25"/>
      <c r="BP463" s="25"/>
      <c r="BQ463" s="25"/>
      <c r="BR463" s="25"/>
      <c r="BS463" s="25"/>
      <c r="BT463" s="32"/>
      <c r="BU463" s="33"/>
      <c r="BV463" s="33"/>
      <c r="BW463" s="33"/>
      <c r="BX463" s="33"/>
      <c r="BY463" s="33"/>
      <c r="BZ463" s="33"/>
      <c r="CA463" s="32"/>
      <c r="CB463" s="33"/>
      <c r="CC463" s="33"/>
      <c r="CD463" s="33"/>
      <c r="CE463" s="33"/>
      <c r="CF463" s="33"/>
      <c r="CG463" s="33"/>
      <c r="CH463" s="38"/>
      <c r="CI463" s="39"/>
      <c r="CJ463" s="39"/>
      <c r="CK463" s="39"/>
      <c r="CL463" s="39"/>
      <c r="CM463" s="39"/>
      <c r="CN463" s="39"/>
      <c r="CO463" s="38"/>
      <c r="CP463" s="39"/>
      <c r="CQ463" s="39"/>
      <c r="CR463" s="39"/>
      <c r="CS463" s="39"/>
      <c r="CT463" s="39"/>
      <c r="CU463" s="39"/>
      <c r="CV463" s="44"/>
      <c r="CW463" s="45"/>
      <c r="CX463" s="45"/>
      <c r="DA463" s="94"/>
      <c r="DB463" s="39"/>
      <c r="DC463" s="24"/>
      <c r="DD463" s="25"/>
      <c r="DE463" s="25"/>
      <c r="DF463" s="25"/>
      <c r="DG463" s="25"/>
      <c r="DH463" s="25"/>
      <c r="DI463" s="25"/>
      <c r="DJ463" s="26"/>
      <c r="DK463" s="25"/>
      <c r="DL463" s="25"/>
      <c r="DM463" s="25"/>
      <c r="DN463" s="25"/>
      <c r="DO463" s="25"/>
      <c r="DP463" s="25"/>
      <c r="DQ463" s="32"/>
      <c r="DR463" s="33"/>
      <c r="DS463" s="33"/>
      <c r="DT463" s="33"/>
      <c r="DU463" s="33"/>
      <c r="DV463" s="33"/>
      <c r="DW463" s="33"/>
      <c r="DX463" s="32"/>
      <c r="DY463" s="33"/>
      <c r="DZ463" s="33"/>
      <c r="EA463" s="33"/>
      <c r="EB463" s="33"/>
      <c r="EC463" s="33"/>
      <c r="ED463" s="33"/>
      <c r="EE463" s="38"/>
      <c r="EF463" s="39"/>
      <c r="EG463" s="39"/>
      <c r="EH463" s="39"/>
      <c r="EI463" s="39"/>
      <c r="EJ463" s="39"/>
      <c r="EK463" s="39"/>
      <c r="EL463" s="38"/>
      <c r="EM463" s="39"/>
      <c r="EN463" s="39"/>
      <c r="EO463" s="39"/>
      <c r="EP463" s="39"/>
      <c r="EQ463" s="39"/>
      <c r="ER463" s="44"/>
      <c r="ES463" s="45"/>
      <c r="ET463" s="45"/>
    </row>
    <row r="464" spans="2:150">
      <c r="B464" s="19">
        <v>44361</v>
      </c>
      <c r="C464" s="24"/>
      <c r="D464" s="25"/>
      <c r="E464" s="25"/>
      <c r="F464" s="25"/>
      <c r="G464" s="25"/>
      <c r="H464" s="25"/>
      <c r="I464" s="25"/>
      <c r="J464" s="26"/>
      <c r="K464" s="25"/>
      <c r="L464" s="25"/>
      <c r="M464" s="25"/>
      <c r="N464" s="25"/>
      <c r="O464" s="25"/>
      <c r="P464" s="25"/>
      <c r="Q464" s="32"/>
      <c r="R464" s="33"/>
      <c r="S464" s="33"/>
      <c r="T464" s="33"/>
      <c r="U464" s="33"/>
      <c r="V464" s="33"/>
      <c r="W464" s="33"/>
      <c r="X464" s="32"/>
      <c r="Y464" s="33"/>
      <c r="Z464" s="33"/>
      <c r="AA464" s="33"/>
      <c r="AB464" s="33"/>
      <c r="AC464" s="33"/>
      <c r="AD464" s="33"/>
      <c r="AE464" s="38"/>
      <c r="AF464" s="39"/>
      <c r="AG464" s="39"/>
      <c r="AH464" s="39"/>
      <c r="AI464" s="39"/>
      <c r="AJ464" s="39"/>
      <c r="AK464" s="39"/>
      <c r="AL464" s="38"/>
      <c r="AM464" s="39"/>
      <c r="AN464" s="39"/>
      <c r="AO464" s="39"/>
      <c r="AP464" s="39"/>
      <c r="AQ464" s="39"/>
      <c r="AR464" s="39"/>
      <c r="AS464" s="44"/>
      <c r="AT464" s="45"/>
      <c r="AU464" s="45"/>
      <c r="AV464" s="49"/>
      <c r="AW464" s="4"/>
      <c r="BF464" s="24"/>
      <c r="BG464" s="25"/>
      <c r="BH464" s="25"/>
      <c r="BI464" s="25"/>
      <c r="BJ464" s="25"/>
      <c r="BK464" s="25"/>
      <c r="BL464" s="25"/>
      <c r="BM464" s="26"/>
      <c r="BN464" s="25"/>
      <c r="BO464" s="25"/>
      <c r="BP464" s="25"/>
      <c r="BQ464" s="25"/>
      <c r="BR464" s="25"/>
      <c r="BS464" s="25"/>
      <c r="BT464" s="32"/>
      <c r="BU464" s="33"/>
      <c r="BV464" s="33"/>
      <c r="BW464" s="33"/>
      <c r="BX464" s="33"/>
      <c r="BY464" s="33"/>
      <c r="BZ464" s="33"/>
      <c r="CA464" s="32"/>
      <c r="CB464" s="33"/>
      <c r="CC464" s="33"/>
      <c r="CD464" s="33"/>
      <c r="CE464" s="33"/>
      <c r="CF464" s="33"/>
      <c r="CG464" s="33"/>
      <c r="CH464" s="38"/>
      <c r="CI464" s="39"/>
      <c r="CJ464" s="39"/>
      <c r="CK464" s="39"/>
      <c r="CL464" s="39"/>
      <c r="CM464" s="39"/>
      <c r="CN464" s="39"/>
      <c r="CO464" s="38"/>
      <c r="CP464" s="39"/>
      <c r="CQ464" s="39"/>
      <c r="CR464" s="39"/>
      <c r="CS464" s="39"/>
      <c r="CT464" s="39"/>
      <c r="CU464" s="39"/>
      <c r="CV464" s="44"/>
      <c r="CW464" s="45"/>
      <c r="CX464" s="45"/>
      <c r="DA464" s="94"/>
      <c r="DB464" s="39"/>
      <c r="DC464" s="24"/>
      <c r="DD464" s="25"/>
      <c r="DE464" s="25"/>
      <c r="DF464" s="25"/>
      <c r="DG464" s="25"/>
      <c r="DH464" s="25"/>
      <c r="DI464" s="25"/>
      <c r="DJ464" s="26"/>
      <c r="DK464" s="25"/>
      <c r="DL464" s="25"/>
      <c r="DM464" s="25"/>
      <c r="DN464" s="25"/>
      <c r="DO464" s="25"/>
      <c r="DP464" s="25"/>
      <c r="DQ464" s="32"/>
      <c r="DR464" s="33"/>
      <c r="DS464" s="33"/>
      <c r="DT464" s="33"/>
      <c r="DU464" s="33"/>
      <c r="DV464" s="33"/>
      <c r="DW464" s="33"/>
      <c r="DX464" s="32"/>
      <c r="DY464" s="33"/>
      <c r="DZ464" s="33"/>
      <c r="EA464" s="33"/>
      <c r="EB464" s="33"/>
      <c r="EC464" s="33"/>
      <c r="ED464" s="33"/>
      <c r="EE464" s="38"/>
      <c r="EF464" s="39"/>
      <c r="EG464" s="39"/>
      <c r="EH464" s="39"/>
      <c r="EI464" s="39"/>
      <c r="EJ464" s="39"/>
      <c r="EK464" s="39"/>
      <c r="EL464" s="38"/>
      <c r="EM464" s="39"/>
      <c r="EN464" s="39"/>
      <c r="EO464" s="39"/>
      <c r="EP464" s="39"/>
      <c r="EQ464" s="39"/>
      <c r="ER464" s="44"/>
      <c r="ES464" s="45"/>
      <c r="ET464" s="45"/>
    </row>
    <row r="465" spans="2:150">
      <c r="B465" s="19">
        <v>44362</v>
      </c>
      <c r="C465" s="24"/>
      <c r="D465" s="25"/>
      <c r="E465" s="25"/>
      <c r="F465" s="25"/>
      <c r="G465" s="25"/>
      <c r="H465" s="25"/>
      <c r="I465" s="25"/>
      <c r="J465" s="26"/>
      <c r="K465" s="25"/>
      <c r="L465" s="25"/>
      <c r="M465" s="25"/>
      <c r="N465" s="25"/>
      <c r="O465" s="25"/>
      <c r="P465" s="25"/>
      <c r="Q465" s="32"/>
      <c r="R465" s="33"/>
      <c r="S465" s="33"/>
      <c r="T465" s="33"/>
      <c r="U465" s="33"/>
      <c r="V465" s="33"/>
      <c r="W465" s="33"/>
      <c r="X465" s="32"/>
      <c r="Y465" s="33"/>
      <c r="Z465" s="33"/>
      <c r="AA465" s="33"/>
      <c r="AB465" s="33"/>
      <c r="AC465" s="33"/>
      <c r="AD465" s="33"/>
      <c r="AE465" s="38"/>
      <c r="AF465" s="39"/>
      <c r="AG465" s="39"/>
      <c r="AH465" s="39"/>
      <c r="AI465" s="39"/>
      <c r="AJ465" s="39"/>
      <c r="AK465" s="39"/>
      <c r="AL465" s="38"/>
      <c r="AM465" s="39"/>
      <c r="AN465" s="39"/>
      <c r="AO465" s="39"/>
      <c r="AP465" s="39"/>
      <c r="AQ465" s="39"/>
      <c r="AR465" s="39"/>
      <c r="AS465" s="44"/>
      <c r="AT465" s="45"/>
      <c r="AU465" s="45"/>
      <c r="AV465" s="49"/>
      <c r="AW465" s="4"/>
      <c r="BF465" s="24"/>
      <c r="BG465" s="25"/>
      <c r="BH465" s="25"/>
      <c r="BI465" s="25"/>
      <c r="BJ465" s="25"/>
      <c r="BK465" s="25"/>
      <c r="BL465" s="25"/>
      <c r="BM465" s="26"/>
      <c r="BN465" s="25"/>
      <c r="BO465" s="25"/>
      <c r="BP465" s="25"/>
      <c r="BQ465" s="25"/>
      <c r="BR465" s="25"/>
      <c r="BS465" s="25"/>
      <c r="BT465" s="32"/>
      <c r="BU465" s="33"/>
      <c r="BV465" s="33"/>
      <c r="BW465" s="33"/>
      <c r="BX465" s="33"/>
      <c r="BY465" s="33"/>
      <c r="BZ465" s="33"/>
      <c r="CA465" s="32"/>
      <c r="CB465" s="33"/>
      <c r="CC465" s="33"/>
      <c r="CD465" s="33"/>
      <c r="CE465" s="33"/>
      <c r="CF465" s="33"/>
      <c r="CG465" s="33"/>
      <c r="CH465" s="38"/>
      <c r="CI465" s="39"/>
      <c r="CJ465" s="39"/>
      <c r="CK465" s="39"/>
      <c r="CL465" s="39"/>
      <c r="CM465" s="39"/>
      <c r="CN465" s="39"/>
      <c r="CO465" s="38"/>
      <c r="CP465" s="39"/>
      <c r="CQ465" s="39"/>
      <c r="CR465" s="39"/>
      <c r="CS465" s="39"/>
      <c r="CT465" s="39"/>
      <c r="CU465" s="39"/>
      <c r="CV465" s="44"/>
      <c r="CW465" s="45"/>
      <c r="CX465" s="45"/>
      <c r="DA465" s="94"/>
      <c r="DB465" s="39"/>
      <c r="DC465" s="24"/>
      <c r="DD465" s="25"/>
      <c r="DE465" s="25"/>
      <c r="DF465" s="25"/>
      <c r="DG465" s="25"/>
      <c r="DH465" s="25"/>
      <c r="DI465" s="25"/>
      <c r="DJ465" s="26"/>
      <c r="DK465" s="25"/>
      <c r="DL465" s="25"/>
      <c r="DM465" s="25"/>
      <c r="DN465" s="25"/>
      <c r="DO465" s="25"/>
      <c r="DP465" s="25"/>
      <c r="DQ465" s="32"/>
      <c r="DR465" s="33"/>
      <c r="DS465" s="33"/>
      <c r="DT465" s="33"/>
      <c r="DU465" s="33"/>
      <c r="DV465" s="33"/>
      <c r="DW465" s="33"/>
      <c r="DX465" s="32"/>
      <c r="DY465" s="33"/>
      <c r="DZ465" s="33"/>
      <c r="EA465" s="33"/>
      <c r="EB465" s="33"/>
      <c r="EC465" s="33"/>
      <c r="ED465" s="33"/>
      <c r="EE465" s="38"/>
      <c r="EF465" s="39"/>
      <c r="EG465" s="39"/>
      <c r="EH465" s="39"/>
      <c r="EI465" s="39"/>
      <c r="EJ465" s="39"/>
      <c r="EK465" s="39"/>
      <c r="EL465" s="38"/>
      <c r="EM465" s="39"/>
      <c r="EN465" s="39"/>
      <c r="EO465" s="39"/>
      <c r="EP465" s="39"/>
      <c r="EQ465" s="39"/>
      <c r="ER465" s="44"/>
      <c r="ES465" s="45"/>
      <c r="ET465" s="45"/>
    </row>
    <row r="466" spans="2:150">
      <c r="B466" s="19">
        <v>44363</v>
      </c>
      <c r="C466" s="24"/>
      <c r="D466" s="25"/>
      <c r="E466" s="25"/>
      <c r="F466" s="25"/>
      <c r="G466" s="25"/>
      <c r="H466" s="25"/>
      <c r="I466" s="25"/>
      <c r="J466" s="26"/>
      <c r="K466" s="25"/>
      <c r="L466" s="25"/>
      <c r="M466" s="25"/>
      <c r="N466" s="25"/>
      <c r="O466" s="25"/>
      <c r="P466" s="25"/>
      <c r="Q466" s="32"/>
      <c r="R466" s="33"/>
      <c r="S466" s="33"/>
      <c r="T466" s="33"/>
      <c r="U466" s="33"/>
      <c r="V466" s="33"/>
      <c r="W466" s="33"/>
      <c r="X466" s="32"/>
      <c r="Y466" s="33"/>
      <c r="Z466" s="33"/>
      <c r="AA466" s="33"/>
      <c r="AB466" s="33"/>
      <c r="AC466" s="33"/>
      <c r="AD466" s="33"/>
      <c r="AE466" s="38"/>
      <c r="AF466" s="39"/>
      <c r="AG466" s="39"/>
      <c r="AH466" s="39"/>
      <c r="AI466" s="39"/>
      <c r="AJ466" s="39"/>
      <c r="AK466" s="39"/>
      <c r="AL466" s="38"/>
      <c r="AM466" s="39"/>
      <c r="AN466" s="39"/>
      <c r="AO466" s="39"/>
      <c r="AP466" s="39"/>
      <c r="AQ466" s="39"/>
      <c r="AR466" s="39"/>
      <c r="AS466" s="44"/>
      <c r="AT466" s="45"/>
      <c r="AU466" s="45"/>
      <c r="AV466" s="49"/>
      <c r="AW466" s="4"/>
      <c r="BF466" s="24"/>
      <c r="BG466" s="25"/>
      <c r="BH466" s="25"/>
      <c r="BI466" s="25"/>
      <c r="BJ466" s="25"/>
      <c r="BK466" s="25"/>
      <c r="BL466" s="25"/>
      <c r="BM466" s="26"/>
      <c r="BN466" s="25"/>
      <c r="BO466" s="25"/>
      <c r="BP466" s="25"/>
      <c r="BQ466" s="25"/>
      <c r="BR466" s="25"/>
      <c r="BS466" s="25"/>
      <c r="BT466" s="32"/>
      <c r="BU466" s="33"/>
      <c r="BV466" s="33"/>
      <c r="BW466" s="33"/>
      <c r="BX466" s="33"/>
      <c r="BY466" s="33"/>
      <c r="BZ466" s="33"/>
      <c r="CA466" s="32"/>
      <c r="CB466" s="33"/>
      <c r="CC466" s="33"/>
      <c r="CD466" s="33"/>
      <c r="CE466" s="33"/>
      <c r="CF466" s="33"/>
      <c r="CG466" s="33"/>
      <c r="CH466" s="38"/>
      <c r="CI466" s="39"/>
      <c r="CJ466" s="39"/>
      <c r="CK466" s="39"/>
      <c r="CL466" s="39"/>
      <c r="CM466" s="39"/>
      <c r="CN466" s="39"/>
      <c r="CO466" s="38"/>
      <c r="CP466" s="39"/>
      <c r="CQ466" s="39"/>
      <c r="CR466" s="39"/>
      <c r="CS466" s="39"/>
      <c r="CT466" s="39"/>
      <c r="CU466" s="39"/>
      <c r="CV466" s="44"/>
      <c r="CW466" s="45"/>
      <c r="CX466" s="45"/>
      <c r="DA466" s="94"/>
      <c r="DB466" s="39"/>
      <c r="DC466" s="24"/>
      <c r="DD466" s="25"/>
      <c r="DE466" s="25"/>
      <c r="DF466" s="25"/>
      <c r="DG466" s="25"/>
      <c r="DH466" s="25"/>
      <c r="DI466" s="25"/>
      <c r="DJ466" s="26"/>
      <c r="DK466" s="25"/>
      <c r="DL466" s="25"/>
      <c r="DM466" s="25"/>
      <c r="DN466" s="25"/>
      <c r="DO466" s="25"/>
      <c r="DP466" s="25"/>
      <c r="DQ466" s="32"/>
      <c r="DR466" s="33"/>
      <c r="DS466" s="33"/>
      <c r="DT466" s="33"/>
      <c r="DU466" s="33"/>
      <c r="DV466" s="33"/>
      <c r="DW466" s="33"/>
      <c r="DX466" s="32"/>
      <c r="DY466" s="33"/>
      <c r="DZ466" s="33"/>
      <c r="EA466" s="33"/>
      <c r="EB466" s="33"/>
      <c r="EC466" s="33"/>
      <c r="ED466" s="33"/>
      <c r="EE466" s="38"/>
      <c r="EF466" s="39"/>
      <c r="EG466" s="39"/>
      <c r="EH466" s="39"/>
      <c r="EI466" s="39"/>
      <c r="EJ466" s="39"/>
      <c r="EK466" s="39"/>
      <c r="EL466" s="38"/>
      <c r="EM466" s="39"/>
      <c r="EN466" s="39"/>
      <c r="EO466" s="39"/>
      <c r="EP466" s="39"/>
      <c r="EQ466" s="39"/>
      <c r="ER466" s="44"/>
      <c r="ES466" s="45"/>
      <c r="ET466" s="45"/>
    </row>
    <row r="467" spans="2:150">
      <c r="B467" s="19">
        <v>44364</v>
      </c>
      <c r="C467" s="24"/>
      <c r="D467" s="25"/>
      <c r="E467" s="25"/>
      <c r="F467" s="25"/>
      <c r="G467" s="25"/>
      <c r="H467" s="25"/>
      <c r="I467" s="25"/>
      <c r="J467" s="26"/>
      <c r="K467" s="25"/>
      <c r="L467" s="25"/>
      <c r="M467" s="25"/>
      <c r="N467" s="25"/>
      <c r="O467" s="25"/>
      <c r="P467" s="25"/>
      <c r="Q467" s="32"/>
      <c r="R467" s="33"/>
      <c r="S467" s="33"/>
      <c r="T467" s="33"/>
      <c r="U467" s="33"/>
      <c r="V467" s="33"/>
      <c r="W467" s="33"/>
      <c r="X467" s="32"/>
      <c r="Y467" s="33"/>
      <c r="Z467" s="33"/>
      <c r="AA467" s="33"/>
      <c r="AB467" s="33"/>
      <c r="AC467" s="33"/>
      <c r="AD467" s="33"/>
      <c r="AE467" s="38"/>
      <c r="AF467" s="39"/>
      <c r="AG467" s="39"/>
      <c r="AH467" s="39"/>
      <c r="AI467" s="39"/>
      <c r="AJ467" s="39"/>
      <c r="AK467" s="39"/>
      <c r="AL467" s="38"/>
      <c r="AM467" s="39"/>
      <c r="AN467" s="39"/>
      <c r="AO467" s="39"/>
      <c r="AP467" s="39"/>
      <c r="AQ467" s="39"/>
      <c r="AR467" s="39"/>
      <c r="AS467" s="44"/>
      <c r="AT467" s="45"/>
      <c r="AU467" s="45"/>
      <c r="AV467" s="49"/>
      <c r="AW467" s="4"/>
      <c r="BF467" s="24"/>
      <c r="BG467" s="25"/>
      <c r="BH467" s="25"/>
      <c r="BI467" s="25"/>
      <c r="BJ467" s="25"/>
      <c r="BK467" s="25"/>
      <c r="BL467" s="25"/>
      <c r="BM467" s="26"/>
      <c r="BN467" s="25"/>
      <c r="BO467" s="25"/>
      <c r="BP467" s="25"/>
      <c r="BQ467" s="25"/>
      <c r="BR467" s="25"/>
      <c r="BS467" s="25"/>
      <c r="BT467" s="32"/>
      <c r="BU467" s="33"/>
      <c r="BV467" s="33"/>
      <c r="BW467" s="33"/>
      <c r="BX467" s="33"/>
      <c r="BY467" s="33"/>
      <c r="BZ467" s="33"/>
      <c r="CA467" s="32"/>
      <c r="CB467" s="33"/>
      <c r="CC467" s="33"/>
      <c r="CD467" s="33"/>
      <c r="CE467" s="33"/>
      <c r="CF467" s="33"/>
      <c r="CG467" s="33"/>
      <c r="CH467" s="38"/>
      <c r="CI467" s="39"/>
      <c r="CJ467" s="39"/>
      <c r="CK467" s="39"/>
      <c r="CL467" s="39"/>
      <c r="CM467" s="39"/>
      <c r="CN467" s="39"/>
      <c r="CO467" s="38"/>
      <c r="CP467" s="39"/>
      <c r="CQ467" s="39"/>
      <c r="CR467" s="39"/>
      <c r="CS467" s="39"/>
      <c r="CT467" s="39"/>
      <c r="CU467" s="39"/>
      <c r="CV467" s="44"/>
      <c r="CW467" s="45"/>
      <c r="CX467" s="45"/>
      <c r="DA467" s="94"/>
      <c r="DB467" s="39"/>
      <c r="DC467" s="24"/>
      <c r="DD467" s="25"/>
      <c r="DE467" s="25"/>
      <c r="DF467" s="25"/>
      <c r="DG467" s="25"/>
      <c r="DH467" s="25"/>
      <c r="DI467" s="25"/>
      <c r="DJ467" s="26"/>
      <c r="DK467" s="25"/>
      <c r="DL467" s="25"/>
      <c r="DM467" s="25"/>
      <c r="DN467" s="25"/>
      <c r="DO467" s="25"/>
      <c r="DP467" s="25"/>
      <c r="DQ467" s="32"/>
      <c r="DR467" s="33"/>
      <c r="DS467" s="33"/>
      <c r="DT467" s="33"/>
      <c r="DU467" s="33"/>
      <c r="DV467" s="33"/>
      <c r="DW467" s="33"/>
      <c r="DX467" s="32"/>
      <c r="DY467" s="33"/>
      <c r="DZ467" s="33"/>
      <c r="EA467" s="33"/>
      <c r="EB467" s="33"/>
      <c r="EC467" s="33"/>
      <c r="ED467" s="33"/>
      <c r="EE467" s="38"/>
      <c r="EF467" s="39"/>
      <c r="EG467" s="39"/>
      <c r="EH467" s="39"/>
      <c r="EI467" s="39"/>
      <c r="EJ467" s="39"/>
      <c r="EK467" s="39"/>
      <c r="EL467" s="38"/>
      <c r="EM467" s="39"/>
      <c r="EN467" s="39"/>
      <c r="EO467" s="39"/>
      <c r="EP467" s="39"/>
      <c r="EQ467" s="39"/>
      <c r="ER467" s="44"/>
      <c r="ES467" s="45"/>
      <c r="ET467" s="45"/>
    </row>
    <row r="468" spans="2:150">
      <c r="B468" s="19">
        <v>44365</v>
      </c>
      <c r="C468" s="24"/>
      <c r="D468" s="25"/>
      <c r="E468" s="25"/>
      <c r="F468" s="25"/>
      <c r="G468" s="25"/>
      <c r="H468" s="25"/>
      <c r="I468" s="25"/>
      <c r="J468" s="26"/>
      <c r="K468" s="25"/>
      <c r="L468" s="25"/>
      <c r="M468" s="25"/>
      <c r="N468" s="25"/>
      <c r="O468" s="25"/>
      <c r="P468" s="25"/>
      <c r="Q468" s="32"/>
      <c r="R468" s="33"/>
      <c r="S468" s="33"/>
      <c r="T468" s="33"/>
      <c r="U468" s="33"/>
      <c r="V468" s="33"/>
      <c r="W468" s="33"/>
      <c r="X468" s="32"/>
      <c r="Y468" s="33"/>
      <c r="Z468" s="33"/>
      <c r="AA468" s="33"/>
      <c r="AB468" s="33"/>
      <c r="AC468" s="33"/>
      <c r="AD468" s="33"/>
      <c r="AE468" s="38"/>
      <c r="AF468" s="39"/>
      <c r="AG468" s="39"/>
      <c r="AH468" s="39"/>
      <c r="AI468" s="39"/>
      <c r="AJ468" s="39"/>
      <c r="AK468" s="39"/>
      <c r="AL468" s="38"/>
      <c r="AM468" s="39"/>
      <c r="AN468" s="39"/>
      <c r="AO468" s="39"/>
      <c r="AP468" s="39"/>
      <c r="AQ468" s="39"/>
      <c r="AR468" s="39"/>
      <c r="AS468" s="44"/>
      <c r="AT468" s="45"/>
      <c r="AU468" s="45"/>
      <c r="AV468" s="49"/>
      <c r="AW468" s="4"/>
      <c r="BF468" s="24"/>
      <c r="BG468" s="25"/>
      <c r="BH468" s="25"/>
      <c r="BI468" s="25"/>
      <c r="BJ468" s="25"/>
      <c r="BK468" s="25"/>
      <c r="BL468" s="25"/>
      <c r="BM468" s="26"/>
      <c r="BN468" s="25"/>
      <c r="BO468" s="25"/>
      <c r="BP468" s="25"/>
      <c r="BQ468" s="25"/>
      <c r="BR468" s="25"/>
      <c r="BS468" s="25"/>
      <c r="BT468" s="32"/>
      <c r="BU468" s="33"/>
      <c r="BV468" s="33"/>
      <c r="BW468" s="33"/>
      <c r="BX468" s="33"/>
      <c r="BY468" s="33"/>
      <c r="BZ468" s="33"/>
      <c r="CA468" s="32"/>
      <c r="CB468" s="33"/>
      <c r="CC468" s="33"/>
      <c r="CD468" s="33"/>
      <c r="CE468" s="33"/>
      <c r="CF468" s="33"/>
      <c r="CG468" s="33"/>
      <c r="CH468" s="38"/>
      <c r="CI468" s="39"/>
      <c r="CJ468" s="39"/>
      <c r="CK468" s="39"/>
      <c r="CL468" s="39"/>
      <c r="CM468" s="39"/>
      <c r="CN468" s="39"/>
      <c r="CO468" s="38"/>
      <c r="CP468" s="39"/>
      <c r="CQ468" s="39"/>
      <c r="CR468" s="39"/>
      <c r="CS468" s="39"/>
      <c r="CT468" s="39"/>
      <c r="CU468" s="39"/>
      <c r="CV468" s="44"/>
      <c r="CW468" s="45"/>
      <c r="CX468" s="45"/>
      <c r="DA468" s="94"/>
      <c r="DB468" s="39"/>
      <c r="DC468" s="24"/>
      <c r="DD468" s="25"/>
      <c r="DE468" s="25"/>
      <c r="DF468" s="25"/>
      <c r="DG468" s="25"/>
      <c r="DH468" s="25"/>
      <c r="DI468" s="25"/>
      <c r="DJ468" s="26"/>
      <c r="DK468" s="25"/>
      <c r="DL468" s="25"/>
      <c r="DM468" s="25"/>
      <c r="DN468" s="25"/>
      <c r="DO468" s="25"/>
      <c r="DP468" s="25"/>
      <c r="DQ468" s="32"/>
      <c r="DR468" s="33"/>
      <c r="DS468" s="33"/>
      <c r="DT468" s="33"/>
      <c r="DU468" s="33"/>
      <c r="DV468" s="33"/>
      <c r="DW468" s="33"/>
      <c r="DX468" s="32"/>
      <c r="DY468" s="33"/>
      <c r="DZ468" s="33"/>
      <c r="EA468" s="33"/>
      <c r="EB468" s="33"/>
      <c r="EC468" s="33"/>
      <c r="ED468" s="33"/>
      <c r="EE468" s="38"/>
      <c r="EF468" s="39"/>
      <c r="EG468" s="39"/>
      <c r="EH468" s="39"/>
      <c r="EI468" s="39"/>
      <c r="EJ468" s="39"/>
      <c r="EK468" s="39"/>
      <c r="EL468" s="38"/>
      <c r="EM468" s="39"/>
      <c r="EN468" s="39"/>
      <c r="EO468" s="39"/>
      <c r="EP468" s="39"/>
      <c r="EQ468" s="39"/>
      <c r="ER468" s="44"/>
      <c r="ES468" s="45"/>
      <c r="ET468" s="45"/>
    </row>
    <row r="469" spans="2:150">
      <c r="B469" s="19">
        <v>44366</v>
      </c>
      <c r="C469" s="24"/>
      <c r="D469" s="25"/>
      <c r="E469" s="25"/>
      <c r="F469" s="25"/>
      <c r="G469" s="25"/>
      <c r="H469" s="25"/>
      <c r="I469" s="25"/>
      <c r="J469" s="26"/>
      <c r="K469" s="25"/>
      <c r="L469" s="25"/>
      <c r="M469" s="25"/>
      <c r="N469" s="25"/>
      <c r="O469" s="25"/>
      <c r="P469" s="25"/>
      <c r="Q469" s="32"/>
      <c r="R469" s="33"/>
      <c r="S469" s="33"/>
      <c r="T469" s="33"/>
      <c r="U469" s="33"/>
      <c r="V469" s="33"/>
      <c r="W469" s="33"/>
      <c r="X469" s="32"/>
      <c r="Y469" s="33"/>
      <c r="Z469" s="33"/>
      <c r="AA469" s="33"/>
      <c r="AB469" s="33"/>
      <c r="AC469" s="33"/>
      <c r="AD469" s="33"/>
      <c r="AE469" s="38"/>
      <c r="AF469" s="39"/>
      <c r="AG469" s="39"/>
      <c r="AH469" s="39"/>
      <c r="AI469" s="39"/>
      <c r="AJ469" s="39"/>
      <c r="AK469" s="39"/>
      <c r="AL469" s="38"/>
      <c r="AM469" s="39"/>
      <c r="AN469" s="39"/>
      <c r="AO469" s="39"/>
      <c r="AP469" s="39"/>
      <c r="AQ469" s="39"/>
      <c r="AR469" s="39"/>
      <c r="AS469" s="44"/>
      <c r="AT469" s="45"/>
      <c r="AU469" s="45"/>
      <c r="AV469" s="49"/>
      <c r="AW469" s="4"/>
      <c r="BF469" s="24"/>
      <c r="BG469" s="25"/>
      <c r="BH469" s="25"/>
      <c r="BI469" s="25"/>
      <c r="BJ469" s="25"/>
      <c r="BK469" s="25"/>
      <c r="BL469" s="25"/>
      <c r="BM469" s="26"/>
      <c r="BN469" s="25"/>
      <c r="BO469" s="25"/>
      <c r="BP469" s="25"/>
      <c r="BQ469" s="25"/>
      <c r="BR469" s="25"/>
      <c r="BS469" s="25"/>
      <c r="BT469" s="32"/>
      <c r="BU469" s="33"/>
      <c r="BV469" s="33"/>
      <c r="BW469" s="33"/>
      <c r="BX469" s="33"/>
      <c r="BY469" s="33"/>
      <c r="BZ469" s="33"/>
      <c r="CA469" s="32"/>
      <c r="CB469" s="33"/>
      <c r="CC469" s="33"/>
      <c r="CD469" s="33"/>
      <c r="CE469" s="33"/>
      <c r="CF469" s="33"/>
      <c r="CG469" s="33"/>
      <c r="CH469" s="38"/>
      <c r="CI469" s="39"/>
      <c r="CJ469" s="39"/>
      <c r="CK469" s="39"/>
      <c r="CL469" s="39"/>
      <c r="CM469" s="39"/>
      <c r="CN469" s="39"/>
      <c r="CO469" s="38"/>
      <c r="CP469" s="39"/>
      <c r="CQ469" s="39"/>
      <c r="CR469" s="39"/>
      <c r="CS469" s="39"/>
      <c r="CT469" s="39"/>
      <c r="CU469" s="39"/>
      <c r="CV469" s="44"/>
      <c r="CW469" s="45"/>
      <c r="CX469" s="45"/>
      <c r="DA469" s="94"/>
      <c r="DB469" s="39"/>
      <c r="DC469" s="24"/>
      <c r="DD469" s="25"/>
      <c r="DE469" s="25"/>
      <c r="DF469" s="25"/>
      <c r="DG469" s="25"/>
      <c r="DH469" s="25"/>
      <c r="DI469" s="25"/>
      <c r="DJ469" s="26"/>
      <c r="DK469" s="25"/>
      <c r="DL469" s="25"/>
      <c r="DM469" s="25"/>
      <c r="DN469" s="25"/>
      <c r="DO469" s="25"/>
      <c r="DP469" s="25"/>
      <c r="DQ469" s="32"/>
      <c r="DR469" s="33"/>
      <c r="DS469" s="33"/>
      <c r="DT469" s="33"/>
      <c r="DU469" s="33"/>
      <c r="DV469" s="33"/>
      <c r="DW469" s="33"/>
      <c r="DX469" s="32"/>
      <c r="DY469" s="33"/>
      <c r="DZ469" s="33"/>
      <c r="EA469" s="33"/>
      <c r="EB469" s="33"/>
      <c r="EC469" s="33"/>
      <c r="ED469" s="33"/>
      <c r="EE469" s="38"/>
      <c r="EF469" s="39"/>
      <c r="EG469" s="39"/>
      <c r="EH469" s="39"/>
      <c r="EI469" s="39"/>
      <c r="EJ469" s="39"/>
      <c r="EK469" s="39"/>
      <c r="EL469" s="38"/>
      <c r="EM469" s="39"/>
      <c r="EN469" s="39"/>
      <c r="EO469" s="39"/>
      <c r="EP469" s="39"/>
      <c r="EQ469" s="39"/>
      <c r="ER469" s="44"/>
      <c r="ES469" s="45"/>
      <c r="ET469" s="45"/>
    </row>
    <row r="470" spans="2:150">
      <c r="B470" s="19">
        <v>44367</v>
      </c>
      <c r="C470" s="24"/>
      <c r="D470" s="25"/>
      <c r="E470" s="25"/>
      <c r="F470" s="25"/>
      <c r="G470" s="25"/>
      <c r="H470" s="25"/>
      <c r="I470" s="25"/>
      <c r="J470" s="26"/>
      <c r="K470" s="25"/>
      <c r="L470" s="25"/>
      <c r="M470" s="25"/>
      <c r="N470" s="25"/>
      <c r="O470" s="25"/>
      <c r="P470" s="25"/>
      <c r="Q470" s="32"/>
      <c r="R470" s="33"/>
      <c r="S470" s="33"/>
      <c r="T470" s="33"/>
      <c r="U470" s="33"/>
      <c r="V470" s="33"/>
      <c r="W470" s="33"/>
      <c r="X470" s="32"/>
      <c r="Y470" s="33"/>
      <c r="Z470" s="33"/>
      <c r="AA470" s="33"/>
      <c r="AB470" s="33"/>
      <c r="AC470" s="33"/>
      <c r="AD470" s="33"/>
      <c r="AE470" s="38"/>
      <c r="AF470" s="39"/>
      <c r="AG470" s="39"/>
      <c r="AH470" s="39"/>
      <c r="AI470" s="39"/>
      <c r="AJ470" s="39"/>
      <c r="AK470" s="39"/>
      <c r="AL470" s="38"/>
      <c r="AM470" s="39"/>
      <c r="AN470" s="39"/>
      <c r="AO470" s="39"/>
      <c r="AP470" s="39"/>
      <c r="AQ470" s="39"/>
      <c r="AR470" s="39"/>
      <c r="AS470" s="44"/>
      <c r="AT470" s="45"/>
      <c r="AU470" s="45"/>
      <c r="AV470" s="49"/>
      <c r="AW470" s="4"/>
      <c r="BF470" s="24"/>
      <c r="BG470" s="25"/>
      <c r="BH470" s="25"/>
      <c r="BI470" s="25"/>
      <c r="BJ470" s="25"/>
      <c r="BK470" s="25"/>
      <c r="BL470" s="25"/>
      <c r="BM470" s="26"/>
      <c r="BN470" s="25"/>
      <c r="BO470" s="25"/>
      <c r="BP470" s="25"/>
      <c r="BQ470" s="25"/>
      <c r="BR470" s="25"/>
      <c r="BS470" s="25"/>
      <c r="BT470" s="32"/>
      <c r="BU470" s="33"/>
      <c r="BV470" s="33"/>
      <c r="BW470" s="33"/>
      <c r="BX470" s="33"/>
      <c r="BY470" s="33"/>
      <c r="BZ470" s="33"/>
      <c r="CA470" s="32"/>
      <c r="CB470" s="33"/>
      <c r="CC470" s="33"/>
      <c r="CD470" s="33"/>
      <c r="CE470" s="33"/>
      <c r="CF470" s="33"/>
      <c r="CG470" s="33"/>
      <c r="CH470" s="38"/>
      <c r="CI470" s="39"/>
      <c r="CJ470" s="39"/>
      <c r="CK470" s="39"/>
      <c r="CL470" s="39"/>
      <c r="CM470" s="39"/>
      <c r="CN470" s="39"/>
      <c r="CO470" s="38"/>
      <c r="CP470" s="39"/>
      <c r="CQ470" s="39"/>
      <c r="CR470" s="39"/>
      <c r="CS470" s="39"/>
      <c r="CT470" s="39"/>
      <c r="CU470" s="39"/>
      <c r="CV470" s="44"/>
      <c r="CW470" s="45"/>
      <c r="CX470" s="45"/>
      <c r="DA470" s="94"/>
      <c r="DB470" s="39"/>
      <c r="DC470" s="24"/>
      <c r="DD470" s="25"/>
      <c r="DE470" s="25"/>
      <c r="DF470" s="25"/>
      <c r="DG470" s="25"/>
      <c r="DH470" s="25"/>
      <c r="DI470" s="25"/>
      <c r="DJ470" s="26"/>
      <c r="DK470" s="25"/>
      <c r="DL470" s="25"/>
      <c r="DM470" s="25"/>
      <c r="DN470" s="25"/>
      <c r="DO470" s="25"/>
      <c r="DP470" s="25"/>
      <c r="DQ470" s="32"/>
      <c r="DR470" s="33"/>
      <c r="DS470" s="33"/>
      <c r="DT470" s="33"/>
      <c r="DU470" s="33"/>
      <c r="DV470" s="33"/>
      <c r="DW470" s="33"/>
      <c r="DX470" s="32"/>
      <c r="DY470" s="33"/>
      <c r="DZ470" s="33"/>
      <c r="EA470" s="33"/>
      <c r="EB470" s="33"/>
      <c r="EC470" s="33"/>
      <c r="ED470" s="33"/>
      <c r="EE470" s="38"/>
      <c r="EF470" s="39"/>
      <c r="EG470" s="39"/>
      <c r="EH470" s="39"/>
      <c r="EI470" s="39"/>
      <c r="EJ470" s="39"/>
      <c r="EK470" s="39"/>
      <c r="EL470" s="38"/>
      <c r="EM470" s="39"/>
      <c r="EN470" s="39"/>
      <c r="EO470" s="39"/>
      <c r="EP470" s="39"/>
      <c r="EQ470" s="39"/>
      <c r="ER470" s="44"/>
      <c r="ES470" s="45"/>
      <c r="ET470" s="45"/>
    </row>
    <row r="471" spans="2:150">
      <c r="B471" s="19">
        <v>44368</v>
      </c>
      <c r="C471" s="24"/>
      <c r="D471" s="25"/>
      <c r="E471" s="25"/>
      <c r="F471" s="25"/>
      <c r="G471" s="25"/>
      <c r="H471" s="25"/>
      <c r="I471" s="25"/>
      <c r="J471" s="26"/>
      <c r="K471" s="25"/>
      <c r="L471" s="25"/>
      <c r="M471" s="25"/>
      <c r="N471" s="25"/>
      <c r="O471" s="25"/>
      <c r="P471" s="25"/>
      <c r="Q471" s="32"/>
      <c r="R471" s="33"/>
      <c r="S471" s="33"/>
      <c r="T471" s="33"/>
      <c r="U471" s="33"/>
      <c r="V471" s="33"/>
      <c r="W471" s="33"/>
      <c r="X471" s="32"/>
      <c r="Y471" s="33"/>
      <c r="Z471" s="33"/>
      <c r="AA471" s="33"/>
      <c r="AB471" s="33"/>
      <c r="AC471" s="33"/>
      <c r="AD471" s="33"/>
      <c r="AE471" s="38"/>
      <c r="AF471" s="39"/>
      <c r="AG471" s="39"/>
      <c r="AH471" s="39"/>
      <c r="AI471" s="39"/>
      <c r="AJ471" s="39"/>
      <c r="AK471" s="39"/>
      <c r="AL471" s="38"/>
      <c r="AM471" s="39"/>
      <c r="AN471" s="39"/>
      <c r="AO471" s="39"/>
      <c r="AP471" s="39"/>
      <c r="AQ471" s="39"/>
      <c r="AR471" s="39"/>
      <c r="AS471" s="44"/>
      <c r="AT471" s="45"/>
      <c r="AU471" s="45"/>
      <c r="AV471" s="49"/>
      <c r="AW471" s="4"/>
      <c r="BF471" s="24"/>
      <c r="BG471" s="25"/>
      <c r="BH471" s="25"/>
      <c r="BI471" s="25"/>
      <c r="BJ471" s="25"/>
      <c r="BK471" s="25"/>
      <c r="BL471" s="25"/>
      <c r="BM471" s="26"/>
      <c r="BN471" s="25"/>
      <c r="BO471" s="25"/>
      <c r="BP471" s="25"/>
      <c r="BQ471" s="25"/>
      <c r="BR471" s="25"/>
      <c r="BS471" s="25"/>
      <c r="BT471" s="32"/>
      <c r="BU471" s="33"/>
      <c r="BV471" s="33"/>
      <c r="BW471" s="33"/>
      <c r="BX471" s="33"/>
      <c r="BY471" s="33"/>
      <c r="BZ471" s="33"/>
      <c r="CA471" s="32"/>
      <c r="CB471" s="33"/>
      <c r="CC471" s="33"/>
      <c r="CD471" s="33"/>
      <c r="CE471" s="33"/>
      <c r="CF471" s="33"/>
      <c r="CG471" s="33"/>
      <c r="CH471" s="38"/>
      <c r="CI471" s="39"/>
      <c r="CJ471" s="39"/>
      <c r="CK471" s="39"/>
      <c r="CL471" s="39"/>
      <c r="CM471" s="39"/>
      <c r="CN471" s="39"/>
      <c r="CO471" s="38"/>
      <c r="CP471" s="39"/>
      <c r="CQ471" s="39"/>
      <c r="CR471" s="39"/>
      <c r="CS471" s="39"/>
      <c r="CT471" s="39"/>
      <c r="CU471" s="39"/>
      <c r="CV471" s="44"/>
      <c r="CW471" s="45"/>
      <c r="CX471" s="45"/>
      <c r="DA471" s="94"/>
      <c r="DB471" s="39"/>
      <c r="DC471" s="24"/>
      <c r="DD471" s="25"/>
      <c r="DE471" s="25"/>
      <c r="DF471" s="25"/>
      <c r="DG471" s="25"/>
      <c r="DH471" s="25"/>
      <c r="DI471" s="25"/>
      <c r="DJ471" s="26"/>
      <c r="DK471" s="25"/>
      <c r="DL471" s="25"/>
      <c r="DM471" s="25"/>
      <c r="DN471" s="25"/>
      <c r="DO471" s="25"/>
      <c r="DP471" s="25"/>
      <c r="DQ471" s="32"/>
      <c r="DR471" s="33"/>
      <c r="DS471" s="33"/>
      <c r="DT471" s="33"/>
      <c r="DU471" s="33"/>
      <c r="DV471" s="33"/>
      <c r="DW471" s="33"/>
      <c r="DX471" s="32"/>
      <c r="DY471" s="33"/>
      <c r="DZ471" s="33"/>
      <c r="EA471" s="33"/>
      <c r="EB471" s="33"/>
      <c r="EC471" s="33"/>
      <c r="ED471" s="33"/>
      <c r="EE471" s="38"/>
      <c r="EF471" s="39"/>
      <c r="EG471" s="39"/>
      <c r="EH471" s="39"/>
      <c r="EI471" s="39"/>
      <c r="EJ471" s="39"/>
      <c r="EK471" s="39"/>
      <c r="EL471" s="38"/>
      <c r="EM471" s="39"/>
      <c r="EN471" s="39"/>
      <c r="EO471" s="39"/>
      <c r="EP471" s="39"/>
      <c r="EQ471" s="39"/>
      <c r="ER471" s="44"/>
      <c r="ES471" s="45"/>
      <c r="ET471" s="45"/>
    </row>
    <row r="472" spans="2:150">
      <c r="B472" s="19">
        <v>44369</v>
      </c>
      <c r="C472" s="24"/>
      <c r="D472" s="25"/>
      <c r="E472" s="25"/>
      <c r="F472" s="25"/>
      <c r="G472" s="25"/>
      <c r="H472" s="25"/>
      <c r="I472" s="25"/>
      <c r="J472" s="26"/>
      <c r="K472" s="25"/>
      <c r="L472" s="25"/>
      <c r="M472" s="25"/>
      <c r="N472" s="25"/>
      <c r="O472" s="25"/>
      <c r="P472" s="25"/>
      <c r="Q472" s="32"/>
      <c r="R472" s="33"/>
      <c r="S472" s="33"/>
      <c r="T472" s="33"/>
      <c r="U472" s="33"/>
      <c r="V472" s="33"/>
      <c r="W472" s="33"/>
      <c r="X472" s="32"/>
      <c r="Y472" s="33"/>
      <c r="Z472" s="33"/>
      <c r="AA472" s="33"/>
      <c r="AB472" s="33"/>
      <c r="AC472" s="33"/>
      <c r="AD472" s="33"/>
      <c r="AE472" s="38"/>
      <c r="AF472" s="39"/>
      <c r="AG472" s="39"/>
      <c r="AH472" s="39"/>
      <c r="AI472" s="39"/>
      <c r="AJ472" s="39"/>
      <c r="AK472" s="39"/>
      <c r="AL472" s="38"/>
      <c r="AM472" s="39"/>
      <c r="AN472" s="39"/>
      <c r="AO472" s="39"/>
      <c r="AP472" s="39"/>
      <c r="AQ472" s="39"/>
      <c r="AR472" s="39"/>
      <c r="AS472" s="44"/>
      <c r="AT472" s="45"/>
      <c r="AU472" s="45"/>
      <c r="AV472" s="49"/>
      <c r="AW472" s="4"/>
      <c r="BF472" s="24"/>
      <c r="BG472" s="25"/>
      <c r="BH472" s="25"/>
      <c r="BI472" s="25"/>
      <c r="BJ472" s="25"/>
      <c r="BK472" s="25"/>
      <c r="BL472" s="25"/>
      <c r="BM472" s="26"/>
      <c r="BN472" s="25"/>
      <c r="BO472" s="25"/>
      <c r="BP472" s="25"/>
      <c r="BQ472" s="25"/>
      <c r="BR472" s="25"/>
      <c r="BS472" s="25"/>
      <c r="BT472" s="32"/>
      <c r="BU472" s="33"/>
      <c r="BV472" s="33"/>
      <c r="BW472" s="33"/>
      <c r="BX472" s="33"/>
      <c r="BY472" s="33"/>
      <c r="BZ472" s="33"/>
      <c r="CA472" s="32"/>
      <c r="CB472" s="33"/>
      <c r="CC472" s="33"/>
      <c r="CD472" s="33"/>
      <c r="CE472" s="33"/>
      <c r="CF472" s="33"/>
      <c r="CG472" s="33"/>
      <c r="CH472" s="38"/>
      <c r="CI472" s="39"/>
      <c r="CJ472" s="39"/>
      <c r="CK472" s="39"/>
      <c r="CL472" s="39"/>
      <c r="CM472" s="39"/>
      <c r="CN472" s="39"/>
      <c r="CO472" s="38"/>
      <c r="CP472" s="39"/>
      <c r="CQ472" s="39"/>
      <c r="CR472" s="39"/>
      <c r="CS472" s="39"/>
      <c r="CT472" s="39"/>
      <c r="CU472" s="39"/>
      <c r="CV472" s="44"/>
      <c r="CW472" s="45"/>
      <c r="CX472" s="45"/>
      <c r="DA472" s="94"/>
      <c r="DB472" s="39"/>
      <c r="DC472" s="24"/>
      <c r="DD472" s="25"/>
      <c r="DE472" s="25"/>
      <c r="DF472" s="25"/>
      <c r="DG472" s="25"/>
      <c r="DH472" s="25"/>
      <c r="DI472" s="25"/>
      <c r="DJ472" s="26"/>
      <c r="DK472" s="25"/>
      <c r="DL472" s="25"/>
      <c r="DM472" s="25"/>
      <c r="DN472" s="25"/>
      <c r="DO472" s="25"/>
      <c r="DP472" s="25"/>
      <c r="DQ472" s="32"/>
      <c r="DR472" s="33"/>
      <c r="DS472" s="33"/>
      <c r="DT472" s="33"/>
      <c r="DU472" s="33"/>
      <c r="DV472" s="33"/>
      <c r="DW472" s="33"/>
      <c r="DX472" s="32"/>
      <c r="DY472" s="33"/>
      <c r="DZ472" s="33"/>
      <c r="EA472" s="33"/>
      <c r="EB472" s="33"/>
      <c r="EC472" s="33"/>
      <c r="ED472" s="33"/>
      <c r="EE472" s="38"/>
      <c r="EF472" s="39"/>
      <c r="EG472" s="39"/>
      <c r="EH472" s="39"/>
      <c r="EI472" s="39"/>
      <c r="EJ472" s="39"/>
      <c r="EK472" s="39"/>
      <c r="EL472" s="38"/>
      <c r="EM472" s="39"/>
      <c r="EN472" s="39"/>
      <c r="EO472" s="39"/>
      <c r="EP472" s="39"/>
      <c r="EQ472" s="39"/>
      <c r="ER472" s="44"/>
      <c r="ES472" s="45"/>
      <c r="ET472" s="45"/>
    </row>
    <row r="473" spans="2:150">
      <c r="B473" s="19">
        <v>44370</v>
      </c>
      <c r="C473" s="24"/>
      <c r="D473" s="25"/>
      <c r="E473" s="25"/>
      <c r="F473" s="25"/>
      <c r="G473" s="25"/>
      <c r="H473" s="25"/>
      <c r="I473" s="25"/>
      <c r="J473" s="26"/>
      <c r="K473" s="25"/>
      <c r="L473" s="25"/>
      <c r="M473" s="25"/>
      <c r="N473" s="25"/>
      <c r="O473" s="25"/>
      <c r="P473" s="25"/>
      <c r="Q473" s="32"/>
      <c r="R473" s="33"/>
      <c r="S473" s="33"/>
      <c r="T473" s="33"/>
      <c r="U473" s="33"/>
      <c r="V473" s="33"/>
      <c r="W473" s="33"/>
      <c r="X473" s="32"/>
      <c r="Y473" s="33"/>
      <c r="Z473" s="33"/>
      <c r="AA473" s="33"/>
      <c r="AB473" s="33"/>
      <c r="AC473" s="33"/>
      <c r="AD473" s="33"/>
      <c r="AE473" s="38"/>
      <c r="AF473" s="39"/>
      <c r="AG473" s="39"/>
      <c r="AH473" s="39"/>
      <c r="AI473" s="39"/>
      <c r="AJ473" s="39"/>
      <c r="AK473" s="39"/>
      <c r="AL473" s="38"/>
      <c r="AM473" s="39"/>
      <c r="AN473" s="39"/>
      <c r="AO473" s="39"/>
      <c r="AP473" s="39"/>
      <c r="AQ473" s="39"/>
      <c r="AR473" s="39"/>
      <c r="AS473" s="44"/>
      <c r="AT473" s="45"/>
      <c r="AU473" s="45"/>
      <c r="AV473" s="49"/>
      <c r="AW473" s="4"/>
      <c r="BF473" s="24"/>
      <c r="BG473" s="25"/>
      <c r="BH473" s="25"/>
      <c r="BI473" s="25"/>
      <c r="BJ473" s="25"/>
      <c r="BK473" s="25"/>
      <c r="BL473" s="25"/>
      <c r="BM473" s="26"/>
      <c r="BN473" s="25"/>
      <c r="BO473" s="25"/>
      <c r="BP473" s="25"/>
      <c r="BQ473" s="25"/>
      <c r="BR473" s="25"/>
      <c r="BS473" s="25"/>
      <c r="BT473" s="32"/>
      <c r="BU473" s="33"/>
      <c r="BV473" s="33"/>
      <c r="BW473" s="33"/>
      <c r="BX473" s="33"/>
      <c r="BY473" s="33"/>
      <c r="BZ473" s="33"/>
      <c r="CA473" s="32"/>
      <c r="CB473" s="33"/>
      <c r="CC473" s="33"/>
      <c r="CD473" s="33"/>
      <c r="CE473" s="33"/>
      <c r="CF473" s="33"/>
      <c r="CG473" s="33"/>
      <c r="CH473" s="38"/>
      <c r="CI473" s="39"/>
      <c r="CJ473" s="39"/>
      <c r="CK473" s="39"/>
      <c r="CL473" s="39"/>
      <c r="CM473" s="39"/>
      <c r="CN473" s="39"/>
      <c r="CO473" s="38"/>
      <c r="CP473" s="39"/>
      <c r="CQ473" s="39"/>
      <c r="CR473" s="39"/>
      <c r="CS473" s="39"/>
      <c r="CT473" s="39"/>
      <c r="CU473" s="39"/>
      <c r="CV473" s="44"/>
      <c r="CW473" s="45"/>
      <c r="CX473" s="45"/>
      <c r="DA473" s="94"/>
      <c r="DB473" s="39"/>
      <c r="DC473" s="24"/>
      <c r="DD473" s="25"/>
      <c r="DE473" s="25"/>
      <c r="DF473" s="25"/>
      <c r="DG473" s="25"/>
      <c r="DH473" s="25"/>
      <c r="DI473" s="25"/>
      <c r="DJ473" s="26"/>
      <c r="DK473" s="25"/>
      <c r="DL473" s="25"/>
      <c r="DM473" s="25"/>
      <c r="DN473" s="25"/>
      <c r="DO473" s="25"/>
      <c r="DP473" s="25"/>
      <c r="DQ473" s="32"/>
      <c r="DR473" s="33"/>
      <c r="DS473" s="33"/>
      <c r="DT473" s="33"/>
      <c r="DU473" s="33"/>
      <c r="DV473" s="33"/>
      <c r="DW473" s="33"/>
      <c r="DX473" s="32"/>
      <c r="DY473" s="33"/>
      <c r="DZ473" s="33"/>
      <c r="EA473" s="33"/>
      <c r="EB473" s="33"/>
      <c r="EC473" s="33"/>
      <c r="ED473" s="33"/>
      <c r="EE473" s="38"/>
      <c r="EF473" s="39"/>
      <c r="EG473" s="39"/>
      <c r="EH473" s="39"/>
      <c r="EI473" s="39"/>
      <c r="EJ473" s="39"/>
      <c r="EK473" s="39"/>
      <c r="EL473" s="38"/>
      <c r="EM473" s="39"/>
      <c r="EN473" s="39"/>
      <c r="EO473" s="39"/>
      <c r="EP473" s="39"/>
      <c r="EQ473" s="39"/>
      <c r="ER473" s="44"/>
      <c r="ES473" s="45"/>
      <c r="ET473" s="45"/>
    </row>
    <row r="474" spans="2:150">
      <c r="B474" s="19">
        <v>44371</v>
      </c>
      <c r="C474" s="24"/>
      <c r="D474" s="25"/>
      <c r="E474" s="25"/>
      <c r="F474" s="25"/>
      <c r="G474" s="25"/>
      <c r="H474" s="25"/>
      <c r="I474" s="25"/>
      <c r="J474" s="26"/>
      <c r="K474" s="25"/>
      <c r="L474" s="25"/>
      <c r="M474" s="25"/>
      <c r="N474" s="25"/>
      <c r="O474" s="25"/>
      <c r="P474" s="25"/>
      <c r="Q474" s="32"/>
      <c r="R474" s="33"/>
      <c r="S474" s="33"/>
      <c r="T474" s="33"/>
      <c r="U474" s="33"/>
      <c r="V474" s="33"/>
      <c r="W474" s="33"/>
      <c r="X474" s="32"/>
      <c r="Y474" s="33"/>
      <c r="Z474" s="33"/>
      <c r="AA474" s="33"/>
      <c r="AB474" s="33"/>
      <c r="AC474" s="33"/>
      <c r="AD474" s="33"/>
      <c r="AE474" s="38"/>
      <c r="AF474" s="39"/>
      <c r="AG474" s="39"/>
      <c r="AH474" s="39"/>
      <c r="AI474" s="39"/>
      <c r="AJ474" s="39"/>
      <c r="AK474" s="39"/>
      <c r="AL474" s="38"/>
      <c r="AM474" s="39"/>
      <c r="AN474" s="39"/>
      <c r="AO474" s="39"/>
      <c r="AP474" s="39"/>
      <c r="AQ474" s="39"/>
      <c r="AR474" s="39"/>
      <c r="AS474" s="44"/>
      <c r="AT474" s="45"/>
      <c r="AU474" s="45"/>
      <c r="AV474" s="49"/>
      <c r="AW474" s="4"/>
      <c r="BF474" s="24"/>
      <c r="BG474" s="25"/>
      <c r="BH474" s="25"/>
      <c r="BI474" s="25"/>
      <c r="BJ474" s="25"/>
      <c r="BK474" s="25"/>
      <c r="BL474" s="25"/>
      <c r="BM474" s="26"/>
      <c r="BN474" s="25"/>
      <c r="BO474" s="25"/>
      <c r="BP474" s="25"/>
      <c r="BQ474" s="25"/>
      <c r="BR474" s="25"/>
      <c r="BS474" s="25"/>
      <c r="BT474" s="32"/>
      <c r="BU474" s="33"/>
      <c r="BV474" s="33"/>
      <c r="BW474" s="33"/>
      <c r="BX474" s="33"/>
      <c r="BY474" s="33"/>
      <c r="BZ474" s="33"/>
      <c r="CA474" s="32"/>
      <c r="CB474" s="33"/>
      <c r="CC474" s="33"/>
      <c r="CD474" s="33"/>
      <c r="CE474" s="33"/>
      <c r="CF474" s="33"/>
      <c r="CG474" s="33"/>
      <c r="CH474" s="38"/>
      <c r="CI474" s="39"/>
      <c r="CJ474" s="39"/>
      <c r="CK474" s="39"/>
      <c r="CL474" s="39"/>
      <c r="CM474" s="39"/>
      <c r="CN474" s="39"/>
      <c r="CO474" s="38"/>
      <c r="CP474" s="39"/>
      <c r="CQ474" s="39"/>
      <c r="CR474" s="39"/>
      <c r="CS474" s="39"/>
      <c r="CT474" s="39"/>
      <c r="CU474" s="39"/>
      <c r="CV474" s="44"/>
      <c r="CW474" s="45"/>
      <c r="CX474" s="45"/>
      <c r="DA474" s="94"/>
      <c r="DB474" s="39"/>
      <c r="DC474" s="24"/>
      <c r="DD474" s="25"/>
      <c r="DE474" s="25"/>
      <c r="DF474" s="25"/>
      <c r="DG474" s="25"/>
      <c r="DH474" s="25"/>
      <c r="DI474" s="25"/>
      <c r="DJ474" s="26"/>
      <c r="DK474" s="25"/>
      <c r="DL474" s="25"/>
      <c r="DM474" s="25"/>
      <c r="DN474" s="25"/>
      <c r="DO474" s="25"/>
      <c r="DP474" s="25"/>
      <c r="DQ474" s="32"/>
      <c r="DR474" s="33"/>
      <c r="DS474" s="33"/>
      <c r="DT474" s="33"/>
      <c r="DU474" s="33"/>
      <c r="DV474" s="33"/>
      <c r="DW474" s="33"/>
      <c r="DX474" s="32"/>
      <c r="DY474" s="33"/>
      <c r="DZ474" s="33"/>
      <c r="EA474" s="33"/>
      <c r="EB474" s="33"/>
      <c r="EC474" s="33"/>
      <c r="ED474" s="33"/>
      <c r="EE474" s="38"/>
      <c r="EF474" s="39"/>
      <c r="EG474" s="39"/>
      <c r="EH474" s="39"/>
      <c r="EI474" s="39"/>
      <c r="EJ474" s="39"/>
      <c r="EK474" s="39"/>
      <c r="EL474" s="38"/>
      <c r="EM474" s="39"/>
      <c r="EN474" s="39"/>
      <c r="EO474" s="39"/>
      <c r="EP474" s="39"/>
      <c r="EQ474" s="39"/>
      <c r="ER474" s="44"/>
      <c r="ES474" s="45"/>
      <c r="ET474" s="45"/>
    </row>
    <row r="475" spans="2:150">
      <c r="B475" s="19">
        <v>44372</v>
      </c>
      <c r="C475" s="24"/>
      <c r="D475" s="25"/>
      <c r="E475" s="25"/>
      <c r="F475" s="25"/>
      <c r="G475" s="25"/>
      <c r="H475" s="25"/>
      <c r="I475" s="25"/>
      <c r="J475" s="26"/>
      <c r="K475" s="25"/>
      <c r="L475" s="25"/>
      <c r="M475" s="25"/>
      <c r="N475" s="25"/>
      <c r="O475" s="25"/>
      <c r="P475" s="25"/>
      <c r="Q475" s="32"/>
      <c r="R475" s="33"/>
      <c r="S475" s="33"/>
      <c r="T475" s="33"/>
      <c r="U475" s="33"/>
      <c r="V475" s="33"/>
      <c r="W475" s="33"/>
      <c r="X475" s="32"/>
      <c r="Y475" s="33"/>
      <c r="Z475" s="33"/>
      <c r="AA475" s="33"/>
      <c r="AB475" s="33"/>
      <c r="AC475" s="33"/>
      <c r="AD475" s="33"/>
      <c r="AE475" s="38"/>
      <c r="AF475" s="39"/>
      <c r="AG475" s="39"/>
      <c r="AH475" s="39"/>
      <c r="AI475" s="39"/>
      <c r="AJ475" s="39"/>
      <c r="AK475" s="39"/>
      <c r="AL475" s="38"/>
      <c r="AM475" s="39"/>
      <c r="AN475" s="39"/>
      <c r="AO475" s="39"/>
      <c r="AP475" s="39"/>
      <c r="AQ475" s="39"/>
      <c r="AR475" s="39"/>
      <c r="AS475" s="44"/>
      <c r="AT475" s="45"/>
      <c r="AU475" s="45"/>
      <c r="AV475" s="49"/>
      <c r="AW475" s="4"/>
      <c r="BF475" s="24"/>
      <c r="BG475" s="25"/>
      <c r="BH475" s="25"/>
      <c r="BI475" s="25"/>
      <c r="BJ475" s="25"/>
      <c r="BK475" s="25"/>
      <c r="BL475" s="25"/>
      <c r="BM475" s="26"/>
      <c r="BN475" s="25"/>
      <c r="BO475" s="25"/>
      <c r="BP475" s="25"/>
      <c r="BQ475" s="25"/>
      <c r="BR475" s="25"/>
      <c r="BS475" s="25"/>
      <c r="BT475" s="32"/>
      <c r="BU475" s="33"/>
      <c r="BV475" s="33"/>
      <c r="BW475" s="33"/>
      <c r="BX475" s="33"/>
      <c r="BY475" s="33"/>
      <c r="BZ475" s="33"/>
      <c r="CA475" s="32"/>
      <c r="CB475" s="33"/>
      <c r="CC475" s="33"/>
      <c r="CD475" s="33"/>
      <c r="CE475" s="33"/>
      <c r="CF475" s="33"/>
      <c r="CG475" s="33"/>
      <c r="CH475" s="38"/>
      <c r="CI475" s="39"/>
      <c r="CJ475" s="39"/>
      <c r="CK475" s="39"/>
      <c r="CL475" s="39"/>
      <c r="CM475" s="39"/>
      <c r="CN475" s="39"/>
      <c r="CO475" s="38"/>
      <c r="CP475" s="39"/>
      <c r="CQ475" s="39"/>
      <c r="CR475" s="39"/>
      <c r="CS475" s="39"/>
      <c r="CT475" s="39"/>
      <c r="CU475" s="39"/>
      <c r="CV475" s="44"/>
      <c r="CW475" s="45"/>
      <c r="CX475" s="45"/>
      <c r="DA475" s="94"/>
      <c r="DB475" s="39"/>
      <c r="DC475" s="24"/>
      <c r="DD475" s="25"/>
      <c r="DE475" s="25"/>
      <c r="DF475" s="25"/>
      <c r="DG475" s="25"/>
      <c r="DH475" s="25"/>
      <c r="DI475" s="25"/>
      <c r="DJ475" s="26"/>
      <c r="DK475" s="25"/>
      <c r="DL475" s="25"/>
      <c r="DM475" s="25"/>
      <c r="DN475" s="25"/>
      <c r="DO475" s="25"/>
      <c r="DP475" s="25"/>
      <c r="DQ475" s="32"/>
      <c r="DR475" s="33"/>
      <c r="DS475" s="33"/>
      <c r="DT475" s="33"/>
      <c r="DU475" s="33"/>
      <c r="DV475" s="33"/>
      <c r="DW475" s="33"/>
      <c r="DX475" s="32"/>
      <c r="DY475" s="33"/>
      <c r="DZ475" s="33"/>
      <c r="EA475" s="33"/>
      <c r="EB475" s="33"/>
      <c r="EC475" s="33"/>
      <c r="ED475" s="33"/>
      <c r="EE475" s="38"/>
      <c r="EF475" s="39"/>
      <c r="EG475" s="39"/>
      <c r="EH475" s="39"/>
      <c r="EI475" s="39"/>
      <c r="EJ475" s="39"/>
      <c r="EK475" s="39"/>
      <c r="EL475" s="38"/>
      <c r="EM475" s="39"/>
      <c r="EN475" s="39"/>
      <c r="EO475" s="39"/>
      <c r="EP475" s="39"/>
      <c r="EQ475" s="39"/>
      <c r="ER475" s="44"/>
      <c r="ES475" s="45"/>
      <c r="ET475" s="45"/>
    </row>
    <row r="476" spans="2:150">
      <c r="B476" s="19">
        <v>44373</v>
      </c>
      <c r="C476" s="24"/>
      <c r="D476" s="25"/>
      <c r="E476" s="25"/>
      <c r="F476" s="25"/>
      <c r="G476" s="25"/>
      <c r="H476" s="25"/>
      <c r="I476" s="25"/>
      <c r="J476" s="26"/>
      <c r="K476" s="25"/>
      <c r="L476" s="25"/>
      <c r="M476" s="25"/>
      <c r="N476" s="25"/>
      <c r="O476" s="25"/>
      <c r="P476" s="25"/>
      <c r="Q476" s="32"/>
      <c r="R476" s="33"/>
      <c r="S476" s="33"/>
      <c r="T476" s="33"/>
      <c r="U476" s="33"/>
      <c r="V476" s="33"/>
      <c r="W476" s="33"/>
      <c r="X476" s="32"/>
      <c r="Y476" s="33"/>
      <c r="Z476" s="33"/>
      <c r="AA476" s="33"/>
      <c r="AB476" s="33"/>
      <c r="AC476" s="33"/>
      <c r="AD476" s="33"/>
      <c r="AE476" s="38"/>
      <c r="AF476" s="39"/>
      <c r="AG476" s="39"/>
      <c r="AH476" s="39"/>
      <c r="AI476" s="39"/>
      <c r="AJ476" s="39"/>
      <c r="AK476" s="39"/>
      <c r="AL476" s="38"/>
      <c r="AM476" s="39"/>
      <c r="AN476" s="39"/>
      <c r="AO476" s="39"/>
      <c r="AP476" s="39"/>
      <c r="AQ476" s="39"/>
      <c r="AR476" s="39"/>
      <c r="AS476" s="44"/>
      <c r="AT476" s="45"/>
      <c r="AU476" s="45"/>
      <c r="AV476" s="49"/>
      <c r="AW476" s="4"/>
      <c r="BF476" s="24"/>
      <c r="BG476" s="25"/>
      <c r="BH476" s="25"/>
      <c r="BI476" s="25"/>
      <c r="BJ476" s="25"/>
      <c r="BK476" s="25"/>
      <c r="BL476" s="25"/>
      <c r="BM476" s="26"/>
      <c r="BN476" s="25"/>
      <c r="BO476" s="25"/>
      <c r="BP476" s="25"/>
      <c r="BQ476" s="25"/>
      <c r="BR476" s="25"/>
      <c r="BS476" s="25"/>
      <c r="BT476" s="32"/>
      <c r="BU476" s="33"/>
      <c r="BV476" s="33"/>
      <c r="BW476" s="33"/>
      <c r="BX476" s="33"/>
      <c r="BY476" s="33"/>
      <c r="BZ476" s="33"/>
      <c r="CA476" s="32"/>
      <c r="CB476" s="33"/>
      <c r="CC476" s="33"/>
      <c r="CD476" s="33"/>
      <c r="CE476" s="33"/>
      <c r="CF476" s="33"/>
      <c r="CG476" s="33"/>
      <c r="CH476" s="38"/>
      <c r="CI476" s="39"/>
      <c r="CJ476" s="39"/>
      <c r="CK476" s="39"/>
      <c r="CL476" s="39"/>
      <c r="CM476" s="39"/>
      <c r="CN476" s="39"/>
      <c r="CO476" s="38"/>
      <c r="CP476" s="39"/>
      <c r="CQ476" s="39"/>
      <c r="CR476" s="39"/>
      <c r="CS476" s="39"/>
      <c r="CT476" s="39"/>
      <c r="CU476" s="39"/>
      <c r="CV476" s="44"/>
      <c r="CW476" s="45"/>
      <c r="CX476" s="45"/>
      <c r="DA476" s="94"/>
      <c r="DB476" s="39"/>
      <c r="DC476" s="24"/>
      <c r="DD476" s="25"/>
      <c r="DE476" s="25"/>
      <c r="DF476" s="25"/>
      <c r="DG476" s="25"/>
      <c r="DH476" s="25"/>
      <c r="DI476" s="25"/>
      <c r="DJ476" s="26"/>
      <c r="DK476" s="25"/>
      <c r="DL476" s="25"/>
      <c r="DM476" s="25"/>
      <c r="DN476" s="25"/>
      <c r="DO476" s="25"/>
      <c r="DP476" s="25"/>
      <c r="DQ476" s="32"/>
      <c r="DR476" s="33"/>
      <c r="DS476" s="33"/>
      <c r="DT476" s="33"/>
      <c r="DU476" s="33"/>
      <c r="DV476" s="33"/>
      <c r="DW476" s="33"/>
      <c r="DX476" s="32"/>
      <c r="DY476" s="33"/>
      <c r="DZ476" s="33"/>
      <c r="EA476" s="33"/>
      <c r="EB476" s="33"/>
      <c r="EC476" s="33"/>
      <c r="ED476" s="33"/>
      <c r="EE476" s="38"/>
      <c r="EF476" s="39"/>
      <c r="EG476" s="39"/>
      <c r="EH476" s="39"/>
      <c r="EI476" s="39"/>
      <c r="EJ476" s="39"/>
      <c r="EK476" s="39"/>
      <c r="EL476" s="38"/>
      <c r="EM476" s="39"/>
      <c r="EN476" s="39"/>
      <c r="EO476" s="39"/>
      <c r="EP476" s="39"/>
      <c r="EQ476" s="39"/>
      <c r="ER476" s="44"/>
      <c r="ES476" s="45"/>
      <c r="ET476" s="45"/>
    </row>
    <row r="477" spans="2:150">
      <c r="B477" s="19">
        <v>44374</v>
      </c>
      <c r="C477" s="24"/>
      <c r="D477" s="25"/>
      <c r="E477" s="25"/>
      <c r="F477" s="25"/>
      <c r="G477" s="25"/>
      <c r="H477" s="25"/>
      <c r="I477" s="25"/>
      <c r="J477" s="26"/>
      <c r="K477" s="25"/>
      <c r="L477" s="25"/>
      <c r="M477" s="25"/>
      <c r="N477" s="25"/>
      <c r="O477" s="25"/>
      <c r="P477" s="25"/>
      <c r="Q477" s="32"/>
      <c r="R477" s="33"/>
      <c r="S477" s="33"/>
      <c r="T477" s="33"/>
      <c r="U477" s="33"/>
      <c r="V477" s="33"/>
      <c r="W477" s="33"/>
      <c r="X477" s="32"/>
      <c r="Y477" s="33"/>
      <c r="Z477" s="33"/>
      <c r="AA477" s="33"/>
      <c r="AB477" s="33"/>
      <c r="AC477" s="33"/>
      <c r="AD477" s="33"/>
      <c r="AE477" s="38"/>
      <c r="AF477" s="39"/>
      <c r="AG477" s="39"/>
      <c r="AH477" s="39"/>
      <c r="AI477" s="39"/>
      <c r="AJ477" s="39"/>
      <c r="AK477" s="39"/>
      <c r="AL477" s="38"/>
      <c r="AM477" s="39"/>
      <c r="AN477" s="39"/>
      <c r="AO477" s="39"/>
      <c r="AP477" s="39"/>
      <c r="AQ477" s="39"/>
      <c r="AR477" s="39"/>
      <c r="AS477" s="44"/>
      <c r="AT477" s="45"/>
      <c r="AU477" s="45"/>
      <c r="AV477" s="49"/>
      <c r="AW477" s="4"/>
      <c r="BF477" s="24"/>
      <c r="BG477" s="25"/>
      <c r="BH477" s="25"/>
      <c r="BI477" s="25"/>
      <c r="BJ477" s="25"/>
      <c r="BK477" s="25"/>
      <c r="BL477" s="25"/>
      <c r="BM477" s="26"/>
      <c r="BN477" s="25"/>
      <c r="BO477" s="25"/>
      <c r="BP477" s="25"/>
      <c r="BQ477" s="25"/>
      <c r="BR477" s="25"/>
      <c r="BS477" s="25"/>
      <c r="BT477" s="32"/>
      <c r="BU477" s="33"/>
      <c r="BV477" s="33"/>
      <c r="BW477" s="33"/>
      <c r="BX477" s="33"/>
      <c r="BY477" s="33"/>
      <c r="BZ477" s="33"/>
      <c r="CA477" s="32"/>
      <c r="CB477" s="33"/>
      <c r="CC477" s="33"/>
      <c r="CD477" s="33"/>
      <c r="CE477" s="33"/>
      <c r="CF477" s="33"/>
      <c r="CG477" s="33"/>
      <c r="CH477" s="38"/>
      <c r="CI477" s="39"/>
      <c r="CJ477" s="39"/>
      <c r="CK477" s="39"/>
      <c r="CL477" s="39"/>
      <c r="CM477" s="39"/>
      <c r="CN477" s="39"/>
      <c r="CO477" s="38"/>
      <c r="CP477" s="39"/>
      <c r="CQ477" s="39"/>
      <c r="CR477" s="39"/>
      <c r="CS477" s="39"/>
      <c r="CT477" s="39"/>
      <c r="CU477" s="39"/>
      <c r="CV477" s="44"/>
      <c r="CW477" s="45"/>
      <c r="CX477" s="45"/>
      <c r="DA477" s="94"/>
      <c r="DB477" s="39"/>
      <c r="DC477" s="24"/>
      <c r="DD477" s="25"/>
      <c r="DE477" s="25"/>
      <c r="DF477" s="25"/>
      <c r="DG477" s="25"/>
      <c r="DH477" s="25"/>
      <c r="DI477" s="25"/>
      <c r="DJ477" s="26"/>
      <c r="DK477" s="25"/>
      <c r="DL477" s="25"/>
      <c r="DM477" s="25"/>
      <c r="DN477" s="25"/>
      <c r="DO477" s="25"/>
      <c r="DP477" s="25"/>
      <c r="DQ477" s="32"/>
      <c r="DR477" s="33"/>
      <c r="DS477" s="33"/>
      <c r="DT477" s="33"/>
      <c r="DU477" s="33"/>
      <c r="DV477" s="33"/>
      <c r="DW477" s="33"/>
      <c r="DX477" s="32"/>
      <c r="DY477" s="33"/>
      <c r="DZ477" s="33"/>
      <c r="EA477" s="33"/>
      <c r="EB477" s="33"/>
      <c r="EC477" s="33"/>
      <c r="ED477" s="33"/>
      <c r="EE477" s="38"/>
      <c r="EF477" s="39"/>
      <c r="EG477" s="39"/>
      <c r="EH477" s="39"/>
      <c r="EI477" s="39"/>
      <c r="EJ477" s="39"/>
      <c r="EK477" s="39"/>
      <c r="EL477" s="38"/>
      <c r="EM477" s="39"/>
      <c r="EN477" s="39"/>
      <c r="EO477" s="39"/>
      <c r="EP477" s="39"/>
      <c r="EQ477" s="39"/>
      <c r="ER477" s="44"/>
      <c r="ES477" s="45"/>
      <c r="ET477" s="45"/>
    </row>
    <row r="478" spans="2:150">
      <c r="B478" s="19">
        <v>44375</v>
      </c>
      <c r="C478" s="24"/>
      <c r="D478" s="25"/>
      <c r="E478" s="25"/>
      <c r="F478" s="25"/>
      <c r="G478" s="25"/>
      <c r="H478" s="25"/>
      <c r="I478" s="25"/>
      <c r="J478" s="26"/>
      <c r="K478" s="25"/>
      <c r="L478" s="25"/>
      <c r="M478" s="25"/>
      <c r="N478" s="25"/>
      <c r="O478" s="25"/>
      <c r="P478" s="25"/>
      <c r="Q478" s="32"/>
      <c r="R478" s="33"/>
      <c r="S478" s="33"/>
      <c r="T478" s="33"/>
      <c r="U478" s="33"/>
      <c r="V478" s="33"/>
      <c r="W478" s="33"/>
      <c r="X478" s="32"/>
      <c r="Y478" s="33"/>
      <c r="Z478" s="33"/>
      <c r="AA478" s="33"/>
      <c r="AB478" s="33"/>
      <c r="AC478" s="33"/>
      <c r="AD478" s="33"/>
      <c r="AE478" s="38"/>
      <c r="AF478" s="39"/>
      <c r="AG478" s="39"/>
      <c r="AH478" s="39"/>
      <c r="AI478" s="39"/>
      <c r="AJ478" s="39"/>
      <c r="AK478" s="39"/>
      <c r="AL478" s="38"/>
      <c r="AM478" s="39"/>
      <c r="AN478" s="39"/>
      <c r="AO478" s="39"/>
      <c r="AP478" s="39"/>
      <c r="AQ478" s="39"/>
      <c r="AR478" s="39"/>
      <c r="AS478" s="44"/>
      <c r="AT478" s="45"/>
      <c r="AU478" s="45"/>
      <c r="AV478" s="49"/>
      <c r="AW478" s="4"/>
      <c r="BF478" s="24"/>
      <c r="BG478" s="25"/>
      <c r="BH478" s="25"/>
      <c r="BI478" s="25"/>
      <c r="BJ478" s="25"/>
      <c r="BK478" s="25"/>
      <c r="BL478" s="25"/>
      <c r="BM478" s="26"/>
      <c r="BN478" s="25"/>
      <c r="BO478" s="25"/>
      <c r="BP478" s="25"/>
      <c r="BQ478" s="25"/>
      <c r="BR478" s="25"/>
      <c r="BS478" s="25"/>
      <c r="BT478" s="32"/>
      <c r="BU478" s="33"/>
      <c r="BV478" s="33"/>
      <c r="BW478" s="33"/>
      <c r="BX478" s="33"/>
      <c r="BY478" s="33"/>
      <c r="BZ478" s="33"/>
      <c r="CA478" s="32"/>
      <c r="CB478" s="33"/>
      <c r="CC478" s="33"/>
      <c r="CD478" s="33"/>
      <c r="CE478" s="33"/>
      <c r="CF478" s="33"/>
      <c r="CG478" s="33"/>
      <c r="CH478" s="38"/>
      <c r="CI478" s="39"/>
      <c r="CJ478" s="39"/>
      <c r="CK478" s="39"/>
      <c r="CL478" s="39"/>
      <c r="CM478" s="39"/>
      <c r="CN478" s="39"/>
      <c r="CO478" s="38"/>
      <c r="CP478" s="39"/>
      <c r="CQ478" s="39"/>
      <c r="CR478" s="39"/>
      <c r="CS478" s="39"/>
      <c r="CT478" s="39"/>
      <c r="CU478" s="39"/>
      <c r="CV478" s="44"/>
      <c r="CW478" s="45"/>
      <c r="CX478" s="45"/>
      <c r="DA478" s="94"/>
      <c r="DB478" s="39"/>
      <c r="DC478" s="24"/>
      <c r="DD478" s="25"/>
      <c r="DE478" s="25"/>
      <c r="DF478" s="25"/>
      <c r="DG478" s="25"/>
      <c r="DH478" s="25"/>
      <c r="DI478" s="25"/>
      <c r="DJ478" s="26"/>
      <c r="DK478" s="25"/>
      <c r="DL478" s="25"/>
      <c r="DM478" s="25"/>
      <c r="DN478" s="25"/>
      <c r="DO478" s="25"/>
      <c r="DP478" s="25"/>
      <c r="DQ478" s="32"/>
      <c r="DR478" s="33"/>
      <c r="DS478" s="33"/>
      <c r="DT478" s="33"/>
      <c r="DU478" s="33"/>
      <c r="DV478" s="33"/>
      <c r="DW478" s="33"/>
      <c r="DX478" s="32"/>
      <c r="DY478" s="33"/>
      <c r="DZ478" s="33"/>
      <c r="EA478" s="33"/>
      <c r="EB478" s="33"/>
      <c r="EC478" s="33"/>
      <c r="ED478" s="33"/>
      <c r="EE478" s="38"/>
      <c r="EF478" s="39"/>
      <c r="EG478" s="39"/>
      <c r="EH478" s="39"/>
      <c r="EI478" s="39"/>
      <c r="EJ478" s="39"/>
      <c r="EK478" s="39"/>
      <c r="EL478" s="38"/>
      <c r="EM478" s="39"/>
      <c r="EN478" s="39"/>
      <c r="EO478" s="39"/>
      <c r="EP478" s="39"/>
      <c r="EQ478" s="39"/>
      <c r="ER478" s="44"/>
      <c r="ES478" s="45"/>
      <c r="ET478" s="45"/>
    </row>
    <row r="479" spans="2:150">
      <c r="B479" s="19">
        <v>44376</v>
      </c>
      <c r="C479" s="24"/>
      <c r="D479" s="25"/>
      <c r="E479" s="25"/>
      <c r="F479" s="25"/>
      <c r="G479" s="25"/>
      <c r="H479" s="25"/>
      <c r="I479" s="25"/>
      <c r="J479" s="26"/>
      <c r="K479" s="25"/>
      <c r="L479" s="25"/>
      <c r="M479" s="25"/>
      <c r="N479" s="25"/>
      <c r="O479" s="25"/>
      <c r="P479" s="25"/>
      <c r="Q479" s="32"/>
      <c r="R479" s="33"/>
      <c r="S479" s="33"/>
      <c r="T479" s="33"/>
      <c r="U479" s="33"/>
      <c r="V479" s="33"/>
      <c r="W479" s="33"/>
      <c r="X479" s="32"/>
      <c r="Y479" s="33"/>
      <c r="Z479" s="33"/>
      <c r="AA479" s="33"/>
      <c r="AB479" s="33"/>
      <c r="AC479" s="33"/>
      <c r="AD479" s="33"/>
      <c r="AE479" s="38"/>
      <c r="AF479" s="39"/>
      <c r="AG479" s="39"/>
      <c r="AH479" s="39"/>
      <c r="AI479" s="39"/>
      <c r="AJ479" s="39"/>
      <c r="AK479" s="39"/>
      <c r="AL479" s="38"/>
      <c r="AM479" s="39"/>
      <c r="AN479" s="39"/>
      <c r="AO479" s="39"/>
      <c r="AP479" s="39"/>
      <c r="AQ479" s="39"/>
      <c r="AR479" s="39"/>
      <c r="AS479" s="44"/>
      <c r="AT479" s="45"/>
      <c r="AU479" s="45"/>
      <c r="AV479" s="49"/>
      <c r="AW479" s="4"/>
      <c r="BF479" s="24"/>
      <c r="BG479" s="25"/>
      <c r="BH479" s="25"/>
      <c r="BI479" s="25"/>
      <c r="BJ479" s="25"/>
      <c r="BK479" s="25"/>
      <c r="BL479" s="25"/>
      <c r="BM479" s="26"/>
      <c r="BN479" s="25"/>
      <c r="BO479" s="25"/>
      <c r="BP479" s="25"/>
      <c r="BQ479" s="25"/>
      <c r="BR479" s="25"/>
      <c r="BS479" s="25"/>
      <c r="BT479" s="32"/>
      <c r="BU479" s="33"/>
      <c r="BV479" s="33"/>
      <c r="BW479" s="33"/>
      <c r="BX479" s="33"/>
      <c r="BY479" s="33"/>
      <c r="BZ479" s="33"/>
      <c r="CA479" s="32"/>
      <c r="CB479" s="33"/>
      <c r="CC479" s="33"/>
      <c r="CD479" s="33"/>
      <c r="CE479" s="33"/>
      <c r="CF479" s="33"/>
      <c r="CG479" s="33"/>
      <c r="CH479" s="38"/>
      <c r="CI479" s="39"/>
      <c r="CJ479" s="39"/>
      <c r="CK479" s="39"/>
      <c r="CL479" s="39"/>
      <c r="CM479" s="39"/>
      <c r="CN479" s="39"/>
      <c r="CO479" s="38"/>
      <c r="CP479" s="39"/>
      <c r="CQ479" s="39"/>
      <c r="CR479" s="39"/>
      <c r="CS479" s="39"/>
      <c r="CT479" s="39"/>
      <c r="CU479" s="39"/>
      <c r="CV479" s="44"/>
      <c r="CW479" s="45"/>
      <c r="CX479" s="45"/>
      <c r="DA479" s="94"/>
      <c r="DB479" s="39"/>
      <c r="DC479" s="24"/>
      <c r="DD479" s="25"/>
      <c r="DE479" s="25"/>
      <c r="DF479" s="25"/>
      <c r="DG479" s="25"/>
      <c r="DH479" s="25"/>
      <c r="DI479" s="25"/>
      <c r="DJ479" s="26"/>
      <c r="DK479" s="25"/>
      <c r="DL479" s="25"/>
      <c r="DM479" s="25"/>
      <c r="DN479" s="25"/>
      <c r="DO479" s="25"/>
      <c r="DP479" s="25"/>
      <c r="DQ479" s="32"/>
      <c r="DR479" s="33"/>
      <c r="DS479" s="33"/>
      <c r="DT479" s="33"/>
      <c r="DU479" s="33"/>
      <c r="DV479" s="33"/>
      <c r="DW479" s="33"/>
      <c r="DX479" s="32"/>
      <c r="DY479" s="33"/>
      <c r="DZ479" s="33"/>
      <c r="EA479" s="33"/>
      <c r="EB479" s="33"/>
      <c r="EC479" s="33"/>
      <c r="ED479" s="33"/>
      <c r="EE479" s="38"/>
      <c r="EF479" s="39"/>
      <c r="EG479" s="39"/>
      <c r="EH479" s="39"/>
      <c r="EI479" s="39"/>
      <c r="EJ479" s="39"/>
      <c r="EK479" s="39"/>
      <c r="EL479" s="38"/>
      <c r="EM479" s="39"/>
      <c r="EN479" s="39"/>
      <c r="EO479" s="39"/>
      <c r="EP479" s="39"/>
      <c r="EQ479" s="39"/>
      <c r="ER479" s="44"/>
      <c r="ES479" s="45"/>
      <c r="ET479" s="45"/>
    </row>
    <row r="480" spans="2:150">
      <c r="B480" s="19">
        <v>44377</v>
      </c>
      <c r="C480" s="24"/>
      <c r="D480" s="25"/>
      <c r="E480" s="25"/>
      <c r="F480" s="25"/>
      <c r="G480" s="25"/>
      <c r="H480" s="25"/>
      <c r="I480" s="25"/>
      <c r="J480" s="26"/>
      <c r="K480" s="25"/>
      <c r="L480" s="25"/>
      <c r="M480" s="25"/>
      <c r="N480" s="25"/>
      <c r="O480" s="25"/>
      <c r="P480" s="25"/>
      <c r="Q480" s="32"/>
      <c r="R480" s="33"/>
      <c r="S480" s="33"/>
      <c r="T480" s="33"/>
      <c r="U480" s="33"/>
      <c r="V480" s="33"/>
      <c r="W480" s="33"/>
      <c r="X480" s="32"/>
      <c r="Y480" s="33"/>
      <c r="Z480" s="33"/>
      <c r="AA480" s="33"/>
      <c r="AB480" s="33"/>
      <c r="AC480" s="33"/>
      <c r="AD480" s="33"/>
      <c r="AE480" s="38"/>
      <c r="AF480" s="39"/>
      <c r="AG480" s="39"/>
      <c r="AH480" s="39"/>
      <c r="AI480" s="39"/>
      <c r="AJ480" s="39"/>
      <c r="AK480" s="39"/>
      <c r="AL480" s="38"/>
      <c r="AM480" s="39"/>
      <c r="AN480" s="39"/>
      <c r="AO480" s="39"/>
      <c r="AP480" s="39"/>
      <c r="AQ480" s="39"/>
      <c r="AR480" s="39"/>
      <c r="AS480" s="44"/>
      <c r="AT480" s="45"/>
      <c r="AU480" s="45"/>
      <c r="AV480" s="49"/>
      <c r="AW480" s="4"/>
      <c r="BF480" s="24"/>
      <c r="BG480" s="25"/>
      <c r="BH480" s="25"/>
      <c r="BI480" s="25"/>
      <c r="BJ480" s="25"/>
      <c r="BK480" s="25"/>
      <c r="BL480" s="25"/>
      <c r="BM480" s="26"/>
      <c r="BN480" s="25"/>
      <c r="BO480" s="25"/>
      <c r="BP480" s="25"/>
      <c r="BQ480" s="25"/>
      <c r="BR480" s="25"/>
      <c r="BS480" s="25"/>
      <c r="BT480" s="32"/>
      <c r="BU480" s="33"/>
      <c r="BV480" s="33"/>
      <c r="BW480" s="33"/>
      <c r="BX480" s="33"/>
      <c r="BY480" s="33"/>
      <c r="BZ480" s="33"/>
      <c r="CA480" s="32"/>
      <c r="CB480" s="33"/>
      <c r="CC480" s="33"/>
      <c r="CD480" s="33"/>
      <c r="CE480" s="33"/>
      <c r="CF480" s="33"/>
      <c r="CG480" s="33"/>
      <c r="CH480" s="38"/>
      <c r="CI480" s="39"/>
      <c r="CJ480" s="39"/>
      <c r="CK480" s="39"/>
      <c r="CL480" s="39"/>
      <c r="CM480" s="39"/>
      <c r="CN480" s="39"/>
      <c r="CO480" s="38"/>
      <c r="CP480" s="39"/>
      <c r="CQ480" s="39"/>
      <c r="CR480" s="39"/>
      <c r="CS480" s="39"/>
      <c r="CT480" s="39"/>
      <c r="CU480" s="39"/>
      <c r="CV480" s="44"/>
      <c r="CW480" s="45"/>
      <c r="CX480" s="45"/>
      <c r="DA480" s="94"/>
      <c r="DB480" s="39"/>
      <c r="DC480" s="24"/>
      <c r="DD480" s="25"/>
      <c r="DE480" s="25"/>
      <c r="DF480" s="25"/>
      <c r="DG480" s="25"/>
      <c r="DH480" s="25"/>
      <c r="DI480" s="25"/>
      <c r="DJ480" s="26"/>
      <c r="DK480" s="25"/>
      <c r="DL480" s="25"/>
      <c r="DM480" s="25"/>
      <c r="DN480" s="25"/>
      <c r="DO480" s="25"/>
      <c r="DP480" s="25"/>
      <c r="DQ480" s="32"/>
      <c r="DR480" s="33"/>
      <c r="DS480" s="33"/>
      <c r="DT480" s="33"/>
      <c r="DU480" s="33"/>
      <c r="DV480" s="33"/>
      <c r="DW480" s="33"/>
      <c r="DX480" s="32"/>
      <c r="DY480" s="33"/>
      <c r="DZ480" s="33"/>
      <c r="EA480" s="33"/>
      <c r="EB480" s="33"/>
      <c r="EC480" s="33"/>
      <c r="ED480" s="33"/>
      <c r="EE480" s="38"/>
      <c r="EF480" s="39"/>
      <c r="EG480" s="39"/>
      <c r="EH480" s="39"/>
      <c r="EI480" s="39"/>
      <c r="EJ480" s="39"/>
      <c r="EK480" s="39"/>
      <c r="EL480" s="38"/>
      <c r="EM480" s="39"/>
      <c r="EN480" s="39"/>
      <c r="EO480" s="39"/>
      <c r="EP480" s="39"/>
      <c r="EQ480" s="39"/>
      <c r="ER480" s="44"/>
      <c r="ES480" s="45"/>
      <c r="ET480" s="45"/>
    </row>
    <row r="481" spans="2:150">
      <c r="B481" s="19">
        <v>44378</v>
      </c>
      <c r="C481" s="24"/>
      <c r="D481" s="25"/>
      <c r="E481" s="25"/>
      <c r="F481" s="25"/>
      <c r="G481" s="25"/>
      <c r="H481" s="25"/>
      <c r="I481" s="25"/>
      <c r="J481" s="26"/>
      <c r="K481" s="25"/>
      <c r="L481" s="25"/>
      <c r="M481" s="25"/>
      <c r="N481" s="25"/>
      <c r="O481" s="25"/>
      <c r="P481" s="25"/>
      <c r="Q481" s="32"/>
      <c r="R481" s="33"/>
      <c r="S481" s="33"/>
      <c r="T481" s="33"/>
      <c r="U481" s="33"/>
      <c r="V481" s="33"/>
      <c r="W481" s="33"/>
      <c r="X481" s="32"/>
      <c r="Y481" s="33"/>
      <c r="Z481" s="33"/>
      <c r="AA481" s="33"/>
      <c r="AB481" s="33"/>
      <c r="AC481" s="33"/>
      <c r="AD481" s="33"/>
      <c r="AE481" s="38"/>
      <c r="AF481" s="39"/>
      <c r="AG481" s="39"/>
      <c r="AH481" s="39"/>
      <c r="AI481" s="39"/>
      <c r="AJ481" s="39"/>
      <c r="AK481" s="39"/>
      <c r="AL481" s="38"/>
      <c r="AM481" s="39"/>
      <c r="AN481" s="39"/>
      <c r="AO481" s="39"/>
      <c r="AP481" s="39"/>
      <c r="AQ481" s="39"/>
      <c r="AR481" s="39"/>
      <c r="AS481" s="44"/>
      <c r="AT481" s="45"/>
      <c r="AU481" s="45"/>
      <c r="AV481" s="49"/>
      <c r="AW481" s="4"/>
      <c r="BF481" s="24"/>
      <c r="BG481" s="25"/>
      <c r="BH481" s="25"/>
      <c r="BI481" s="25"/>
      <c r="BJ481" s="25"/>
      <c r="BK481" s="25"/>
      <c r="BL481" s="25"/>
      <c r="BM481" s="26"/>
      <c r="BN481" s="25"/>
      <c r="BO481" s="25"/>
      <c r="BP481" s="25"/>
      <c r="BQ481" s="25"/>
      <c r="BR481" s="25"/>
      <c r="BS481" s="25"/>
      <c r="BT481" s="32"/>
      <c r="BU481" s="33"/>
      <c r="BV481" s="33"/>
      <c r="BW481" s="33"/>
      <c r="BX481" s="33"/>
      <c r="BY481" s="33"/>
      <c r="BZ481" s="33"/>
      <c r="CA481" s="32"/>
      <c r="CB481" s="33"/>
      <c r="CC481" s="33"/>
      <c r="CD481" s="33"/>
      <c r="CE481" s="33"/>
      <c r="CF481" s="33"/>
      <c r="CG481" s="33"/>
      <c r="CH481" s="38"/>
      <c r="CI481" s="39"/>
      <c r="CJ481" s="39"/>
      <c r="CK481" s="39"/>
      <c r="CL481" s="39"/>
      <c r="CM481" s="39"/>
      <c r="CN481" s="39"/>
      <c r="CO481" s="38"/>
      <c r="CP481" s="39"/>
      <c r="CQ481" s="39"/>
      <c r="CR481" s="39"/>
      <c r="CS481" s="39"/>
      <c r="CT481" s="39"/>
      <c r="CU481" s="39"/>
      <c r="CV481" s="44"/>
      <c r="CW481" s="45"/>
      <c r="CX481" s="45"/>
      <c r="DA481" s="94"/>
      <c r="DB481" s="39"/>
      <c r="DC481" s="24"/>
      <c r="DD481" s="25"/>
      <c r="DE481" s="25"/>
      <c r="DF481" s="25"/>
      <c r="DG481" s="25"/>
      <c r="DH481" s="25"/>
      <c r="DI481" s="25"/>
      <c r="DJ481" s="26"/>
      <c r="DK481" s="25"/>
      <c r="DL481" s="25"/>
      <c r="DM481" s="25"/>
      <c r="DN481" s="25"/>
      <c r="DO481" s="25"/>
      <c r="DP481" s="25"/>
      <c r="DQ481" s="32"/>
      <c r="DR481" s="33"/>
      <c r="DS481" s="33"/>
      <c r="DT481" s="33"/>
      <c r="DU481" s="33"/>
      <c r="DV481" s="33"/>
      <c r="DW481" s="33"/>
      <c r="DX481" s="32"/>
      <c r="DY481" s="33"/>
      <c r="DZ481" s="33"/>
      <c r="EA481" s="33"/>
      <c r="EB481" s="33"/>
      <c r="EC481" s="33"/>
      <c r="ED481" s="33"/>
      <c r="EE481" s="38"/>
      <c r="EF481" s="39"/>
      <c r="EG481" s="39"/>
      <c r="EH481" s="39"/>
      <c r="EI481" s="39"/>
      <c r="EJ481" s="39"/>
      <c r="EK481" s="39"/>
      <c r="EL481" s="38"/>
      <c r="EM481" s="39"/>
      <c r="EN481" s="39"/>
      <c r="EO481" s="39"/>
      <c r="EP481" s="39"/>
      <c r="EQ481" s="39"/>
      <c r="ER481" s="44"/>
      <c r="ES481" s="45"/>
      <c r="ET481" s="45"/>
    </row>
    <row r="482" spans="2:150">
      <c r="B482" s="19">
        <v>44379</v>
      </c>
      <c r="C482" s="24"/>
      <c r="D482" s="25"/>
      <c r="E482" s="25"/>
      <c r="F482" s="25"/>
      <c r="G482" s="25"/>
      <c r="H482" s="25"/>
      <c r="I482" s="25"/>
      <c r="J482" s="26"/>
      <c r="K482" s="25"/>
      <c r="L482" s="25"/>
      <c r="M482" s="25"/>
      <c r="N482" s="25"/>
      <c r="O482" s="25"/>
      <c r="P482" s="25"/>
      <c r="Q482" s="32"/>
      <c r="R482" s="33"/>
      <c r="S482" s="33"/>
      <c r="T482" s="33"/>
      <c r="U482" s="33"/>
      <c r="V482" s="33"/>
      <c r="W482" s="33"/>
      <c r="X482" s="32"/>
      <c r="Y482" s="33"/>
      <c r="Z482" s="33"/>
      <c r="AA482" s="33"/>
      <c r="AB482" s="33"/>
      <c r="AC482" s="33"/>
      <c r="AD482" s="33"/>
      <c r="AE482" s="38"/>
      <c r="AF482" s="39"/>
      <c r="AG482" s="39"/>
      <c r="AH482" s="39"/>
      <c r="AI482" s="39"/>
      <c r="AJ482" s="39"/>
      <c r="AK482" s="39"/>
      <c r="AL482" s="38"/>
      <c r="AM482" s="39"/>
      <c r="AN482" s="39"/>
      <c r="AO482" s="39"/>
      <c r="AP482" s="39"/>
      <c r="AQ482" s="39"/>
      <c r="AR482" s="39"/>
      <c r="AS482" s="44"/>
      <c r="AT482" s="45"/>
      <c r="AU482" s="45"/>
      <c r="AV482" s="49"/>
      <c r="AW482" s="4"/>
      <c r="BF482" s="24"/>
      <c r="BG482" s="25"/>
      <c r="BH482" s="25"/>
      <c r="BI482" s="25"/>
      <c r="BJ482" s="25"/>
      <c r="BK482" s="25"/>
      <c r="BL482" s="25"/>
      <c r="BM482" s="26"/>
      <c r="BN482" s="25"/>
      <c r="BO482" s="25"/>
      <c r="BP482" s="25"/>
      <c r="BQ482" s="25"/>
      <c r="BR482" s="25"/>
      <c r="BS482" s="25"/>
      <c r="BT482" s="32"/>
      <c r="BU482" s="33"/>
      <c r="BV482" s="33"/>
      <c r="BW482" s="33"/>
      <c r="BX482" s="33"/>
      <c r="BY482" s="33"/>
      <c r="BZ482" s="33"/>
      <c r="CA482" s="32"/>
      <c r="CB482" s="33"/>
      <c r="CC482" s="33"/>
      <c r="CD482" s="33"/>
      <c r="CE482" s="33"/>
      <c r="CF482" s="33"/>
      <c r="CG482" s="33"/>
      <c r="CH482" s="38"/>
      <c r="CI482" s="39"/>
      <c r="CJ482" s="39"/>
      <c r="CK482" s="39"/>
      <c r="CL482" s="39"/>
      <c r="CM482" s="39"/>
      <c r="CN482" s="39"/>
      <c r="CO482" s="38"/>
      <c r="CP482" s="39"/>
      <c r="CQ482" s="39"/>
      <c r="CR482" s="39"/>
      <c r="CS482" s="39"/>
      <c r="CT482" s="39"/>
      <c r="CU482" s="39"/>
      <c r="CV482" s="44"/>
      <c r="CW482" s="45"/>
      <c r="CX482" s="45"/>
      <c r="DA482" s="94"/>
      <c r="DB482" s="39"/>
      <c r="DC482" s="24"/>
      <c r="DD482" s="25"/>
      <c r="DE482" s="25"/>
      <c r="DF482" s="25"/>
      <c r="DG482" s="25"/>
      <c r="DH482" s="25"/>
      <c r="DI482" s="25"/>
      <c r="DJ482" s="26"/>
      <c r="DK482" s="25"/>
      <c r="DL482" s="25"/>
      <c r="DM482" s="25"/>
      <c r="DN482" s="25"/>
      <c r="DO482" s="25"/>
      <c r="DP482" s="25"/>
      <c r="DQ482" s="32"/>
      <c r="DR482" s="33"/>
      <c r="DS482" s="33"/>
      <c r="DT482" s="33"/>
      <c r="DU482" s="33"/>
      <c r="DV482" s="33"/>
      <c r="DW482" s="33"/>
      <c r="DX482" s="32"/>
      <c r="DY482" s="33"/>
      <c r="DZ482" s="33"/>
      <c r="EA482" s="33"/>
      <c r="EB482" s="33"/>
      <c r="EC482" s="33"/>
      <c r="ED482" s="33"/>
      <c r="EE482" s="38"/>
      <c r="EF482" s="39"/>
      <c r="EG482" s="39"/>
      <c r="EH482" s="39"/>
      <c r="EI482" s="39"/>
      <c r="EJ482" s="39"/>
      <c r="EK482" s="39"/>
      <c r="EL482" s="38"/>
      <c r="EM482" s="39"/>
      <c r="EN482" s="39"/>
      <c r="EO482" s="39"/>
      <c r="EP482" s="39"/>
      <c r="EQ482" s="39"/>
      <c r="ER482" s="44"/>
      <c r="ES482" s="45"/>
      <c r="ET482" s="45"/>
    </row>
    <row r="483" spans="2:150">
      <c r="B483" s="19">
        <v>44380</v>
      </c>
      <c r="C483" s="24"/>
      <c r="D483" s="25"/>
      <c r="E483" s="25"/>
      <c r="F483" s="25"/>
      <c r="G483" s="25"/>
      <c r="H483" s="25"/>
      <c r="I483" s="25"/>
      <c r="J483" s="26"/>
      <c r="K483" s="25"/>
      <c r="L483" s="25"/>
      <c r="M483" s="25"/>
      <c r="N483" s="25"/>
      <c r="O483" s="25"/>
      <c r="P483" s="25"/>
      <c r="Q483" s="32"/>
      <c r="R483" s="33"/>
      <c r="S483" s="33"/>
      <c r="T483" s="33"/>
      <c r="U483" s="33"/>
      <c r="V483" s="33"/>
      <c r="W483" s="33"/>
      <c r="X483" s="32"/>
      <c r="Y483" s="33"/>
      <c r="Z483" s="33"/>
      <c r="AA483" s="33"/>
      <c r="AB483" s="33"/>
      <c r="AC483" s="33"/>
      <c r="AD483" s="33"/>
      <c r="AE483" s="38"/>
      <c r="AF483" s="39"/>
      <c r="AG483" s="39"/>
      <c r="AH483" s="39"/>
      <c r="AI483" s="39"/>
      <c r="AJ483" s="39"/>
      <c r="AK483" s="39"/>
      <c r="AL483" s="38"/>
      <c r="AM483" s="39"/>
      <c r="AN483" s="39"/>
      <c r="AO483" s="39"/>
      <c r="AP483" s="39"/>
      <c r="AQ483" s="39"/>
      <c r="AR483" s="39"/>
      <c r="AS483" s="44"/>
      <c r="AT483" s="45"/>
      <c r="AU483" s="45"/>
      <c r="AV483" s="49"/>
      <c r="AW483" s="4"/>
      <c r="BF483" s="24"/>
      <c r="BG483" s="25"/>
      <c r="BH483" s="25"/>
      <c r="BI483" s="25"/>
      <c r="BJ483" s="25"/>
      <c r="BK483" s="25"/>
      <c r="BL483" s="25"/>
      <c r="BM483" s="26"/>
      <c r="BN483" s="25"/>
      <c r="BO483" s="25"/>
      <c r="BP483" s="25"/>
      <c r="BQ483" s="25"/>
      <c r="BR483" s="25"/>
      <c r="BS483" s="25"/>
      <c r="BT483" s="32"/>
      <c r="BU483" s="33"/>
      <c r="BV483" s="33"/>
      <c r="BW483" s="33"/>
      <c r="BX483" s="33"/>
      <c r="BY483" s="33"/>
      <c r="BZ483" s="33"/>
      <c r="CA483" s="32"/>
      <c r="CB483" s="33"/>
      <c r="CC483" s="33"/>
      <c r="CD483" s="33"/>
      <c r="CE483" s="33"/>
      <c r="CF483" s="33"/>
      <c r="CG483" s="33"/>
      <c r="CH483" s="38"/>
      <c r="CI483" s="39"/>
      <c r="CJ483" s="39"/>
      <c r="CK483" s="39"/>
      <c r="CL483" s="39"/>
      <c r="CM483" s="39"/>
      <c r="CN483" s="39"/>
      <c r="CO483" s="38"/>
      <c r="CP483" s="39"/>
      <c r="CQ483" s="39"/>
      <c r="CR483" s="39"/>
      <c r="CS483" s="39"/>
      <c r="CT483" s="39"/>
      <c r="CU483" s="39"/>
      <c r="CV483" s="44"/>
      <c r="CW483" s="45"/>
      <c r="CX483" s="45"/>
      <c r="DA483" s="94"/>
      <c r="DB483" s="39"/>
      <c r="DC483" s="24"/>
      <c r="DD483" s="25"/>
      <c r="DE483" s="25"/>
      <c r="DF483" s="25"/>
      <c r="DG483" s="25"/>
      <c r="DH483" s="25"/>
      <c r="DI483" s="25"/>
      <c r="DJ483" s="26"/>
      <c r="DK483" s="25"/>
      <c r="DL483" s="25"/>
      <c r="DM483" s="25"/>
      <c r="DN483" s="25"/>
      <c r="DO483" s="25"/>
      <c r="DP483" s="25"/>
      <c r="DQ483" s="32"/>
      <c r="DR483" s="33"/>
      <c r="DS483" s="33"/>
      <c r="DT483" s="33"/>
      <c r="DU483" s="33"/>
      <c r="DV483" s="33"/>
      <c r="DW483" s="33"/>
      <c r="DX483" s="32"/>
      <c r="DY483" s="33"/>
      <c r="DZ483" s="33"/>
      <c r="EA483" s="33"/>
      <c r="EB483" s="33"/>
      <c r="EC483" s="33"/>
      <c r="ED483" s="33"/>
      <c r="EE483" s="38"/>
      <c r="EF483" s="39"/>
      <c r="EG483" s="39"/>
      <c r="EH483" s="39"/>
      <c r="EI483" s="39"/>
      <c r="EJ483" s="39"/>
      <c r="EK483" s="39"/>
      <c r="EL483" s="38"/>
      <c r="EM483" s="39"/>
      <c r="EN483" s="39"/>
      <c r="EO483" s="39"/>
      <c r="EP483" s="39"/>
      <c r="EQ483" s="39"/>
      <c r="ER483" s="44"/>
      <c r="ES483" s="45"/>
      <c r="ET483" s="45"/>
    </row>
    <row r="484" spans="2:150">
      <c r="B484" s="19">
        <v>44381</v>
      </c>
      <c r="C484" s="24"/>
      <c r="D484" s="25"/>
      <c r="E484" s="25"/>
      <c r="F484" s="25"/>
      <c r="G484" s="25"/>
      <c r="H484" s="25"/>
      <c r="I484" s="25"/>
      <c r="J484" s="26"/>
      <c r="K484" s="25"/>
      <c r="L484" s="25"/>
      <c r="M484" s="25"/>
      <c r="N484" s="25"/>
      <c r="O484" s="25"/>
      <c r="P484" s="25"/>
      <c r="Q484" s="32"/>
      <c r="R484" s="33"/>
      <c r="S484" s="33"/>
      <c r="T484" s="33"/>
      <c r="U484" s="33"/>
      <c r="V484" s="33"/>
      <c r="W484" s="33"/>
      <c r="X484" s="32"/>
      <c r="Y484" s="33"/>
      <c r="Z484" s="33"/>
      <c r="AA484" s="33"/>
      <c r="AB484" s="33"/>
      <c r="AC484" s="33"/>
      <c r="AD484" s="33"/>
      <c r="AE484" s="38"/>
      <c r="AF484" s="39"/>
      <c r="AG484" s="39"/>
      <c r="AH484" s="39"/>
      <c r="AI484" s="39"/>
      <c r="AJ484" s="39"/>
      <c r="AK484" s="39"/>
      <c r="AL484" s="38"/>
      <c r="AM484" s="39"/>
      <c r="AN484" s="39"/>
      <c r="AO484" s="39"/>
      <c r="AP484" s="39"/>
      <c r="AQ484" s="39"/>
      <c r="AR484" s="39"/>
      <c r="AS484" s="44"/>
      <c r="AT484" s="45"/>
      <c r="AU484" s="45"/>
      <c r="AV484" s="49"/>
      <c r="AW484" s="4"/>
      <c r="BF484" s="24"/>
      <c r="BG484" s="25"/>
      <c r="BH484" s="25"/>
      <c r="BI484" s="25"/>
      <c r="BJ484" s="25"/>
      <c r="BK484" s="25"/>
      <c r="BL484" s="25"/>
      <c r="BM484" s="26"/>
      <c r="BN484" s="25"/>
      <c r="BO484" s="25"/>
      <c r="BP484" s="25"/>
      <c r="BQ484" s="25"/>
      <c r="BR484" s="25"/>
      <c r="BS484" s="25"/>
      <c r="BT484" s="32"/>
      <c r="BU484" s="33"/>
      <c r="BV484" s="33"/>
      <c r="BW484" s="33"/>
      <c r="BX484" s="33"/>
      <c r="BY484" s="33"/>
      <c r="BZ484" s="33"/>
      <c r="CA484" s="32"/>
      <c r="CB484" s="33"/>
      <c r="CC484" s="33"/>
      <c r="CD484" s="33"/>
      <c r="CE484" s="33"/>
      <c r="CF484" s="33"/>
      <c r="CG484" s="33"/>
      <c r="CH484" s="38"/>
      <c r="CI484" s="39"/>
      <c r="CJ484" s="39"/>
      <c r="CK484" s="39"/>
      <c r="CL484" s="39"/>
      <c r="CM484" s="39"/>
      <c r="CN484" s="39"/>
      <c r="CO484" s="38"/>
      <c r="CP484" s="39"/>
      <c r="CQ484" s="39"/>
      <c r="CR484" s="39"/>
      <c r="CS484" s="39"/>
      <c r="CT484" s="39"/>
      <c r="CU484" s="39"/>
      <c r="CV484" s="44"/>
      <c r="CW484" s="45"/>
      <c r="CX484" s="45"/>
      <c r="DA484" s="94"/>
      <c r="DB484" s="39"/>
      <c r="DC484" s="24"/>
      <c r="DD484" s="25"/>
      <c r="DE484" s="25"/>
      <c r="DF484" s="25"/>
      <c r="DG484" s="25"/>
      <c r="DH484" s="25"/>
      <c r="DI484" s="25"/>
      <c r="DJ484" s="26"/>
      <c r="DK484" s="25"/>
      <c r="DL484" s="25"/>
      <c r="DM484" s="25"/>
      <c r="DN484" s="25"/>
      <c r="DO484" s="25"/>
      <c r="DP484" s="25"/>
      <c r="DQ484" s="32"/>
      <c r="DR484" s="33"/>
      <c r="DS484" s="33"/>
      <c r="DT484" s="33"/>
      <c r="DU484" s="33"/>
      <c r="DV484" s="33"/>
      <c r="DW484" s="33"/>
      <c r="DX484" s="32"/>
      <c r="DY484" s="33"/>
      <c r="DZ484" s="33"/>
      <c r="EA484" s="33"/>
      <c r="EB484" s="33"/>
      <c r="EC484" s="33"/>
      <c r="ED484" s="33"/>
      <c r="EE484" s="38"/>
      <c r="EF484" s="39"/>
      <c r="EG484" s="39"/>
      <c r="EH484" s="39"/>
      <c r="EI484" s="39"/>
      <c r="EJ484" s="39"/>
      <c r="EK484" s="39"/>
      <c r="EL484" s="38"/>
      <c r="EM484" s="39"/>
      <c r="EN484" s="39"/>
      <c r="EO484" s="39"/>
      <c r="EP484" s="39"/>
      <c r="EQ484" s="39"/>
      <c r="ER484" s="44"/>
      <c r="ES484" s="45"/>
      <c r="ET484" s="45"/>
    </row>
    <row r="485" spans="2:150">
      <c r="B485" s="19">
        <v>44382</v>
      </c>
      <c r="C485" s="24"/>
      <c r="D485" s="25"/>
      <c r="E485" s="25"/>
      <c r="F485" s="25"/>
      <c r="G485" s="25"/>
      <c r="H485" s="25"/>
      <c r="I485" s="25"/>
      <c r="J485" s="26"/>
      <c r="K485" s="25"/>
      <c r="L485" s="25"/>
      <c r="M485" s="25"/>
      <c r="N485" s="25"/>
      <c r="O485" s="25"/>
      <c r="P485" s="25"/>
      <c r="Q485" s="32"/>
      <c r="R485" s="33"/>
      <c r="S485" s="33"/>
      <c r="T485" s="33"/>
      <c r="U485" s="33"/>
      <c r="V485" s="33"/>
      <c r="W485" s="33"/>
      <c r="X485" s="32"/>
      <c r="Y485" s="33"/>
      <c r="Z485" s="33"/>
      <c r="AA485" s="33"/>
      <c r="AB485" s="33"/>
      <c r="AC485" s="33"/>
      <c r="AD485" s="33"/>
      <c r="AE485" s="38"/>
      <c r="AF485" s="39"/>
      <c r="AG485" s="39"/>
      <c r="AH485" s="39"/>
      <c r="AI485" s="39"/>
      <c r="AJ485" s="39"/>
      <c r="AK485" s="39"/>
      <c r="AL485" s="38"/>
      <c r="AM485" s="39"/>
      <c r="AN485" s="39"/>
      <c r="AO485" s="39"/>
      <c r="AP485" s="39"/>
      <c r="AQ485" s="39"/>
      <c r="AR485" s="39"/>
      <c r="AS485" s="44"/>
      <c r="AT485" s="45"/>
      <c r="AU485" s="45"/>
      <c r="AV485" s="49" t="s">
        <v>532</v>
      </c>
      <c r="AW485" s="4"/>
      <c r="AZ485">
        <f>AU485-AU297</f>
        <v>-623066</v>
      </c>
      <c r="BF485" s="24"/>
      <c r="BG485" s="25"/>
      <c r="BH485" s="25"/>
      <c r="BI485" s="25"/>
      <c r="BJ485" s="25"/>
      <c r="BK485" s="25"/>
      <c r="BL485" s="25"/>
      <c r="BM485" s="26"/>
      <c r="BN485" s="25"/>
      <c r="BO485" s="25"/>
      <c r="BP485" s="25"/>
      <c r="BQ485" s="25"/>
      <c r="BR485" s="25"/>
      <c r="BS485" s="25"/>
      <c r="BT485" s="32"/>
      <c r="BU485" s="33"/>
      <c r="BV485" s="33"/>
      <c r="BW485" s="33"/>
      <c r="BX485" s="33"/>
      <c r="BY485" s="33"/>
      <c r="BZ485" s="33"/>
      <c r="CA485" s="32"/>
      <c r="CB485" s="33"/>
      <c r="CC485" s="33"/>
      <c r="CD485" s="33"/>
      <c r="CE485" s="33"/>
      <c r="CF485" s="33"/>
      <c r="CG485" s="33"/>
      <c r="CH485" s="38"/>
      <c r="CI485" s="39"/>
      <c r="CJ485" s="39"/>
      <c r="CK485" s="39"/>
      <c r="CL485" s="39"/>
      <c r="CM485" s="39"/>
      <c r="CN485" s="39"/>
      <c r="CO485" s="38"/>
      <c r="CP485" s="39"/>
      <c r="CQ485" s="39"/>
      <c r="CR485" s="39"/>
      <c r="CS485" s="39"/>
      <c r="CT485" s="39"/>
      <c r="CU485" s="39"/>
      <c r="CV485" s="44"/>
      <c r="CW485" s="45"/>
      <c r="CX485" s="45"/>
      <c r="DA485" s="94">
        <v>44195</v>
      </c>
      <c r="DB485" s="39"/>
      <c r="DC485" s="24"/>
      <c r="DD485" s="25"/>
      <c r="DE485" s="25"/>
      <c r="DF485" s="25"/>
      <c r="DG485" s="25"/>
      <c r="DH485" s="25"/>
      <c r="DI485" s="25"/>
      <c r="DJ485" s="26"/>
      <c r="DK485" s="25"/>
      <c r="DL485" s="25"/>
      <c r="DM485" s="25"/>
      <c r="DN485" s="25"/>
      <c r="DO485" s="25"/>
      <c r="DP485" s="25"/>
      <c r="DQ485" s="32"/>
      <c r="DR485" s="33"/>
      <c r="DS485" s="33"/>
      <c r="DT485" s="33"/>
      <c r="DU485" s="33"/>
      <c r="DV485" s="33"/>
      <c r="DW485" s="33"/>
      <c r="DX485" s="32"/>
      <c r="DY485" s="33"/>
      <c r="DZ485" s="33"/>
      <c r="EA485" s="33"/>
      <c r="EB485" s="33"/>
      <c r="EC485" s="33"/>
      <c r="ED485" s="33"/>
      <c r="EE485" s="38"/>
      <c r="EF485" s="39"/>
      <c r="EG485" s="39"/>
      <c r="EH485" s="39"/>
      <c r="EI485" s="39"/>
      <c r="EJ485" s="39"/>
      <c r="EK485" s="39"/>
      <c r="EL485" s="38"/>
      <c r="EM485" s="39"/>
      <c r="EN485" s="39"/>
      <c r="EO485" s="39"/>
      <c r="EP485" s="39"/>
      <c r="EQ485" s="39"/>
      <c r="ER485" s="44"/>
      <c r="ES485" s="45"/>
      <c r="ET485" s="45"/>
    </row>
    <row r="486" spans="2:150">
      <c r="B486" s="19">
        <v>44383</v>
      </c>
      <c r="C486" s="24"/>
      <c r="D486" s="25"/>
      <c r="E486" s="25"/>
      <c r="F486" s="25"/>
      <c r="G486" s="25"/>
      <c r="H486" s="25"/>
      <c r="I486" s="25"/>
      <c r="J486" s="26"/>
      <c r="K486" s="25"/>
      <c r="L486" s="25"/>
      <c r="M486" s="25"/>
      <c r="N486" s="25"/>
      <c r="O486" s="25"/>
      <c r="P486" s="25"/>
      <c r="Q486" s="32"/>
      <c r="R486" s="33"/>
      <c r="S486" s="33"/>
      <c r="T486" s="33"/>
      <c r="U486" s="33"/>
      <c r="V486" s="33"/>
      <c r="W486" s="33"/>
      <c r="X486" s="32"/>
      <c r="Y486" s="33"/>
      <c r="Z486" s="33"/>
      <c r="AA486" s="33"/>
      <c r="AB486" s="33"/>
      <c r="AC486" s="33"/>
      <c r="AD486" s="33"/>
      <c r="AE486" s="38"/>
      <c r="AF486" s="39"/>
      <c r="AG486" s="39"/>
      <c r="AH486" s="39"/>
      <c r="AI486" s="39"/>
      <c r="AJ486" s="39"/>
      <c r="AK486" s="39"/>
      <c r="AL486" s="38"/>
      <c r="AM486" s="39"/>
      <c r="AN486" s="39"/>
      <c r="AO486" s="39"/>
      <c r="AP486" s="39"/>
      <c r="AQ486" s="39"/>
      <c r="AR486" s="39"/>
      <c r="AS486" s="44"/>
      <c r="AT486" s="45"/>
      <c r="AU486" s="45"/>
      <c r="AV486" s="49" t="s">
        <v>533</v>
      </c>
      <c r="AW486" s="4"/>
      <c r="AZ486">
        <f t="shared" si="426"/>
        <v>0</v>
      </c>
      <c r="BF486" s="24"/>
      <c r="BG486" s="25"/>
      <c r="BH486" s="25"/>
      <c r="BI486" s="25"/>
      <c r="BJ486" s="25"/>
      <c r="BK486" s="25"/>
      <c r="BL486" s="25"/>
      <c r="BM486" s="26"/>
      <c r="BN486" s="25"/>
      <c r="BO486" s="25"/>
      <c r="BP486" s="25"/>
      <c r="BQ486" s="25"/>
      <c r="BR486" s="25"/>
      <c r="BS486" s="25"/>
      <c r="BT486" s="32"/>
      <c r="BU486" s="33"/>
      <c r="BV486" s="33"/>
      <c r="BW486" s="33"/>
      <c r="BX486" s="33"/>
      <c r="BY486" s="33"/>
      <c r="BZ486" s="33"/>
      <c r="CA486" s="32"/>
      <c r="CB486" s="33"/>
      <c r="CC486" s="33"/>
      <c r="CD486" s="33"/>
      <c r="CE486" s="33"/>
      <c r="CF486" s="33"/>
      <c r="CG486" s="33"/>
      <c r="CH486" s="38"/>
      <c r="CI486" s="39"/>
      <c r="CJ486" s="39"/>
      <c r="CK486" s="39"/>
      <c r="CL486" s="39"/>
      <c r="CM486" s="39"/>
      <c r="CN486" s="39"/>
      <c r="CO486" s="38"/>
      <c r="CP486" s="39"/>
      <c r="CQ486" s="39"/>
      <c r="CR486" s="39"/>
      <c r="CS486" s="39"/>
      <c r="CT486" s="39"/>
      <c r="CU486" s="39"/>
      <c r="CV486" s="44"/>
      <c r="CW486" s="45"/>
      <c r="CX486" s="45"/>
      <c r="DA486" s="94">
        <v>44196</v>
      </c>
      <c r="DB486" s="39"/>
      <c r="DC486" s="24"/>
      <c r="DD486" s="25"/>
      <c r="DE486" s="25"/>
      <c r="DF486" s="25"/>
      <c r="DG486" s="25"/>
      <c r="DH486" s="25"/>
      <c r="DI486" s="25"/>
      <c r="DJ486" s="26"/>
      <c r="DK486" s="25"/>
      <c r="DL486" s="25"/>
      <c r="DM486" s="25"/>
      <c r="DN486" s="25"/>
      <c r="DO486" s="25"/>
      <c r="DP486" s="25"/>
      <c r="DQ486" s="32"/>
      <c r="DR486" s="33"/>
      <c r="DS486" s="33"/>
      <c r="DT486" s="33"/>
      <c r="DU486" s="33"/>
      <c r="DV486" s="33"/>
      <c r="DW486" s="33"/>
      <c r="DX486" s="32"/>
      <c r="DY486" s="33"/>
      <c r="DZ486" s="33"/>
      <c r="EA486" s="33"/>
      <c r="EB486" s="33"/>
      <c r="EC486" s="33"/>
      <c r="ED486" s="33"/>
      <c r="EE486" s="38"/>
      <c r="EF486" s="39"/>
      <c r="EG486" s="39"/>
      <c r="EH486" s="39"/>
      <c r="EI486" s="39"/>
      <c r="EJ486" s="39"/>
      <c r="EK486" s="39"/>
      <c r="EL486" s="38"/>
      <c r="EM486" s="39"/>
      <c r="EN486" s="39"/>
      <c r="EO486" s="39"/>
      <c r="EP486" s="39"/>
      <c r="EQ486" s="39"/>
      <c r="ER486" s="44"/>
      <c r="ES486" s="45"/>
      <c r="ET486" s="45"/>
    </row>
    <row r="489" spans="2:150">
      <c r="C489" t="s">
        <v>0</v>
      </c>
      <c r="D489" t="s">
        <v>1</v>
      </c>
      <c r="E489" t="s">
        <v>383</v>
      </c>
      <c r="F489" t="s">
        <v>3</v>
      </c>
      <c r="G489" t="s">
        <v>4</v>
      </c>
      <c r="H489" t="s">
        <v>391</v>
      </c>
      <c r="I489" t="s">
        <v>393</v>
      </c>
      <c r="J489" t="s">
        <v>397</v>
      </c>
      <c r="K489" t="s">
        <v>8</v>
      </c>
      <c r="L489" t="s">
        <v>9</v>
      </c>
      <c r="M489" t="s">
        <v>404</v>
      </c>
      <c r="N489" t="s">
        <v>400</v>
      </c>
      <c r="O489" t="s">
        <v>12</v>
      </c>
      <c r="P489" t="s">
        <v>411</v>
      </c>
      <c r="Q489" t="s">
        <v>14</v>
      </c>
      <c r="R489" t="s">
        <v>414</v>
      </c>
      <c r="S489" t="s">
        <v>16</v>
      </c>
      <c r="T489" t="s">
        <v>416</v>
      </c>
      <c r="U489" t="s">
        <v>18</v>
      </c>
      <c r="V489" t="s">
        <v>19</v>
      </c>
      <c r="W489" t="s">
        <v>20</v>
      </c>
      <c r="X489" t="s">
        <v>21</v>
      </c>
      <c r="Y489" t="s">
        <v>423</v>
      </c>
      <c r="Z489" t="s">
        <v>422</v>
      </c>
      <c r="AA489" t="s">
        <v>24</v>
      </c>
      <c r="AB489" t="s">
        <v>425</v>
      </c>
      <c r="AC489" t="s">
        <v>428</v>
      </c>
      <c r="AD489" t="s">
        <v>429</v>
      </c>
      <c r="AE489" t="s">
        <v>430</v>
      </c>
      <c r="AF489" t="s">
        <v>29</v>
      </c>
      <c r="AG489" t="s">
        <v>30</v>
      </c>
      <c r="AH489" t="s">
        <v>31</v>
      </c>
      <c r="AI489" t="s">
        <v>32</v>
      </c>
      <c r="AJ489" t="s">
        <v>33</v>
      </c>
      <c r="AK489" t="s">
        <v>34</v>
      </c>
      <c r="AL489" t="s">
        <v>35</v>
      </c>
      <c r="AM489" t="s">
        <v>435</v>
      </c>
      <c r="AN489" t="s">
        <v>37</v>
      </c>
      <c r="AO489" t="s">
        <v>38</v>
      </c>
      <c r="AP489" t="s">
        <v>39</v>
      </c>
      <c r="AQ489" t="s">
        <v>40</v>
      </c>
      <c r="AR489" t="s">
        <v>377</v>
      </c>
    </row>
    <row r="490" spans="2:150">
      <c r="C490">
        <v>342376</v>
      </c>
      <c r="D490">
        <v>430629</v>
      </c>
      <c r="E490">
        <v>612431</v>
      </c>
      <c r="F490">
        <v>616168</v>
      </c>
      <c r="G490">
        <v>575398</v>
      </c>
      <c r="H490">
        <v>286225</v>
      </c>
      <c r="I490">
        <v>412626</v>
      </c>
      <c r="J490">
        <v>549217</v>
      </c>
      <c r="K490">
        <v>321212</v>
      </c>
      <c r="L490">
        <v>451069</v>
      </c>
      <c r="M490">
        <v>295579</v>
      </c>
      <c r="N490">
        <v>306691</v>
      </c>
      <c r="O490">
        <v>691106</v>
      </c>
      <c r="P490">
        <v>684082</v>
      </c>
      <c r="Q490">
        <v>210177</v>
      </c>
      <c r="R490">
        <v>518745</v>
      </c>
      <c r="S490">
        <v>660544</v>
      </c>
      <c r="T490">
        <v>536167</v>
      </c>
      <c r="U490">
        <v>281422</v>
      </c>
      <c r="V490">
        <v>341594</v>
      </c>
      <c r="W490">
        <v>310867</v>
      </c>
      <c r="X490">
        <v>418565</v>
      </c>
      <c r="Y490">
        <v>274148</v>
      </c>
      <c r="Z490">
        <v>772348</v>
      </c>
      <c r="AA490">
        <v>388738</v>
      </c>
      <c r="AB490">
        <v>478659</v>
      </c>
      <c r="AC490">
        <v>265390</v>
      </c>
      <c r="AD490">
        <v>550846</v>
      </c>
      <c r="AE490">
        <v>470766</v>
      </c>
      <c r="AF490">
        <v>436400</v>
      </c>
      <c r="AG490">
        <v>762886</v>
      </c>
      <c r="AH490">
        <v>344360</v>
      </c>
      <c r="AI490">
        <v>224384</v>
      </c>
      <c r="AJ490">
        <v>397322</v>
      </c>
      <c r="AK490">
        <v>634810</v>
      </c>
      <c r="AL490">
        <v>380123</v>
      </c>
      <c r="AM490">
        <v>683540</v>
      </c>
      <c r="AN490">
        <v>213083</v>
      </c>
      <c r="AO490">
        <v>371714</v>
      </c>
      <c r="AP490">
        <v>395499</v>
      </c>
      <c r="AQ490">
        <v>340310</v>
      </c>
    </row>
    <row r="491" spans="2:150">
      <c r="C491" t="b">
        <f>EXACT(C2,C489)</f>
        <v>1</v>
      </c>
      <c r="D491" t="b">
        <f t="shared" ref="D491:X491" si="783">EXACT(D2,D489)</f>
        <v>1</v>
      </c>
      <c r="E491" t="b">
        <f t="shared" si="783"/>
        <v>0</v>
      </c>
      <c r="F491" t="b">
        <f t="shared" si="783"/>
        <v>1</v>
      </c>
      <c r="G491" t="b">
        <f t="shared" si="783"/>
        <v>1</v>
      </c>
      <c r="H491" t="b">
        <f t="shared" si="783"/>
        <v>0</v>
      </c>
      <c r="I491" t="b">
        <f t="shared" si="783"/>
        <v>0</v>
      </c>
      <c r="J491" t="b">
        <f t="shared" si="783"/>
        <v>0</v>
      </c>
      <c r="K491" t="b">
        <f t="shared" si="783"/>
        <v>1</v>
      </c>
      <c r="L491" t="b">
        <f t="shared" si="783"/>
        <v>1</v>
      </c>
      <c r="M491" t="b">
        <f t="shared" si="783"/>
        <v>0</v>
      </c>
      <c r="N491" t="b">
        <f t="shared" si="783"/>
        <v>0</v>
      </c>
      <c r="O491" t="b">
        <f t="shared" si="783"/>
        <v>1</v>
      </c>
      <c r="P491" t="b">
        <f t="shared" si="783"/>
        <v>0</v>
      </c>
      <c r="Q491" t="b">
        <f t="shared" si="783"/>
        <v>1</v>
      </c>
      <c r="R491" t="b">
        <f t="shared" si="783"/>
        <v>0</v>
      </c>
      <c r="S491" t="b">
        <f t="shared" si="783"/>
        <v>1</v>
      </c>
      <c r="T491" t="b">
        <f t="shared" si="783"/>
        <v>0</v>
      </c>
      <c r="U491" t="b">
        <f t="shared" si="783"/>
        <v>1</v>
      </c>
      <c r="V491" t="b">
        <f t="shared" si="783"/>
        <v>1</v>
      </c>
      <c r="W491" t="b">
        <f t="shared" si="783"/>
        <v>1</v>
      </c>
      <c r="X491" t="b">
        <f t="shared" si="783"/>
        <v>1</v>
      </c>
      <c r="Y491" t="b">
        <f>EXACT(Z2,Y489)</f>
        <v>0</v>
      </c>
      <c r="Z491" t="b">
        <f>EXACT(Y2,Z489)</f>
        <v>0</v>
      </c>
      <c r="AA491" t="b">
        <f t="shared" ref="AA491:AP491" si="784">EXACT(AA2,AA489)</f>
        <v>1</v>
      </c>
      <c r="AB491" t="b">
        <f t="shared" si="784"/>
        <v>0</v>
      </c>
      <c r="AC491" t="b">
        <f t="shared" si="784"/>
        <v>0</v>
      </c>
      <c r="AD491" t="b">
        <f t="shared" si="784"/>
        <v>0</v>
      </c>
      <c r="AE491" t="b">
        <f t="shared" si="784"/>
        <v>0</v>
      </c>
      <c r="AF491" t="b">
        <f t="shared" si="784"/>
        <v>1</v>
      </c>
      <c r="AG491" t="b">
        <f t="shared" si="784"/>
        <v>1</v>
      </c>
      <c r="AH491" t="b">
        <f t="shared" si="784"/>
        <v>1</v>
      </c>
      <c r="AI491" t="b">
        <f t="shared" si="784"/>
        <v>1</v>
      </c>
      <c r="AJ491" t="b">
        <f t="shared" si="784"/>
        <v>1</v>
      </c>
      <c r="AK491" t="b">
        <f t="shared" si="784"/>
        <v>1</v>
      </c>
      <c r="AL491" t="b">
        <f t="shared" si="784"/>
        <v>1</v>
      </c>
      <c r="AM491" t="b">
        <f t="shared" si="784"/>
        <v>0</v>
      </c>
      <c r="AN491" t="b">
        <f t="shared" si="784"/>
        <v>1</v>
      </c>
      <c r="AO491" t="b">
        <f t="shared" si="784"/>
        <v>1</v>
      </c>
      <c r="AP491" t="b">
        <f t="shared" si="784"/>
        <v>1</v>
      </c>
    </row>
  </sheetData>
  <conditionalFormatting sqref="DB25:EQ486">
    <cfRule type="cellIs" dxfId="0" priority="1" operator="greaterThan">
      <formula>8</formula>
    </cfRule>
  </conditionalFormatting>
  <hyperlinks>
    <hyperlink ref="B8:P8" r:id="rId1" display="Made by Teoalida © www.teoalida.ro"/>
    <hyperlink ref="BF8:BS8" r:id="rId2" display="Made by Teoalida © www.teoalida.ro"/>
    <hyperlink ref="DC8:DP8" r:id="rId3" display="Made by Teoalida © www.teoalida.ro"/>
    <hyperlink ref="DA8" r:id="rId4" display="Made by Teoalida © www.teoalida.ro"/>
  </hyperlinks>
  <pageMargins left="0.7" right="0.7" top="0.75" bottom="0.75" header="0.3" footer="0.3"/>
  <pageSetup orientation="portrait" r:id="rId5"/>
</worksheet>
</file>

<file path=xl/worksheets/sheet2.xml><?xml version="1.0" encoding="utf-8"?>
<worksheet xmlns="http://schemas.openxmlformats.org/spreadsheetml/2006/main" xmlns:r="http://schemas.openxmlformats.org/officeDocument/2006/relationships">
  <dimension ref="A1:AU295"/>
  <sheetViews>
    <sheetView zoomScaleNormal="100" workbookViewId="0">
      <pane xSplit="1" ySplit="2" topLeftCell="B3" activePane="bottomRight" state="frozen"/>
      <selection pane="topRight" activeCell="C1" sqref="C1"/>
      <selection pane="bottomLeft" activeCell="A6" sqref="A6"/>
      <selection pane="bottomRight" activeCell="B3" sqref="B3"/>
    </sheetView>
  </sheetViews>
  <sheetFormatPr defaultColWidth="2.59765625" defaultRowHeight="13.15"/>
  <cols>
    <col min="1" max="1" width="18.73046875" customWidth="1"/>
    <col min="2" max="8" width="5.73046875" customWidth="1"/>
    <col min="9" max="42" width="4.73046875" customWidth="1"/>
    <col min="43" max="43" width="5.73046875" customWidth="1"/>
    <col min="44" max="44" width="4.73046875" customWidth="1"/>
    <col min="45" max="45" width="6.73046875" customWidth="1"/>
    <col min="46" max="46" width="65.86328125" bestFit="1" customWidth="1"/>
  </cols>
  <sheetData>
    <row r="1" spans="1:47" ht="79.150000000000006">
      <c r="A1" s="7" t="s">
        <v>168</v>
      </c>
      <c r="B1" s="51" t="s">
        <v>193</v>
      </c>
      <c r="C1" s="10" t="s">
        <v>12</v>
      </c>
      <c r="D1" s="13" t="s">
        <v>188</v>
      </c>
      <c r="E1" s="15" t="s">
        <v>191</v>
      </c>
      <c r="F1" s="10" t="s">
        <v>175</v>
      </c>
      <c r="G1" s="15" t="s">
        <v>30</v>
      </c>
      <c r="H1" s="10" t="s">
        <v>180</v>
      </c>
      <c r="I1" s="12" t="s">
        <v>24</v>
      </c>
      <c r="J1" s="10" t="s">
        <v>171</v>
      </c>
      <c r="K1" s="10" t="s">
        <v>4</v>
      </c>
      <c r="L1" s="15" t="s">
        <v>33</v>
      </c>
      <c r="M1" s="10" t="s">
        <v>172</v>
      </c>
      <c r="N1" s="15" t="s">
        <v>34</v>
      </c>
      <c r="O1" s="13" t="s">
        <v>16</v>
      </c>
      <c r="P1" s="12" t="s">
        <v>190</v>
      </c>
      <c r="Q1" s="13" t="s">
        <v>181</v>
      </c>
      <c r="R1" s="10" t="s">
        <v>1</v>
      </c>
      <c r="S1" s="13" t="s">
        <v>182</v>
      </c>
      <c r="T1" s="10" t="s">
        <v>0</v>
      </c>
      <c r="U1" s="15" t="s">
        <v>185</v>
      </c>
      <c r="V1" s="13" t="s">
        <v>21</v>
      </c>
      <c r="W1" s="12" t="s">
        <v>189</v>
      </c>
      <c r="X1" s="15" t="s">
        <v>179</v>
      </c>
      <c r="Y1" s="15" t="s">
        <v>38</v>
      </c>
      <c r="Z1" s="15" t="s">
        <v>29</v>
      </c>
      <c r="AA1" s="10" t="s">
        <v>177</v>
      </c>
      <c r="AB1" s="10" t="s">
        <v>174</v>
      </c>
      <c r="AC1" s="10" t="s">
        <v>173</v>
      </c>
      <c r="AD1" s="11" t="s">
        <v>176</v>
      </c>
      <c r="AE1" s="15" t="s">
        <v>31</v>
      </c>
      <c r="AF1" s="15" t="s">
        <v>40</v>
      </c>
      <c r="AG1" s="15" t="s">
        <v>35</v>
      </c>
      <c r="AH1" s="15" t="s">
        <v>178</v>
      </c>
      <c r="AI1" s="10" t="s">
        <v>186</v>
      </c>
      <c r="AJ1" s="13" t="s">
        <v>183</v>
      </c>
      <c r="AK1" s="12" t="s">
        <v>20</v>
      </c>
      <c r="AL1" s="10" t="s">
        <v>187</v>
      </c>
      <c r="AM1" s="13" t="s">
        <v>19</v>
      </c>
      <c r="AN1" s="13" t="s">
        <v>18</v>
      </c>
      <c r="AO1" s="13" t="s">
        <v>14</v>
      </c>
      <c r="AP1" s="13" t="s">
        <v>184</v>
      </c>
      <c r="AQ1" s="15" t="s">
        <v>37</v>
      </c>
      <c r="AR1" s="16" t="s">
        <v>42</v>
      </c>
      <c r="AS1" s="17" t="s">
        <v>43</v>
      </c>
      <c r="AT1" s="8" t="s">
        <v>44</v>
      </c>
      <c r="AU1" s="4"/>
    </row>
    <row r="2" spans="1:47" ht="42.4" thickBot="1">
      <c r="A2" s="7" t="s">
        <v>170</v>
      </c>
      <c r="B2" s="51" t="s">
        <v>169</v>
      </c>
      <c r="C2" s="10" t="s">
        <v>169</v>
      </c>
      <c r="D2" s="13" t="s">
        <v>169</v>
      </c>
      <c r="E2" s="15" t="s">
        <v>169</v>
      </c>
      <c r="F2" s="10" t="s">
        <v>169</v>
      </c>
      <c r="G2" s="15" t="s">
        <v>169</v>
      </c>
      <c r="H2" s="10" t="s">
        <v>169</v>
      </c>
      <c r="I2" s="12" t="s">
        <v>169</v>
      </c>
      <c r="J2" s="10" t="s">
        <v>169</v>
      </c>
      <c r="K2" s="10" t="s">
        <v>169</v>
      </c>
      <c r="L2" s="15" t="s">
        <v>169</v>
      </c>
      <c r="M2" s="10" t="s">
        <v>169</v>
      </c>
      <c r="N2" s="15" t="s">
        <v>169</v>
      </c>
      <c r="O2" s="13" t="s">
        <v>169</v>
      </c>
      <c r="P2" s="12" t="s">
        <v>169</v>
      </c>
      <c r="Q2" s="13" t="s">
        <v>169</v>
      </c>
      <c r="R2" s="10" t="s">
        <v>169</v>
      </c>
      <c r="S2" s="13" t="s">
        <v>169</v>
      </c>
      <c r="T2" s="10" t="s">
        <v>169</v>
      </c>
      <c r="U2" s="15" t="s">
        <v>169</v>
      </c>
      <c r="V2" s="13" t="s">
        <v>169</v>
      </c>
      <c r="W2" s="12" t="s">
        <v>169</v>
      </c>
      <c r="X2" s="15" t="s">
        <v>169</v>
      </c>
      <c r="Y2" s="15" t="s">
        <v>169</v>
      </c>
      <c r="Z2" s="15" t="s">
        <v>169</v>
      </c>
      <c r="AA2" s="10" t="s">
        <v>169</v>
      </c>
      <c r="AB2" s="10" t="s">
        <v>169</v>
      </c>
      <c r="AC2" s="10" t="s">
        <v>169</v>
      </c>
      <c r="AD2" s="11" t="s">
        <v>169</v>
      </c>
      <c r="AE2" s="15" t="s">
        <v>169</v>
      </c>
      <c r="AF2" s="15" t="s">
        <v>169</v>
      </c>
      <c r="AG2" s="15" t="s">
        <v>169</v>
      </c>
      <c r="AH2" s="15" t="s">
        <v>169</v>
      </c>
      <c r="AI2" s="10" t="s">
        <v>169</v>
      </c>
      <c r="AJ2" s="13" t="s">
        <v>169</v>
      </c>
      <c r="AK2" s="12" t="s">
        <v>169</v>
      </c>
      <c r="AL2" s="10" t="s">
        <v>169</v>
      </c>
      <c r="AM2" s="13" t="s">
        <v>169</v>
      </c>
      <c r="AN2" s="13" t="s">
        <v>169</v>
      </c>
      <c r="AO2" s="13" t="s">
        <v>169</v>
      </c>
      <c r="AP2" s="13" t="s">
        <v>169</v>
      </c>
      <c r="AQ2" s="15" t="s">
        <v>169</v>
      </c>
      <c r="AR2" s="16"/>
      <c r="AS2" s="17"/>
      <c r="AT2" s="8"/>
      <c r="AU2" s="4"/>
    </row>
    <row r="3" spans="1:47">
      <c r="A3" s="18">
        <v>43922</v>
      </c>
      <c r="B3" s="52"/>
      <c r="C3" s="22"/>
      <c r="D3" s="31"/>
      <c r="E3" s="37"/>
      <c r="F3" s="22"/>
      <c r="G3" s="37"/>
      <c r="H3" s="22"/>
      <c r="I3" s="30"/>
      <c r="J3" s="22"/>
      <c r="K3" s="22"/>
      <c r="L3" s="37"/>
      <c r="M3" s="22"/>
      <c r="N3" s="37"/>
      <c r="O3" s="31"/>
      <c r="P3" s="30"/>
      <c r="Q3" s="31"/>
      <c r="R3" s="22"/>
      <c r="S3" s="31"/>
      <c r="T3" s="22"/>
      <c r="U3" s="37"/>
      <c r="V3" s="31"/>
      <c r="W3" s="30"/>
      <c r="X3" s="37"/>
      <c r="Y3" s="37"/>
      <c r="Z3" s="37"/>
      <c r="AA3" s="22"/>
      <c r="AB3" s="22"/>
      <c r="AC3" s="22"/>
      <c r="AD3" s="23"/>
      <c r="AE3" s="37"/>
      <c r="AF3" s="37"/>
      <c r="AG3" s="37"/>
      <c r="AH3" s="37"/>
      <c r="AI3" s="22"/>
      <c r="AJ3" s="31"/>
      <c r="AK3" s="30"/>
      <c r="AL3" s="22"/>
      <c r="AM3" s="31"/>
      <c r="AN3" s="31"/>
      <c r="AO3" s="31"/>
      <c r="AP3" s="31"/>
      <c r="AQ3" s="37"/>
      <c r="AR3" s="42"/>
      <c r="AS3" s="43"/>
      <c r="AT3" s="48" t="s">
        <v>45</v>
      </c>
      <c r="AU3" s="4"/>
    </row>
    <row r="4" spans="1:47">
      <c r="A4" s="19">
        <v>43923</v>
      </c>
      <c r="B4" s="53">
        <v>505</v>
      </c>
      <c r="C4" s="25">
        <v>105</v>
      </c>
      <c r="D4" s="33">
        <v>54</v>
      </c>
      <c r="E4" s="39">
        <v>98</v>
      </c>
      <c r="F4" s="25">
        <v>117</v>
      </c>
      <c r="G4" s="39">
        <v>27</v>
      </c>
      <c r="H4" s="25">
        <v>111</v>
      </c>
      <c r="I4" s="32">
        <v>54</v>
      </c>
      <c r="J4" s="25">
        <v>10</v>
      </c>
      <c r="K4" s="25">
        <v>39</v>
      </c>
      <c r="L4" s="39">
        <v>22</v>
      </c>
      <c r="M4" s="25">
        <v>19</v>
      </c>
      <c r="N4" s="39">
        <v>701</v>
      </c>
      <c r="O4" s="33">
        <v>22</v>
      </c>
      <c r="P4" s="32">
        <v>38</v>
      </c>
      <c r="Q4" s="33">
        <v>19</v>
      </c>
      <c r="R4" s="25">
        <v>110</v>
      </c>
      <c r="S4" s="33">
        <v>82</v>
      </c>
      <c r="T4" s="25">
        <v>9</v>
      </c>
      <c r="U4" s="39">
        <v>107</v>
      </c>
      <c r="V4" s="33">
        <v>100</v>
      </c>
      <c r="W4" s="32">
        <v>39</v>
      </c>
      <c r="X4" s="39">
        <v>7</v>
      </c>
      <c r="Y4" s="39">
        <v>9</v>
      </c>
      <c r="Z4" s="39">
        <v>8</v>
      </c>
      <c r="AA4" s="25">
        <v>12</v>
      </c>
      <c r="AB4" s="25">
        <v>40</v>
      </c>
      <c r="AC4" s="25">
        <v>22</v>
      </c>
      <c r="AD4" s="26">
        <v>11</v>
      </c>
      <c r="AE4" s="39">
        <v>16</v>
      </c>
      <c r="AF4" s="39">
        <v>60</v>
      </c>
      <c r="AG4" s="39">
        <v>16</v>
      </c>
      <c r="AH4" s="39">
        <v>6</v>
      </c>
      <c r="AI4" s="25">
        <v>13</v>
      </c>
      <c r="AJ4" s="33">
        <v>37</v>
      </c>
      <c r="AK4" s="32">
        <v>0</v>
      </c>
      <c r="AL4" s="25">
        <v>17</v>
      </c>
      <c r="AM4" s="33">
        <v>7</v>
      </c>
      <c r="AN4" s="33">
        <v>19</v>
      </c>
      <c r="AO4" s="33">
        <v>34</v>
      </c>
      <c r="AP4" s="33">
        <v>10</v>
      </c>
      <c r="AQ4" s="39">
        <v>6</v>
      </c>
      <c r="AR4" s="44"/>
      <c r="AS4" s="45">
        <v>2738</v>
      </c>
      <c r="AT4" s="49" t="s">
        <v>46</v>
      </c>
      <c r="AU4" s="4"/>
    </row>
    <row r="5" spans="1:47">
      <c r="A5" s="19">
        <v>43924</v>
      </c>
      <c r="B5" s="53">
        <v>544</v>
      </c>
      <c r="C5" s="25">
        <v>108</v>
      </c>
      <c r="D5" s="33">
        <v>72</v>
      </c>
      <c r="E5" s="39">
        <v>126</v>
      </c>
      <c r="F5" s="25">
        <v>124</v>
      </c>
      <c r="G5" s="39">
        <v>27</v>
      </c>
      <c r="H5" s="25">
        <v>117</v>
      </c>
      <c r="I5" s="32">
        <v>60</v>
      </c>
      <c r="J5" s="25">
        <v>12</v>
      </c>
      <c r="K5" s="25">
        <v>44</v>
      </c>
      <c r="L5" s="39">
        <v>27</v>
      </c>
      <c r="M5" s="25">
        <v>24</v>
      </c>
      <c r="N5" s="39">
        <v>866</v>
      </c>
      <c r="O5" s="33">
        <v>27</v>
      </c>
      <c r="P5" s="32">
        <v>55</v>
      </c>
      <c r="Q5" s="33">
        <v>19</v>
      </c>
      <c r="R5" s="25">
        <v>110</v>
      </c>
      <c r="S5" s="33">
        <v>90</v>
      </c>
      <c r="T5" s="25">
        <v>13</v>
      </c>
      <c r="U5" s="39">
        <v>150</v>
      </c>
      <c r="V5" s="33">
        <v>108</v>
      </c>
      <c r="W5" s="32">
        <v>46</v>
      </c>
      <c r="X5" s="39">
        <v>8</v>
      </c>
      <c r="Y5" s="39">
        <v>11</v>
      </c>
      <c r="Z5" s="39">
        <v>8</v>
      </c>
      <c r="AA5" s="25">
        <v>12</v>
      </c>
      <c r="AB5" s="25">
        <v>44</v>
      </c>
      <c r="AC5" s="25">
        <v>27</v>
      </c>
      <c r="AD5" s="26">
        <v>13</v>
      </c>
      <c r="AE5" s="39">
        <v>16</v>
      </c>
      <c r="AF5" s="39">
        <v>70</v>
      </c>
      <c r="AG5" s="39">
        <v>24</v>
      </c>
      <c r="AH5" s="39">
        <v>7</v>
      </c>
      <c r="AI5" s="25">
        <v>17</v>
      </c>
      <c r="AJ5" s="33">
        <v>45</v>
      </c>
      <c r="AK5" s="32">
        <v>1</v>
      </c>
      <c r="AL5" s="25">
        <v>26</v>
      </c>
      <c r="AM5" s="33">
        <v>8</v>
      </c>
      <c r="AN5" s="33">
        <v>22</v>
      </c>
      <c r="AO5" s="33">
        <v>38</v>
      </c>
      <c r="AP5" s="33">
        <v>11</v>
      </c>
      <c r="AQ5" s="39">
        <v>6</v>
      </c>
      <c r="AR5" s="44"/>
      <c r="AS5" s="45">
        <v>3183</v>
      </c>
      <c r="AT5" s="49" t="s">
        <v>47</v>
      </c>
      <c r="AU5" s="4"/>
    </row>
    <row r="6" spans="1:47">
      <c r="A6" s="19">
        <v>43925</v>
      </c>
      <c r="B6" s="53">
        <v>550</v>
      </c>
      <c r="C6" s="25">
        <v>121</v>
      </c>
      <c r="D6" s="33">
        <v>81</v>
      </c>
      <c r="E6" s="39">
        <v>136</v>
      </c>
      <c r="F6" s="25">
        <v>127</v>
      </c>
      <c r="G6" s="39">
        <v>25</v>
      </c>
      <c r="H6" s="25">
        <v>110</v>
      </c>
      <c r="I6" s="32">
        <v>64</v>
      </c>
      <c r="J6" s="25">
        <v>14</v>
      </c>
      <c r="K6" s="25">
        <v>46</v>
      </c>
      <c r="L6" s="39">
        <v>27</v>
      </c>
      <c r="M6" s="25">
        <v>27</v>
      </c>
      <c r="N6" s="39">
        <v>967</v>
      </c>
      <c r="O6" s="33">
        <v>27</v>
      </c>
      <c r="P6" s="32">
        <v>57</v>
      </c>
      <c r="Q6" s="33">
        <v>27</v>
      </c>
      <c r="R6" s="25">
        <v>128</v>
      </c>
      <c r="S6" s="33">
        <v>101</v>
      </c>
      <c r="T6" s="25">
        <v>15</v>
      </c>
      <c r="U6" s="39">
        <v>148</v>
      </c>
      <c r="V6" s="33">
        <v>123</v>
      </c>
      <c r="W6" s="32">
        <v>42</v>
      </c>
      <c r="X6" s="39">
        <v>9</v>
      </c>
      <c r="Y6" s="39">
        <v>11</v>
      </c>
      <c r="Z6" s="39">
        <v>11</v>
      </c>
      <c r="AA6" s="25">
        <v>12</v>
      </c>
      <c r="AB6" s="25">
        <v>48</v>
      </c>
      <c r="AC6" s="25">
        <v>28</v>
      </c>
      <c r="AD6" s="26">
        <v>11</v>
      </c>
      <c r="AE6" s="39">
        <v>15</v>
      </c>
      <c r="AF6" s="39">
        <v>70</v>
      </c>
      <c r="AG6" s="39">
        <v>21</v>
      </c>
      <c r="AH6" s="39">
        <v>5</v>
      </c>
      <c r="AI6" s="25">
        <v>17</v>
      </c>
      <c r="AJ6" s="33">
        <v>50</v>
      </c>
      <c r="AK6" s="32">
        <v>1</v>
      </c>
      <c r="AL6" s="25">
        <v>29</v>
      </c>
      <c r="AM6" s="33">
        <v>8</v>
      </c>
      <c r="AN6" s="33">
        <v>23</v>
      </c>
      <c r="AO6" s="33">
        <v>37</v>
      </c>
      <c r="AP6" s="33">
        <v>13</v>
      </c>
      <c r="AQ6" s="39">
        <v>6</v>
      </c>
      <c r="AR6" s="44">
        <v>5</v>
      </c>
      <c r="AS6" s="45">
        <v>3393</v>
      </c>
      <c r="AT6" s="49" t="s">
        <v>48</v>
      </c>
      <c r="AU6" s="4"/>
    </row>
    <row r="7" spans="1:47">
      <c r="A7" s="19">
        <v>43926</v>
      </c>
      <c r="B7" s="53">
        <v>552</v>
      </c>
      <c r="C7" s="25">
        <v>110</v>
      </c>
      <c r="D7" s="33">
        <v>88</v>
      </c>
      <c r="E7" s="39">
        <v>176</v>
      </c>
      <c r="F7" s="25">
        <v>131</v>
      </c>
      <c r="G7" s="39">
        <v>26</v>
      </c>
      <c r="H7" s="25">
        <v>114</v>
      </c>
      <c r="I7" s="32">
        <v>78</v>
      </c>
      <c r="J7" s="25">
        <v>25</v>
      </c>
      <c r="K7" s="25">
        <v>46</v>
      </c>
      <c r="L7" s="39">
        <v>49</v>
      </c>
      <c r="M7" s="25">
        <v>38</v>
      </c>
      <c r="N7" s="39">
        <v>1215</v>
      </c>
      <c r="O7" s="33">
        <v>27</v>
      </c>
      <c r="P7" s="32">
        <v>57</v>
      </c>
      <c r="Q7" s="33">
        <v>23</v>
      </c>
      <c r="R7" s="25">
        <v>150</v>
      </c>
      <c r="S7" s="33">
        <v>101</v>
      </c>
      <c r="T7" s="25">
        <v>33</v>
      </c>
      <c r="U7" s="39">
        <v>160</v>
      </c>
      <c r="V7" s="33">
        <v>124</v>
      </c>
      <c r="W7" s="32">
        <v>42</v>
      </c>
      <c r="X7" s="39">
        <v>8</v>
      </c>
      <c r="Y7" s="39">
        <v>13</v>
      </c>
      <c r="Z7" s="39">
        <v>11</v>
      </c>
      <c r="AA7" s="25">
        <v>12</v>
      </c>
      <c r="AB7" s="25">
        <v>68</v>
      </c>
      <c r="AC7" s="25">
        <v>42</v>
      </c>
      <c r="AD7" s="26">
        <v>11</v>
      </c>
      <c r="AE7" s="39">
        <v>21</v>
      </c>
      <c r="AF7" s="39">
        <v>79</v>
      </c>
      <c r="AG7" s="39">
        <v>21</v>
      </c>
      <c r="AH7" s="39">
        <v>8</v>
      </c>
      <c r="AI7" s="25">
        <v>21</v>
      </c>
      <c r="AJ7" s="33">
        <v>56</v>
      </c>
      <c r="AK7" s="32">
        <v>1</v>
      </c>
      <c r="AL7" s="25">
        <v>30</v>
      </c>
      <c r="AM7" s="33">
        <v>8</v>
      </c>
      <c r="AN7" s="33">
        <v>24</v>
      </c>
      <c r="AO7" s="33">
        <v>47</v>
      </c>
      <c r="AP7" s="33">
        <v>12</v>
      </c>
      <c r="AQ7" s="39">
        <v>6</v>
      </c>
      <c r="AR7" s="44"/>
      <c r="AS7" s="45">
        <v>3864</v>
      </c>
      <c r="AT7" s="49" t="s">
        <v>49</v>
      </c>
      <c r="AU7" s="4"/>
    </row>
    <row r="8" spans="1:47">
      <c r="A8" s="20">
        <v>43927</v>
      </c>
      <c r="B8" s="54">
        <v>566</v>
      </c>
      <c r="C8" s="28">
        <v>114</v>
      </c>
      <c r="D8" s="35">
        <v>87</v>
      </c>
      <c r="E8" s="41">
        <v>181</v>
      </c>
      <c r="F8" s="28">
        <v>138</v>
      </c>
      <c r="G8" s="41">
        <v>33</v>
      </c>
      <c r="H8" s="28">
        <v>117</v>
      </c>
      <c r="I8" s="34">
        <v>89</v>
      </c>
      <c r="J8" s="28">
        <v>27</v>
      </c>
      <c r="K8" s="28">
        <v>52</v>
      </c>
      <c r="L8" s="41">
        <v>55</v>
      </c>
      <c r="M8" s="28">
        <v>39</v>
      </c>
      <c r="N8" s="41">
        <v>1228</v>
      </c>
      <c r="O8" s="35">
        <v>29</v>
      </c>
      <c r="P8" s="34">
        <v>56</v>
      </c>
      <c r="Q8" s="35">
        <v>24</v>
      </c>
      <c r="R8" s="28">
        <v>157</v>
      </c>
      <c r="S8" s="35">
        <v>119</v>
      </c>
      <c r="T8" s="28">
        <v>34</v>
      </c>
      <c r="U8" s="41">
        <v>160</v>
      </c>
      <c r="V8" s="35">
        <v>138</v>
      </c>
      <c r="W8" s="34">
        <v>42</v>
      </c>
      <c r="X8" s="41">
        <v>8</v>
      </c>
      <c r="Y8" s="41">
        <v>14</v>
      </c>
      <c r="Z8" s="41">
        <v>11</v>
      </c>
      <c r="AA8" s="28">
        <v>13</v>
      </c>
      <c r="AB8" s="28">
        <v>84</v>
      </c>
      <c r="AC8" s="28">
        <v>58</v>
      </c>
      <c r="AD8" s="29">
        <v>11</v>
      </c>
      <c r="AE8" s="41">
        <v>25</v>
      </c>
      <c r="AF8" s="41">
        <v>79</v>
      </c>
      <c r="AG8" s="41">
        <v>30</v>
      </c>
      <c r="AH8" s="41">
        <v>10</v>
      </c>
      <c r="AI8" s="28">
        <v>21</v>
      </c>
      <c r="AJ8" s="35">
        <v>63</v>
      </c>
      <c r="AK8" s="34">
        <v>3</v>
      </c>
      <c r="AL8" s="28">
        <v>31</v>
      </c>
      <c r="AM8" s="35">
        <v>8</v>
      </c>
      <c r="AN8" s="35">
        <v>32</v>
      </c>
      <c r="AO8" s="35">
        <v>52</v>
      </c>
      <c r="AP8" s="35">
        <v>13</v>
      </c>
      <c r="AQ8" s="41">
        <v>6</v>
      </c>
      <c r="AR8" s="46"/>
      <c r="AS8" s="47">
        <v>4057</v>
      </c>
      <c r="AT8" s="50" t="s">
        <v>50</v>
      </c>
      <c r="AU8" s="4"/>
    </row>
    <row r="9" spans="1:47">
      <c r="A9" s="19">
        <v>43928</v>
      </c>
      <c r="B9" s="53">
        <v>598</v>
      </c>
      <c r="C9" s="25">
        <v>119</v>
      </c>
      <c r="D9" s="33">
        <v>92</v>
      </c>
      <c r="E9" s="39">
        <v>191</v>
      </c>
      <c r="F9" s="25">
        <v>156</v>
      </c>
      <c r="G9" s="39">
        <v>36</v>
      </c>
      <c r="H9" s="25">
        <v>119</v>
      </c>
      <c r="I9" s="32">
        <v>99</v>
      </c>
      <c r="J9" s="25">
        <v>31</v>
      </c>
      <c r="K9" s="25">
        <v>55</v>
      </c>
      <c r="L9" s="39">
        <v>69</v>
      </c>
      <c r="M9" s="25">
        <v>47</v>
      </c>
      <c r="N9" s="39">
        <v>1322</v>
      </c>
      <c r="O9" s="33">
        <v>29</v>
      </c>
      <c r="P9" s="32">
        <v>92</v>
      </c>
      <c r="Q9" s="33">
        <v>25</v>
      </c>
      <c r="R9" s="25">
        <v>161</v>
      </c>
      <c r="S9" s="33">
        <v>133</v>
      </c>
      <c r="T9" s="25">
        <v>50</v>
      </c>
      <c r="U9" s="39">
        <v>182</v>
      </c>
      <c r="V9" s="33">
        <v>158</v>
      </c>
      <c r="W9" s="32">
        <v>43</v>
      </c>
      <c r="X9" s="39">
        <v>9</v>
      </c>
      <c r="Y9" s="39">
        <v>15</v>
      </c>
      <c r="Z9" s="39">
        <v>11</v>
      </c>
      <c r="AA9" s="25">
        <v>13</v>
      </c>
      <c r="AB9" s="25">
        <v>86</v>
      </c>
      <c r="AC9" s="25">
        <v>70</v>
      </c>
      <c r="AD9" s="26">
        <v>12</v>
      </c>
      <c r="AE9" s="39">
        <v>27</v>
      </c>
      <c r="AF9" s="39">
        <v>79</v>
      </c>
      <c r="AG9" s="39">
        <v>31</v>
      </c>
      <c r="AH9" s="39">
        <v>11</v>
      </c>
      <c r="AI9" s="25">
        <v>23</v>
      </c>
      <c r="AJ9" s="33">
        <v>72</v>
      </c>
      <c r="AK9" s="32">
        <v>3</v>
      </c>
      <c r="AL9" s="25">
        <v>33</v>
      </c>
      <c r="AM9" s="33">
        <v>7</v>
      </c>
      <c r="AN9" s="33">
        <v>34</v>
      </c>
      <c r="AO9" s="33">
        <v>55</v>
      </c>
      <c r="AP9" s="33">
        <v>13</v>
      </c>
      <c r="AQ9" s="39">
        <v>6</v>
      </c>
      <c r="AR9" s="44"/>
      <c r="AS9" s="45">
        <v>4417</v>
      </c>
      <c r="AT9" s="49" t="s">
        <v>51</v>
      </c>
      <c r="AU9" s="4"/>
    </row>
    <row r="10" spans="1:47">
      <c r="A10" s="19">
        <v>43929</v>
      </c>
      <c r="B10" s="53">
        <v>637</v>
      </c>
      <c r="C10" s="25">
        <v>129</v>
      </c>
      <c r="D10" s="33">
        <v>106</v>
      </c>
      <c r="E10" s="39">
        <v>227</v>
      </c>
      <c r="F10" s="25">
        <v>161</v>
      </c>
      <c r="G10" s="39">
        <v>36</v>
      </c>
      <c r="H10" s="25">
        <v>114</v>
      </c>
      <c r="I10" s="32">
        <v>99</v>
      </c>
      <c r="J10" s="25">
        <v>33</v>
      </c>
      <c r="K10" s="25">
        <v>58</v>
      </c>
      <c r="L10" s="39">
        <v>72</v>
      </c>
      <c r="M10" s="25">
        <v>51</v>
      </c>
      <c r="N10" s="39">
        <v>1430</v>
      </c>
      <c r="O10" s="33">
        <v>39</v>
      </c>
      <c r="P10" s="32">
        <v>103</v>
      </c>
      <c r="Q10" s="33">
        <v>27</v>
      </c>
      <c r="R10" s="25">
        <v>161</v>
      </c>
      <c r="S10" s="33">
        <v>128</v>
      </c>
      <c r="T10" s="25">
        <v>83</v>
      </c>
      <c r="U10" s="39">
        <v>196</v>
      </c>
      <c r="V10" s="33">
        <v>174</v>
      </c>
      <c r="W10" s="32">
        <v>41</v>
      </c>
      <c r="X10" s="39">
        <v>9</v>
      </c>
      <c r="Y10" s="39">
        <v>17</v>
      </c>
      <c r="Z10" s="39">
        <v>12</v>
      </c>
      <c r="AA10" s="25">
        <v>13</v>
      </c>
      <c r="AB10" s="25">
        <v>89</v>
      </c>
      <c r="AC10" s="25">
        <v>72</v>
      </c>
      <c r="AD10" s="26">
        <v>14</v>
      </c>
      <c r="AE10" s="39">
        <v>25</v>
      </c>
      <c r="AF10" s="39">
        <v>90</v>
      </c>
      <c r="AG10" s="39">
        <v>36</v>
      </c>
      <c r="AH10" s="39">
        <v>11</v>
      </c>
      <c r="AI10" s="25">
        <v>28</v>
      </c>
      <c r="AJ10" s="33">
        <v>79</v>
      </c>
      <c r="AK10" s="32">
        <v>3</v>
      </c>
      <c r="AL10" s="25">
        <v>35</v>
      </c>
      <c r="AM10" s="33">
        <v>7</v>
      </c>
      <c r="AN10" s="33">
        <v>36</v>
      </c>
      <c r="AO10" s="33">
        <v>57</v>
      </c>
      <c r="AP10" s="33">
        <v>13</v>
      </c>
      <c r="AQ10" s="39">
        <v>10</v>
      </c>
      <c r="AR10" s="44"/>
      <c r="AS10" s="45">
        <v>4761</v>
      </c>
      <c r="AT10" s="49" t="s">
        <v>52</v>
      </c>
      <c r="AU10" s="4"/>
    </row>
    <row r="11" spans="1:47">
      <c r="A11" s="19">
        <v>43930</v>
      </c>
      <c r="B11" s="53">
        <v>659</v>
      </c>
      <c r="C11" s="25">
        <v>148</v>
      </c>
      <c r="D11" s="33">
        <v>131</v>
      </c>
      <c r="E11" s="39">
        <v>252</v>
      </c>
      <c r="F11" s="25">
        <v>175</v>
      </c>
      <c r="G11" s="39">
        <v>36</v>
      </c>
      <c r="H11" s="25">
        <v>124</v>
      </c>
      <c r="I11" s="32">
        <v>107</v>
      </c>
      <c r="J11" s="25">
        <v>32</v>
      </c>
      <c r="K11" s="25">
        <v>66</v>
      </c>
      <c r="L11" s="39">
        <v>90</v>
      </c>
      <c r="M11" s="25">
        <v>56</v>
      </c>
      <c r="N11" s="39">
        <v>1487</v>
      </c>
      <c r="O11" s="33">
        <v>39</v>
      </c>
      <c r="P11" s="32">
        <v>146</v>
      </c>
      <c r="Q11" s="33">
        <v>28</v>
      </c>
      <c r="R11" s="25">
        <v>162</v>
      </c>
      <c r="S11" s="33">
        <v>175</v>
      </c>
      <c r="T11" s="25">
        <v>90</v>
      </c>
      <c r="U11" s="39">
        <v>202</v>
      </c>
      <c r="V11" s="33">
        <v>212</v>
      </c>
      <c r="W11" s="32">
        <v>43</v>
      </c>
      <c r="X11" s="39">
        <v>11</v>
      </c>
      <c r="Y11" s="39">
        <v>36</v>
      </c>
      <c r="Z11" s="39">
        <v>12</v>
      </c>
      <c r="AA11" s="25">
        <v>13</v>
      </c>
      <c r="AB11" s="25">
        <v>106</v>
      </c>
      <c r="AC11" s="25">
        <v>76</v>
      </c>
      <c r="AD11" s="26">
        <v>16</v>
      </c>
      <c r="AE11" s="39">
        <v>28</v>
      </c>
      <c r="AF11" s="39">
        <v>95</v>
      </c>
      <c r="AG11" s="39">
        <v>41</v>
      </c>
      <c r="AH11" s="39">
        <v>12</v>
      </c>
      <c r="AI11" s="25">
        <v>34</v>
      </c>
      <c r="AJ11" s="33">
        <v>81</v>
      </c>
      <c r="AK11" s="32">
        <v>4</v>
      </c>
      <c r="AL11" s="25">
        <v>34</v>
      </c>
      <c r="AM11" s="33">
        <v>9</v>
      </c>
      <c r="AN11" s="33">
        <v>46</v>
      </c>
      <c r="AO11" s="33">
        <v>62</v>
      </c>
      <c r="AP11" s="33">
        <v>15</v>
      </c>
      <c r="AQ11" s="39">
        <v>11</v>
      </c>
      <c r="AR11" s="44"/>
      <c r="AS11" s="45">
        <v>5202</v>
      </c>
      <c r="AT11" s="49" t="s">
        <v>53</v>
      </c>
      <c r="AU11" s="4"/>
    </row>
    <row r="12" spans="1:47">
      <c r="A12" s="19">
        <v>43931</v>
      </c>
      <c r="B12" s="53">
        <v>688</v>
      </c>
      <c r="C12" s="25">
        <v>152</v>
      </c>
      <c r="D12" s="33">
        <v>99</v>
      </c>
      <c r="E12" s="39">
        <v>259</v>
      </c>
      <c r="F12" s="25">
        <v>190</v>
      </c>
      <c r="G12" s="39">
        <v>38</v>
      </c>
      <c r="H12" s="25">
        <v>124</v>
      </c>
      <c r="I12" s="32">
        <v>115</v>
      </c>
      <c r="J12" s="25">
        <v>52</v>
      </c>
      <c r="K12" s="25">
        <v>70</v>
      </c>
      <c r="L12" s="39">
        <v>94</v>
      </c>
      <c r="M12" s="25">
        <v>58</v>
      </c>
      <c r="N12" s="39">
        <v>1529</v>
      </c>
      <c r="O12" s="33">
        <v>40</v>
      </c>
      <c r="P12" s="32">
        <v>161</v>
      </c>
      <c r="Q12" s="33">
        <v>30</v>
      </c>
      <c r="R12" s="25">
        <v>179</v>
      </c>
      <c r="S12" s="33">
        <v>182</v>
      </c>
      <c r="T12" s="25">
        <v>100</v>
      </c>
      <c r="U12" s="39">
        <v>234</v>
      </c>
      <c r="V12" s="33">
        <v>227</v>
      </c>
      <c r="W12" s="32">
        <v>43</v>
      </c>
      <c r="X12" s="39">
        <v>11</v>
      </c>
      <c r="Y12" s="39">
        <v>35</v>
      </c>
      <c r="Z12" s="39">
        <v>11</v>
      </c>
      <c r="AA12" s="25">
        <v>13</v>
      </c>
      <c r="AB12" s="25">
        <v>119</v>
      </c>
      <c r="AC12" s="25">
        <v>78</v>
      </c>
      <c r="AD12" s="26">
        <v>16</v>
      </c>
      <c r="AE12" s="39">
        <v>30</v>
      </c>
      <c r="AF12" s="39">
        <v>95</v>
      </c>
      <c r="AG12" s="39">
        <v>56</v>
      </c>
      <c r="AH12" s="39">
        <v>13</v>
      </c>
      <c r="AI12" s="25">
        <v>38</v>
      </c>
      <c r="AJ12" s="33">
        <v>85</v>
      </c>
      <c r="AK12" s="32">
        <v>5</v>
      </c>
      <c r="AL12" s="25">
        <v>35</v>
      </c>
      <c r="AM12" s="33">
        <v>10</v>
      </c>
      <c r="AN12" s="33">
        <v>46</v>
      </c>
      <c r="AO12" s="33">
        <v>79</v>
      </c>
      <c r="AP12" s="33">
        <v>16</v>
      </c>
      <c r="AQ12" s="39">
        <v>12</v>
      </c>
      <c r="AR12" s="44"/>
      <c r="AS12" s="45">
        <v>5467</v>
      </c>
      <c r="AT12" s="49" t="s">
        <v>54</v>
      </c>
      <c r="AU12" s="4"/>
    </row>
    <row r="13" spans="1:47">
      <c r="A13" s="19">
        <v>43932</v>
      </c>
      <c r="B13" s="53">
        <v>730</v>
      </c>
      <c r="C13" s="25">
        <v>177</v>
      </c>
      <c r="D13" s="33">
        <v>107</v>
      </c>
      <c r="E13" s="39">
        <v>275</v>
      </c>
      <c r="F13" s="25">
        <v>219</v>
      </c>
      <c r="G13" s="39">
        <v>39</v>
      </c>
      <c r="H13" s="25">
        <v>155</v>
      </c>
      <c r="I13" s="32">
        <v>117</v>
      </c>
      <c r="J13" s="25">
        <v>51</v>
      </c>
      <c r="K13" s="25">
        <v>83</v>
      </c>
      <c r="L13" s="39">
        <v>101</v>
      </c>
      <c r="M13" s="25">
        <v>65</v>
      </c>
      <c r="N13" s="39">
        <v>1614</v>
      </c>
      <c r="O13" s="33">
        <v>43</v>
      </c>
      <c r="P13" s="32">
        <v>203</v>
      </c>
      <c r="Q13" s="33">
        <v>30</v>
      </c>
      <c r="R13" s="25">
        <v>229</v>
      </c>
      <c r="S13" s="33">
        <v>183</v>
      </c>
      <c r="T13" s="25">
        <v>103</v>
      </c>
      <c r="U13" s="39">
        <v>265</v>
      </c>
      <c r="V13" s="33">
        <v>254</v>
      </c>
      <c r="W13" s="32">
        <v>45</v>
      </c>
      <c r="X13" s="39">
        <v>13</v>
      </c>
      <c r="Y13" s="39">
        <v>38</v>
      </c>
      <c r="Z13" s="39">
        <v>11</v>
      </c>
      <c r="AA13" s="25">
        <v>13</v>
      </c>
      <c r="AB13" s="25">
        <v>155</v>
      </c>
      <c r="AC13" s="25">
        <v>82</v>
      </c>
      <c r="AD13" s="26">
        <v>16</v>
      </c>
      <c r="AE13" s="39">
        <v>32</v>
      </c>
      <c r="AF13" s="39">
        <v>116</v>
      </c>
      <c r="AG13" s="39">
        <v>59</v>
      </c>
      <c r="AH13" s="39">
        <v>13</v>
      </c>
      <c r="AI13" s="25">
        <v>48</v>
      </c>
      <c r="AJ13" s="33">
        <v>89</v>
      </c>
      <c r="AK13" s="32">
        <v>6</v>
      </c>
      <c r="AL13" s="25">
        <v>35</v>
      </c>
      <c r="AM13" s="33">
        <v>8</v>
      </c>
      <c r="AN13" s="33">
        <v>47</v>
      </c>
      <c r="AO13" s="33">
        <v>91</v>
      </c>
      <c r="AP13" s="33">
        <v>17</v>
      </c>
      <c r="AQ13" s="39">
        <v>13</v>
      </c>
      <c r="AR13" s="44"/>
      <c r="AS13" s="45">
        <v>5990</v>
      </c>
      <c r="AT13" s="49" t="s">
        <v>55</v>
      </c>
      <c r="AU13" s="4"/>
    </row>
    <row r="14" spans="1:47">
      <c r="A14" s="19">
        <v>43933</v>
      </c>
      <c r="B14" s="53">
        <v>751</v>
      </c>
      <c r="C14" s="25">
        <v>183</v>
      </c>
      <c r="D14" s="33">
        <v>113</v>
      </c>
      <c r="E14" s="39">
        <v>284</v>
      </c>
      <c r="F14" s="25">
        <v>238</v>
      </c>
      <c r="G14" s="39">
        <v>39</v>
      </c>
      <c r="H14" s="25">
        <v>157</v>
      </c>
      <c r="I14" s="32">
        <v>119</v>
      </c>
      <c r="J14" s="25">
        <v>57</v>
      </c>
      <c r="K14" s="25">
        <v>83</v>
      </c>
      <c r="L14" s="39">
        <v>109</v>
      </c>
      <c r="M14" s="25">
        <v>69</v>
      </c>
      <c r="N14" s="39">
        <v>1661</v>
      </c>
      <c r="O14" s="33">
        <v>43</v>
      </c>
      <c r="P14" s="32">
        <v>217</v>
      </c>
      <c r="Q14" s="33">
        <v>30</v>
      </c>
      <c r="R14" s="25">
        <v>249</v>
      </c>
      <c r="S14" s="33">
        <v>190</v>
      </c>
      <c r="T14" s="25">
        <v>108</v>
      </c>
      <c r="U14" s="39">
        <v>285</v>
      </c>
      <c r="V14" s="33">
        <v>303</v>
      </c>
      <c r="W14" s="32">
        <v>49</v>
      </c>
      <c r="X14" s="39">
        <v>13</v>
      </c>
      <c r="Y14" s="39">
        <v>40</v>
      </c>
      <c r="Z14" s="39">
        <v>12</v>
      </c>
      <c r="AA14" s="25">
        <v>13</v>
      </c>
      <c r="AB14" s="25">
        <v>156</v>
      </c>
      <c r="AC14" s="25">
        <v>82</v>
      </c>
      <c r="AD14" s="26">
        <v>16</v>
      </c>
      <c r="AE14" s="39">
        <v>37</v>
      </c>
      <c r="AF14" s="39">
        <v>117</v>
      </c>
      <c r="AG14" s="39">
        <v>62</v>
      </c>
      <c r="AH14" s="39">
        <v>17</v>
      </c>
      <c r="AI14" s="25">
        <v>51</v>
      </c>
      <c r="AJ14" s="33">
        <v>100</v>
      </c>
      <c r="AK14" s="32">
        <v>7</v>
      </c>
      <c r="AL14" s="25">
        <v>35</v>
      </c>
      <c r="AM14" s="33">
        <v>8</v>
      </c>
      <c r="AN14" s="33">
        <v>49</v>
      </c>
      <c r="AO14" s="33">
        <v>117</v>
      </c>
      <c r="AP14" s="33">
        <v>17</v>
      </c>
      <c r="AQ14" s="39">
        <v>14</v>
      </c>
      <c r="AR14" s="44"/>
      <c r="AS14" s="45">
        <v>6300</v>
      </c>
      <c r="AT14" s="49" t="s">
        <v>56</v>
      </c>
      <c r="AU14" s="4"/>
    </row>
    <row r="15" spans="1:47">
      <c r="A15" s="20">
        <v>43934</v>
      </c>
      <c r="B15" s="54">
        <v>774</v>
      </c>
      <c r="C15" s="28">
        <v>187</v>
      </c>
      <c r="D15" s="35">
        <v>118</v>
      </c>
      <c r="E15" s="41">
        <v>300</v>
      </c>
      <c r="F15" s="28">
        <v>253</v>
      </c>
      <c r="G15" s="41">
        <v>39</v>
      </c>
      <c r="H15" s="28">
        <v>151</v>
      </c>
      <c r="I15" s="34">
        <v>126</v>
      </c>
      <c r="J15" s="28">
        <v>57</v>
      </c>
      <c r="K15" s="28">
        <v>176</v>
      </c>
      <c r="L15" s="41">
        <v>111</v>
      </c>
      <c r="M15" s="28">
        <v>76</v>
      </c>
      <c r="N15" s="41">
        <v>1731</v>
      </c>
      <c r="O15" s="35">
        <v>44</v>
      </c>
      <c r="P15" s="34">
        <v>222</v>
      </c>
      <c r="Q15" s="35">
        <v>31</v>
      </c>
      <c r="R15" s="28">
        <v>270</v>
      </c>
      <c r="S15" s="35">
        <v>195</v>
      </c>
      <c r="T15" s="28">
        <v>109</v>
      </c>
      <c r="U15" s="41">
        <v>286</v>
      </c>
      <c r="V15" s="35">
        <v>303</v>
      </c>
      <c r="W15" s="34">
        <v>49</v>
      </c>
      <c r="X15" s="41">
        <v>13</v>
      </c>
      <c r="Y15" s="41">
        <v>47</v>
      </c>
      <c r="Z15" s="41">
        <v>12</v>
      </c>
      <c r="AA15" s="28">
        <v>13</v>
      </c>
      <c r="AB15" s="28">
        <v>156</v>
      </c>
      <c r="AC15" s="28">
        <v>82</v>
      </c>
      <c r="AD15" s="29">
        <v>16</v>
      </c>
      <c r="AE15" s="41">
        <v>37</v>
      </c>
      <c r="AF15" s="41">
        <v>134</v>
      </c>
      <c r="AG15" s="41">
        <v>65</v>
      </c>
      <c r="AH15" s="41">
        <v>17</v>
      </c>
      <c r="AI15" s="28">
        <v>53</v>
      </c>
      <c r="AJ15" s="35">
        <v>102</v>
      </c>
      <c r="AK15" s="34">
        <v>7</v>
      </c>
      <c r="AL15" s="28">
        <v>39</v>
      </c>
      <c r="AM15" s="35">
        <v>10</v>
      </c>
      <c r="AN15" s="35">
        <v>64</v>
      </c>
      <c r="AO15" s="35">
        <v>123</v>
      </c>
      <c r="AP15" s="35">
        <v>19</v>
      </c>
      <c r="AQ15" s="41">
        <v>16</v>
      </c>
      <c r="AR15" s="46"/>
      <c r="AS15" s="47">
        <v>6633</v>
      </c>
      <c r="AT15" s="50" t="s">
        <v>57</v>
      </c>
      <c r="AU15" s="4"/>
    </row>
    <row r="16" spans="1:47">
      <c r="A16" s="19">
        <v>43935</v>
      </c>
      <c r="B16" s="53">
        <v>789</v>
      </c>
      <c r="C16" s="25">
        <v>198</v>
      </c>
      <c r="D16" s="33">
        <v>119</v>
      </c>
      <c r="E16" s="39">
        <v>318</v>
      </c>
      <c r="F16" s="25">
        <v>263</v>
      </c>
      <c r="G16" s="39">
        <v>39</v>
      </c>
      <c r="H16" s="25">
        <v>158</v>
      </c>
      <c r="I16" s="32">
        <v>132</v>
      </c>
      <c r="J16" s="25">
        <v>59</v>
      </c>
      <c r="K16" s="25">
        <v>190</v>
      </c>
      <c r="L16" s="39">
        <v>116</v>
      </c>
      <c r="M16" s="25">
        <v>76</v>
      </c>
      <c r="N16" s="39">
        <v>1733</v>
      </c>
      <c r="O16" s="33">
        <v>43</v>
      </c>
      <c r="P16" s="32">
        <v>229</v>
      </c>
      <c r="Q16" s="33">
        <v>31</v>
      </c>
      <c r="R16" s="25">
        <v>280</v>
      </c>
      <c r="S16" s="33">
        <v>204</v>
      </c>
      <c r="T16" s="25">
        <v>118</v>
      </c>
      <c r="U16" s="39">
        <v>304</v>
      </c>
      <c r="V16" s="33">
        <v>320</v>
      </c>
      <c r="W16" s="32">
        <v>51</v>
      </c>
      <c r="X16" s="39">
        <v>15</v>
      </c>
      <c r="Y16" s="39">
        <v>49</v>
      </c>
      <c r="Z16" s="39">
        <v>13</v>
      </c>
      <c r="AA16" s="25">
        <v>14</v>
      </c>
      <c r="AB16" s="25">
        <v>172</v>
      </c>
      <c r="AC16" s="25">
        <v>89</v>
      </c>
      <c r="AD16" s="26">
        <v>16</v>
      </c>
      <c r="AE16" s="39">
        <v>37</v>
      </c>
      <c r="AF16" s="39">
        <v>157</v>
      </c>
      <c r="AG16" s="39">
        <v>70</v>
      </c>
      <c r="AH16" s="39">
        <v>18</v>
      </c>
      <c r="AI16" s="25">
        <v>57</v>
      </c>
      <c r="AJ16" s="33">
        <v>108</v>
      </c>
      <c r="AK16" s="32">
        <v>7</v>
      </c>
      <c r="AL16" s="25">
        <v>39</v>
      </c>
      <c r="AM16" s="33">
        <v>10</v>
      </c>
      <c r="AN16" s="33">
        <v>74</v>
      </c>
      <c r="AO16" s="33">
        <v>124</v>
      </c>
      <c r="AP16" s="33">
        <v>22</v>
      </c>
      <c r="AQ16" s="39">
        <v>18</v>
      </c>
      <c r="AR16" s="44"/>
      <c r="AS16" s="45">
        <v>6879</v>
      </c>
      <c r="AT16" s="49" t="s">
        <v>58</v>
      </c>
      <c r="AU16" s="4"/>
    </row>
    <row r="17" spans="1:47">
      <c r="A17" s="19">
        <v>43936</v>
      </c>
      <c r="B17" s="53">
        <v>824</v>
      </c>
      <c r="C17" s="25">
        <v>203</v>
      </c>
      <c r="D17" s="33">
        <v>121</v>
      </c>
      <c r="E17" s="39">
        <v>322</v>
      </c>
      <c r="F17" s="25">
        <v>270</v>
      </c>
      <c r="G17" s="39">
        <v>39</v>
      </c>
      <c r="H17" s="25">
        <v>163</v>
      </c>
      <c r="I17" s="32">
        <v>135</v>
      </c>
      <c r="J17" s="25">
        <v>62</v>
      </c>
      <c r="K17" s="25">
        <v>198</v>
      </c>
      <c r="L17" s="39">
        <v>120</v>
      </c>
      <c r="M17" s="25">
        <v>81</v>
      </c>
      <c r="N17" s="39">
        <v>1763</v>
      </c>
      <c r="O17" s="33">
        <v>55</v>
      </c>
      <c r="P17" s="32">
        <v>243</v>
      </c>
      <c r="Q17" s="33">
        <v>31</v>
      </c>
      <c r="R17" s="25">
        <v>312</v>
      </c>
      <c r="S17" s="33">
        <v>229</v>
      </c>
      <c r="T17" s="25">
        <v>133</v>
      </c>
      <c r="U17" s="39">
        <v>344</v>
      </c>
      <c r="V17" s="33">
        <v>320</v>
      </c>
      <c r="W17" s="32">
        <v>55</v>
      </c>
      <c r="X17" s="39">
        <v>15</v>
      </c>
      <c r="Y17" s="39">
        <v>52</v>
      </c>
      <c r="Z17" s="39">
        <v>13</v>
      </c>
      <c r="AA17" s="25">
        <v>14</v>
      </c>
      <c r="AB17" s="25">
        <v>231</v>
      </c>
      <c r="AC17" s="25">
        <v>93</v>
      </c>
      <c r="AD17" s="26">
        <v>16</v>
      </c>
      <c r="AE17" s="39">
        <v>39</v>
      </c>
      <c r="AF17" s="39">
        <v>160</v>
      </c>
      <c r="AG17" s="39">
        <v>74</v>
      </c>
      <c r="AH17" s="39">
        <v>18</v>
      </c>
      <c r="AI17" s="25">
        <v>57</v>
      </c>
      <c r="AJ17" s="33">
        <v>110</v>
      </c>
      <c r="AK17" s="32">
        <v>7</v>
      </c>
      <c r="AL17" s="25">
        <v>41</v>
      </c>
      <c r="AM17" s="33">
        <v>10</v>
      </c>
      <c r="AN17" s="33">
        <v>75</v>
      </c>
      <c r="AO17" s="33">
        <v>123</v>
      </c>
      <c r="AP17" s="33">
        <v>22</v>
      </c>
      <c r="AQ17" s="39">
        <v>23</v>
      </c>
      <c r="AR17" s="44"/>
      <c r="AS17" s="45">
        <v>7216</v>
      </c>
      <c r="AT17" s="49" t="s">
        <v>59</v>
      </c>
      <c r="AU17" s="4"/>
    </row>
    <row r="18" spans="1:47">
      <c r="A18" s="19">
        <v>43937</v>
      </c>
      <c r="B18" s="53">
        <v>866</v>
      </c>
      <c r="C18" s="25">
        <v>215</v>
      </c>
      <c r="D18" s="33">
        <v>130</v>
      </c>
      <c r="E18" s="39">
        <v>341</v>
      </c>
      <c r="F18" s="25">
        <v>286</v>
      </c>
      <c r="G18" s="39">
        <v>48</v>
      </c>
      <c r="H18" s="25">
        <v>168</v>
      </c>
      <c r="I18" s="32">
        <v>154</v>
      </c>
      <c r="J18" s="25">
        <v>67</v>
      </c>
      <c r="K18" s="25">
        <v>219</v>
      </c>
      <c r="L18" s="39">
        <v>125</v>
      </c>
      <c r="M18" s="25">
        <v>94</v>
      </c>
      <c r="N18" s="39">
        <v>1910</v>
      </c>
      <c r="O18" s="33">
        <v>55</v>
      </c>
      <c r="P18" s="32">
        <v>250</v>
      </c>
      <c r="Q18" s="33">
        <v>31</v>
      </c>
      <c r="R18" s="25">
        <v>339</v>
      </c>
      <c r="S18" s="33">
        <v>240</v>
      </c>
      <c r="T18" s="25">
        <v>141</v>
      </c>
      <c r="U18" s="39">
        <v>348</v>
      </c>
      <c r="V18" s="33">
        <v>333</v>
      </c>
      <c r="W18" s="32">
        <v>55</v>
      </c>
      <c r="X18" s="39">
        <v>15</v>
      </c>
      <c r="Y18" s="39">
        <v>54</v>
      </c>
      <c r="Z18" s="39">
        <v>13</v>
      </c>
      <c r="AA18" s="25">
        <v>14</v>
      </c>
      <c r="AB18" s="25">
        <v>290</v>
      </c>
      <c r="AC18" s="25">
        <v>93</v>
      </c>
      <c r="AD18" s="26">
        <v>16</v>
      </c>
      <c r="AE18" s="39">
        <v>41</v>
      </c>
      <c r="AF18" s="39">
        <v>174</v>
      </c>
      <c r="AG18" s="39">
        <v>76</v>
      </c>
      <c r="AH18" s="39">
        <v>19</v>
      </c>
      <c r="AI18" s="25">
        <v>58</v>
      </c>
      <c r="AJ18" s="33">
        <v>114</v>
      </c>
      <c r="AK18" s="32">
        <v>9</v>
      </c>
      <c r="AL18" s="25">
        <v>41</v>
      </c>
      <c r="AM18" s="33">
        <v>10</v>
      </c>
      <c r="AN18" s="33">
        <v>80</v>
      </c>
      <c r="AO18" s="33">
        <v>123</v>
      </c>
      <c r="AP18" s="33">
        <v>28</v>
      </c>
      <c r="AQ18" s="39">
        <v>24</v>
      </c>
      <c r="AR18" s="44"/>
      <c r="AS18" s="45">
        <v>7707</v>
      </c>
      <c r="AT18" s="49" t="s">
        <v>60</v>
      </c>
      <c r="AU18" s="4"/>
    </row>
    <row r="19" spans="1:47">
      <c r="A19" s="19">
        <v>43938</v>
      </c>
      <c r="B19" s="53">
        <v>942</v>
      </c>
      <c r="C19" s="25">
        <v>224</v>
      </c>
      <c r="D19" s="33">
        <v>149</v>
      </c>
      <c r="E19" s="39">
        <v>354</v>
      </c>
      <c r="F19" s="25">
        <v>299</v>
      </c>
      <c r="G19" s="39">
        <v>50</v>
      </c>
      <c r="H19" s="25">
        <v>172</v>
      </c>
      <c r="I19" s="32">
        <v>160</v>
      </c>
      <c r="J19" s="25">
        <v>73</v>
      </c>
      <c r="K19" s="25">
        <v>222</v>
      </c>
      <c r="L19" s="39">
        <v>126</v>
      </c>
      <c r="M19" s="25">
        <v>107</v>
      </c>
      <c r="N19" s="39">
        <v>1924</v>
      </c>
      <c r="O19" s="33">
        <v>57</v>
      </c>
      <c r="P19" s="32">
        <v>250</v>
      </c>
      <c r="Q19" s="33">
        <v>73</v>
      </c>
      <c r="R19" s="25">
        <v>360</v>
      </c>
      <c r="S19" s="33">
        <v>260</v>
      </c>
      <c r="T19" s="25">
        <v>141</v>
      </c>
      <c r="U19" s="39">
        <v>350</v>
      </c>
      <c r="V19" s="33">
        <v>372</v>
      </c>
      <c r="W19" s="32">
        <v>55</v>
      </c>
      <c r="X19" s="39">
        <v>17</v>
      </c>
      <c r="Y19" s="39">
        <v>58</v>
      </c>
      <c r="Z19" s="39">
        <v>13</v>
      </c>
      <c r="AA19" s="25">
        <v>14</v>
      </c>
      <c r="AB19" s="25">
        <v>310</v>
      </c>
      <c r="AC19" s="25">
        <v>94</v>
      </c>
      <c r="AD19" s="26">
        <v>16</v>
      </c>
      <c r="AE19" s="39">
        <v>42</v>
      </c>
      <c r="AF19" s="39">
        <v>186</v>
      </c>
      <c r="AG19" s="39">
        <v>77</v>
      </c>
      <c r="AH19" s="39">
        <v>19</v>
      </c>
      <c r="AI19" s="25">
        <v>58</v>
      </c>
      <c r="AJ19" s="33">
        <v>114</v>
      </c>
      <c r="AK19" s="32">
        <v>11</v>
      </c>
      <c r="AL19" s="25">
        <v>40</v>
      </c>
      <c r="AM19" s="33">
        <v>12</v>
      </c>
      <c r="AN19" s="33">
        <v>83</v>
      </c>
      <c r="AO19" s="33">
        <v>123</v>
      </c>
      <c r="AP19" s="33">
        <v>35</v>
      </c>
      <c r="AQ19" s="39">
        <v>25</v>
      </c>
      <c r="AR19" s="44"/>
      <c r="AS19" s="45">
        <v>8067</v>
      </c>
      <c r="AT19" s="49" t="s">
        <v>61</v>
      </c>
      <c r="AU19" s="4"/>
    </row>
    <row r="20" spans="1:47">
      <c r="A20" s="19">
        <v>43939</v>
      </c>
      <c r="B20" s="53">
        <v>977</v>
      </c>
      <c r="C20" s="25">
        <v>237</v>
      </c>
      <c r="D20" s="33">
        <v>154</v>
      </c>
      <c r="E20" s="39">
        <v>361</v>
      </c>
      <c r="F20" s="25">
        <v>308</v>
      </c>
      <c r="G20" s="39">
        <v>51</v>
      </c>
      <c r="H20" s="25">
        <v>181</v>
      </c>
      <c r="I20" s="32">
        <v>159</v>
      </c>
      <c r="J20" s="25">
        <v>74</v>
      </c>
      <c r="K20" s="25">
        <v>233</v>
      </c>
      <c r="L20" s="39">
        <v>139</v>
      </c>
      <c r="M20" s="25">
        <v>102</v>
      </c>
      <c r="N20" s="39">
        <v>2019</v>
      </c>
      <c r="O20" s="33">
        <v>59</v>
      </c>
      <c r="P20" s="32">
        <v>268</v>
      </c>
      <c r="Q20" s="33">
        <v>73</v>
      </c>
      <c r="R20" s="25">
        <v>391</v>
      </c>
      <c r="S20" s="33">
        <v>262</v>
      </c>
      <c r="T20" s="25">
        <v>154</v>
      </c>
      <c r="U20" s="39">
        <v>357</v>
      </c>
      <c r="V20" s="33">
        <v>385</v>
      </c>
      <c r="W20" s="32">
        <v>55</v>
      </c>
      <c r="X20" s="39">
        <v>18</v>
      </c>
      <c r="Y20" s="39">
        <v>58</v>
      </c>
      <c r="Z20" s="39">
        <v>13</v>
      </c>
      <c r="AA20" s="25">
        <v>15</v>
      </c>
      <c r="AB20" s="25">
        <v>308</v>
      </c>
      <c r="AC20" s="25">
        <v>104</v>
      </c>
      <c r="AD20" s="26">
        <v>16</v>
      </c>
      <c r="AE20" s="39">
        <v>44</v>
      </c>
      <c r="AF20" s="39">
        <v>186</v>
      </c>
      <c r="AG20" s="39">
        <v>79</v>
      </c>
      <c r="AH20" s="39">
        <v>20</v>
      </c>
      <c r="AI20" s="25">
        <v>64</v>
      </c>
      <c r="AJ20" s="33">
        <v>115</v>
      </c>
      <c r="AK20" s="32">
        <v>16</v>
      </c>
      <c r="AL20" s="25">
        <v>40</v>
      </c>
      <c r="AM20" s="33">
        <v>12</v>
      </c>
      <c r="AN20" s="33">
        <v>91</v>
      </c>
      <c r="AO20" s="33">
        <v>154</v>
      </c>
      <c r="AP20" s="33">
        <v>35</v>
      </c>
      <c r="AQ20" s="39">
        <v>31</v>
      </c>
      <c r="AR20" s="44"/>
      <c r="AS20" s="45">
        <v>8418</v>
      </c>
      <c r="AT20" s="49" t="s">
        <v>62</v>
      </c>
      <c r="AU20" s="4"/>
    </row>
    <row r="21" spans="1:47">
      <c r="A21" s="19">
        <v>43940</v>
      </c>
      <c r="B21" s="53">
        <v>1001</v>
      </c>
      <c r="C21" s="25">
        <v>248</v>
      </c>
      <c r="D21" s="33">
        <v>156</v>
      </c>
      <c r="E21" s="39">
        <v>376</v>
      </c>
      <c r="F21" s="25">
        <v>315</v>
      </c>
      <c r="G21" s="39">
        <v>52</v>
      </c>
      <c r="H21" s="25">
        <v>183</v>
      </c>
      <c r="I21" s="32">
        <v>186</v>
      </c>
      <c r="J21" s="25">
        <v>90</v>
      </c>
      <c r="K21" s="25">
        <v>237</v>
      </c>
      <c r="L21" s="39">
        <v>166</v>
      </c>
      <c r="M21" s="25">
        <v>105</v>
      </c>
      <c r="N21" s="39">
        <v>2105</v>
      </c>
      <c r="O21" s="33">
        <v>61</v>
      </c>
      <c r="P21" s="32">
        <v>268</v>
      </c>
      <c r="Q21" s="33">
        <v>82</v>
      </c>
      <c r="R21" s="25">
        <v>402</v>
      </c>
      <c r="S21" s="33">
        <v>276</v>
      </c>
      <c r="T21" s="25">
        <v>155</v>
      </c>
      <c r="U21" s="39">
        <v>364</v>
      </c>
      <c r="V21" s="33">
        <v>391</v>
      </c>
      <c r="W21" s="32">
        <v>55</v>
      </c>
      <c r="X21" s="39">
        <v>19</v>
      </c>
      <c r="Y21" s="39">
        <v>59</v>
      </c>
      <c r="Z21" s="39">
        <v>13</v>
      </c>
      <c r="AA21" s="25">
        <v>15</v>
      </c>
      <c r="AB21" s="25">
        <v>308</v>
      </c>
      <c r="AC21" s="25">
        <v>109</v>
      </c>
      <c r="AD21" s="26">
        <v>18</v>
      </c>
      <c r="AE21" s="39">
        <v>45</v>
      </c>
      <c r="AF21" s="39">
        <v>215</v>
      </c>
      <c r="AG21" s="39">
        <v>79</v>
      </c>
      <c r="AH21" s="39">
        <v>20</v>
      </c>
      <c r="AI21" s="25">
        <v>64</v>
      </c>
      <c r="AJ21" s="33">
        <v>115</v>
      </c>
      <c r="AK21" s="32">
        <v>16</v>
      </c>
      <c r="AL21" s="25">
        <v>40</v>
      </c>
      <c r="AM21" s="33">
        <v>17</v>
      </c>
      <c r="AN21" s="33">
        <v>98</v>
      </c>
      <c r="AO21" s="33">
        <v>154</v>
      </c>
      <c r="AP21" s="33">
        <v>37</v>
      </c>
      <c r="AQ21" s="39">
        <v>31</v>
      </c>
      <c r="AR21" s="44"/>
      <c r="AS21" s="45">
        <v>8746</v>
      </c>
      <c r="AT21" s="49" t="s">
        <v>63</v>
      </c>
      <c r="AU21" s="4"/>
    </row>
    <row r="22" spans="1:47">
      <c r="A22" s="20">
        <v>43941</v>
      </c>
      <c r="B22" s="54">
        <v>1023</v>
      </c>
      <c r="C22" s="28">
        <v>259</v>
      </c>
      <c r="D22" s="35">
        <v>155</v>
      </c>
      <c r="E22" s="41">
        <v>377</v>
      </c>
      <c r="F22" s="28">
        <v>340</v>
      </c>
      <c r="G22" s="41">
        <v>52</v>
      </c>
      <c r="H22" s="28">
        <v>186</v>
      </c>
      <c r="I22" s="34">
        <v>189</v>
      </c>
      <c r="J22" s="28">
        <v>96</v>
      </c>
      <c r="K22" s="28">
        <v>259</v>
      </c>
      <c r="L22" s="41">
        <v>177</v>
      </c>
      <c r="M22" s="28">
        <v>113</v>
      </c>
      <c r="N22" s="41">
        <v>2115</v>
      </c>
      <c r="O22" s="35">
        <v>61</v>
      </c>
      <c r="P22" s="34">
        <v>295</v>
      </c>
      <c r="Q22" s="35">
        <v>82</v>
      </c>
      <c r="R22" s="28">
        <v>410</v>
      </c>
      <c r="S22" s="35">
        <v>287</v>
      </c>
      <c r="T22" s="28">
        <v>155</v>
      </c>
      <c r="U22" s="41">
        <v>368</v>
      </c>
      <c r="V22" s="35">
        <v>392</v>
      </c>
      <c r="W22" s="34">
        <v>55</v>
      </c>
      <c r="X22" s="41">
        <v>19</v>
      </c>
      <c r="Y22" s="41">
        <v>61</v>
      </c>
      <c r="Z22" s="41">
        <v>13</v>
      </c>
      <c r="AA22" s="28">
        <v>15</v>
      </c>
      <c r="AB22" s="28">
        <v>308</v>
      </c>
      <c r="AC22" s="28">
        <v>109</v>
      </c>
      <c r="AD22" s="29">
        <v>18</v>
      </c>
      <c r="AE22" s="41">
        <v>45</v>
      </c>
      <c r="AF22" s="41">
        <v>214</v>
      </c>
      <c r="AG22" s="41">
        <v>80</v>
      </c>
      <c r="AH22" s="41">
        <v>20</v>
      </c>
      <c r="AI22" s="28">
        <v>64</v>
      </c>
      <c r="AJ22" s="35">
        <v>119</v>
      </c>
      <c r="AK22" s="34">
        <v>17</v>
      </c>
      <c r="AL22" s="28">
        <v>44</v>
      </c>
      <c r="AM22" s="35">
        <v>17</v>
      </c>
      <c r="AN22" s="35">
        <v>101</v>
      </c>
      <c r="AO22" s="35">
        <v>154</v>
      </c>
      <c r="AP22" s="35">
        <v>37</v>
      </c>
      <c r="AQ22" s="41">
        <v>35</v>
      </c>
      <c r="AR22" s="46"/>
      <c r="AS22" s="47">
        <v>8936</v>
      </c>
      <c r="AT22" s="50" t="s">
        <v>64</v>
      </c>
      <c r="AU22" s="4"/>
    </row>
    <row r="23" spans="1:47">
      <c r="A23" s="19">
        <v>43942</v>
      </c>
      <c r="B23" s="53">
        <v>1033</v>
      </c>
      <c r="C23" s="25">
        <v>263</v>
      </c>
      <c r="D23" s="33">
        <v>161</v>
      </c>
      <c r="E23" s="39">
        <v>389</v>
      </c>
      <c r="F23" s="25">
        <v>345</v>
      </c>
      <c r="G23" s="39">
        <v>54</v>
      </c>
      <c r="H23" s="25">
        <v>198</v>
      </c>
      <c r="I23" s="32">
        <v>193</v>
      </c>
      <c r="J23" s="25">
        <v>98</v>
      </c>
      <c r="K23" s="25">
        <v>294</v>
      </c>
      <c r="L23" s="39">
        <v>182</v>
      </c>
      <c r="M23" s="25">
        <v>117</v>
      </c>
      <c r="N23" s="39">
        <v>2238</v>
      </c>
      <c r="O23" s="33">
        <v>63</v>
      </c>
      <c r="P23" s="32">
        <v>303</v>
      </c>
      <c r="Q23" s="33">
        <v>85</v>
      </c>
      <c r="R23" s="25">
        <v>423</v>
      </c>
      <c r="S23" s="33">
        <v>297</v>
      </c>
      <c r="T23" s="25">
        <v>155</v>
      </c>
      <c r="U23" s="39">
        <v>368</v>
      </c>
      <c r="V23" s="33">
        <v>392</v>
      </c>
      <c r="W23" s="32">
        <v>57</v>
      </c>
      <c r="X23" s="39">
        <v>20</v>
      </c>
      <c r="Y23" s="39">
        <v>60</v>
      </c>
      <c r="Z23" s="39">
        <v>13</v>
      </c>
      <c r="AA23" s="25">
        <v>15</v>
      </c>
      <c r="AB23" s="25">
        <v>314</v>
      </c>
      <c r="AC23" s="25">
        <v>116</v>
      </c>
      <c r="AD23" s="26">
        <v>18</v>
      </c>
      <c r="AE23" s="39">
        <v>46</v>
      </c>
      <c r="AF23" s="39">
        <v>214</v>
      </c>
      <c r="AG23" s="39">
        <v>80</v>
      </c>
      <c r="AH23" s="39">
        <v>23</v>
      </c>
      <c r="AI23" s="25">
        <v>64</v>
      </c>
      <c r="AJ23" s="33">
        <v>128</v>
      </c>
      <c r="AK23" s="32">
        <v>17</v>
      </c>
      <c r="AL23" s="25">
        <v>47</v>
      </c>
      <c r="AM23" s="33">
        <v>23</v>
      </c>
      <c r="AN23" s="33">
        <v>104</v>
      </c>
      <c r="AO23" s="33">
        <v>154</v>
      </c>
      <c r="AP23" s="33">
        <v>43</v>
      </c>
      <c r="AQ23" s="39">
        <v>35</v>
      </c>
      <c r="AR23" s="44"/>
      <c r="AS23" s="45">
        <v>9242</v>
      </c>
      <c r="AT23" s="49" t="s">
        <v>65</v>
      </c>
      <c r="AU23" s="4"/>
    </row>
    <row r="24" spans="1:47">
      <c r="A24" s="19">
        <v>43943</v>
      </c>
      <c r="B24" s="53">
        <v>1050</v>
      </c>
      <c r="C24" s="25">
        <v>261</v>
      </c>
      <c r="D24" s="33">
        <v>179</v>
      </c>
      <c r="E24" s="39">
        <v>385</v>
      </c>
      <c r="F24" s="25">
        <v>348</v>
      </c>
      <c r="G24" s="39">
        <v>51</v>
      </c>
      <c r="H24" s="25">
        <v>213</v>
      </c>
      <c r="I24" s="32">
        <v>207</v>
      </c>
      <c r="J24" s="25">
        <v>110</v>
      </c>
      <c r="K24" s="25">
        <v>336</v>
      </c>
      <c r="L24" s="39">
        <v>195</v>
      </c>
      <c r="M24" s="25">
        <v>150</v>
      </c>
      <c r="N24" s="39">
        <v>2372</v>
      </c>
      <c r="O24" s="33">
        <v>69</v>
      </c>
      <c r="P24" s="32">
        <v>312</v>
      </c>
      <c r="Q24" s="33">
        <v>89</v>
      </c>
      <c r="R24" s="25">
        <v>421</v>
      </c>
      <c r="S24" s="33">
        <v>287</v>
      </c>
      <c r="T24" s="25">
        <v>160</v>
      </c>
      <c r="U24" s="39">
        <v>384</v>
      </c>
      <c r="V24" s="33">
        <v>405</v>
      </c>
      <c r="W24" s="32">
        <v>65</v>
      </c>
      <c r="X24" s="39">
        <v>22</v>
      </c>
      <c r="Y24" s="39">
        <v>68</v>
      </c>
      <c r="Z24" s="39">
        <v>17</v>
      </c>
      <c r="AA24" s="25">
        <v>18</v>
      </c>
      <c r="AB24" s="25">
        <v>338</v>
      </c>
      <c r="AC24" s="25">
        <v>137</v>
      </c>
      <c r="AD24" s="26">
        <v>19</v>
      </c>
      <c r="AE24" s="39">
        <v>48</v>
      </c>
      <c r="AF24" s="39">
        <v>211</v>
      </c>
      <c r="AG24" s="39">
        <v>95</v>
      </c>
      <c r="AH24" s="39">
        <v>27</v>
      </c>
      <c r="AI24" s="25">
        <v>70</v>
      </c>
      <c r="AJ24" s="33">
        <v>141</v>
      </c>
      <c r="AK24" s="32">
        <v>19</v>
      </c>
      <c r="AL24" s="25">
        <v>47</v>
      </c>
      <c r="AM24" s="33">
        <v>25</v>
      </c>
      <c r="AN24" s="33">
        <v>109</v>
      </c>
      <c r="AO24" s="33">
        <v>168</v>
      </c>
      <c r="AP24" s="33">
        <v>47</v>
      </c>
      <c r="AQ24" s="39">
        <v>35</v>
      </c>
      <c r="AR24" s="44"/>
      <c r="AS24" s="45">
        <v>9710</v>
      </c>
      <c r="AT24" s="49" t="s">
        <v>66</v>
      </c>
      <c r="AU24" s="4"/>
    </row>
    <row r="25" spans="1:47">
      <c r="A25" s="19">
        <v>43944</v>
      </c>
      <c r="B25" s="53">
        <v>1100</v>
      </c>
      <c r="C25" s="25">
        <v>278</v>
      </c>
      <c r="D25" s="33">
        <v>195</v>
      </c>
      <c r="E25" s="39">
        <v>403</v>
      </c>
      <c r="F25" s="25">
        <v>373</v>
      </c>
      <c r="G25" s="39">
        <v>52</v>
      </c>
      <c r="H25" s="25">
        <v>222</v>
      </c>
      <c r="I25" s="32">
        <v>214</v>
      </c>
      <c r="J25" s="25">
        <v>114</v>
      </c>
      <c r="K25" s="25">
        <v>348</v>
      </c>
      <c r="L25" s="39">
        <v>209</v>
      </c>
      <c r="M25" s="25">
        <v>134</v>
      </c>
      <c r="N25" s="39">
        <v>2417</v>
      </c>
      <c r="O25" s="33">
        <v>65</v>
      </c>
      <c r="P25" s="32">
        <v>325</v>
      </c>
      <c r="Q25" s="33">
        <v>88</v>
      </c>
      <c r="R25" s="25">
        <v>439</v>
      </c>
      <c r="S25" s="33">
        <v>296</v>
      </c>
      <c r="T25" s="25">
        <v>161</v>
      </c>
      <c r="U25" s="39">
        <v>405</v>
      </c>
      <c r="V25" s="33">
        <v>437</v>
      </c>
      <c r="W25" s="32">
        <v>67</v>
      </c>
      <c r="X25" s="39">
        <v>22</v>
      </c>
      <c r="Y25" s="39">
        <v>69</v>
      </c>
      <c r="Z25" s="39">
        <v>20</v>
      </c>
      <c r="AA25" s="25">
        <v>14</v>
      </c>
      <c r="AB25" s="25">
        <v>393</v>
      </c>
      <c r="AC25" s="25">
        <v>148</v>
      </c>
      <c r="AD25" s="26">
        <v>19</v>
      </c>
      <c r="AE25" s="39">
        <v>53</v>
      </c>
      <c r="AF25" s="39">
        <v>207</v>
      </c>
      <c r="AG25" s="39">
        <v>96</v>
      </c>
      <c r="AH25" s="39">
        <v>28</v>
      </c>
      <c r="AI25" s="25">
        <v>78</v>
      </c>
      <c r="AJ25" s="33">
        <v>148</v>
      </c>
      <c r="AK25" s="32">
        <v>18</v>
      </c>
      <c r="AL25" s="25">
        <v>49</v>
      </c>
      <c r="AM25" s="33">
        <v>26</v>
      </c>
      <c r="AN25" s="33">
        <v>111</v>
      </c>
      <c r="AO25" s="33">
        <v>165</v>
      </c>
      <c r="AP25" s="33">
        <v>48</v>
      </c>
      <c r="AQ25" s="39">
        <v>35</v>
      </c>
      <c r="AR25" s="44">
        <v>7</v>
      </c>
      <c r="AS25" s="45">
        <v>10096</v>
      </c>
      <c r="AT25" s="49" t="s">
        <v>67</v>
      </c>
      <c r="AU25" s="4"/>
    </row>
    <row r="26" spans="1:47">
      <c r="A26" s="19">
        <v>43945</v>
      </c>
      <c r="B26" s="53">
        <v>1133</v>
      </c>
      <c r="C26" s="25">
        <v>292</v>
      </c>
      <c r="D26" s="33">
        <v>207</v>
      </c>
      <c r="E26" s="39">
        <v>408</v>
      </c>
      <c r="F26" s="25">
        <v>382</v>
      </c>
      <c r="G26" s="39">
        <v>55</v>
      </c>
      <c r="H26" s="25">
        <v>222</v>
      </c>
      <c r="I26" s="32">
        <v>218</v>
      </c>
      <c r="J26" s="25">
        <v>117</v>
      </c>
      <c r="K26" s="25">
        <v>360</v>
      </c>
      <c r="L26" s="39">
        <v>228</v>
      </c>
      <c r="M26" s="25">
        <v>136</v>
      </c>
      <c r="N26" s="39">
        <v>2477</v>
      </c>
      <c r="O26" s="33">
        <v>66</v>
      </c>
      <c r="P26" s="32">
        <v>335</v>
      </c>
      <c r="Q26" s="33">
        <v>91</v>
      </c>
      <c r="R26" s="25">
        <v>471</v>
      </c>
      <c r="S26" s="33">
        <v>324</v>
      </c>
      <c r="T26" s="25">
        <v>159</v>
      </c>
      <c r="U26" s="39">
        <v>415</v>
      </c>
      <c r="V26" s="33">
        <v>447</v>
      </c>
      <c r="W26" s="32">
        <v>68</v>
      </c>
      <c r="X26" s="39">
        <v>23</v>
      </c>
      <c r="Y26" s="39">
        <v>69</v>
      </c>
      <c r="Z26" s="39">
        <v>23</v>
      </c>
      <c r="AA26" s="25">
        <v>14</v>
      </c>
      <c r="AB26" s="25">
        <v>407</v>
      </c>
      <c r="AC26" s="25">
        <v>150</v>
      </c>
      <c r="AD26" s="26">
        <v>20</v>
      </c>
      <c r="AE26" s="39">
        <v>53</v>
      </c>
      <c r="AF26" s="39">
        <v>207</v>
      </c>
      <c r="AG26" s="39">
        <v>96</v>
      </c>
      <c r="AH26" s="39">
        <v>28</v>
      </c>
      <c r="AI26" s="25">
        <v>79</v>
      </c>
      <c r="AJ26" s="33">
        <v>148</v>
      </c>
      <c r="AK26" s="32">
        <v>19</v>
      </c>
      <c r="AL26" s="25">
        <v>51</v>
      </c>
      <c r="AM26" s="33">
        <v>31</v>
      </c>
      <c r="AN26" s="33">
        <v>123</v>
      </c>
      <c r="AO26" s="33">
        <v>168</v>
      </c>
      <c r="AP26" s="33">
        <v>49</v>
      </c>
      <c r="AQ26" s="39">
        <v>37</v>
      </c>
      <c r="AR26" s="44">
        <v>11</v>
      </c>
      <c r="AS26" s="45">
        <v>10417</v>
      </c>
      <c r="AT26" s="49" t="s">
        <v>68</v>
      </c>
      <c r="AU26" s="4"/>
    </row>
    <row r="27" spans="1:47">
      <c r="A27" s="19">
        <v>43946</v>
      </c>
      <c r="B27" s="53">
        <v>1150</v>
      </c>
      <c r="C27" s="25">
        <v>299</v>
      </c>
      <c r="D27" s="33">
        <v>216</v>
      </c>
      <c r="E27" s="39">
        <v>418</v>
      </c>
      <c r="F27" s="25">
        <v>386</v>
      </c>
      <c r="G27" s="39">
        <v>58</v>
      </c>
      <c r="H27" s="25">
        <v>223</v>
      </c>
      <c r="I27" s="32">
        <v>224</v>
      </c>
      <c r="J27" s="25">
        <v>118</v>
      </c>
      <c r="K27" s="25">
        <v>364</v>
      </c>
      <c r="L27" s="39">
        <v>238</v>
      </c>
      <c r="M27" s="25">
        <v>143</v>
      </c>
      <c r="N27" s="39">
        <v>2499</v>
      </c>
      <c r="O27" s="33">
        <v>70</v>
      </c>
      <c r="P27" s="32">
        <v>351</v>
      </c>
      <c r="Q27" s="33">
        <v>90</v>
      </c>
      <c r="R27" s="25">
        <v>495</v>
      </c>
      <c r="S27" s="33">
        <v>333</v>
      </c>
      <c r="T27" s="25">
        <v>158</v>
      </c>
      <c r="U27" s="39">
        <v>428</v>
      </c>
      <c r="V27" s="33">
        <v>455</v>
      </c>
      <c r="W27" s="32">
        <v>69</v>
      </c>
      <c r="X27" s="39">
        <v>23</v>
      </c>
      <c r="Y27" s="39">
        <v>88</v>
      </c>
      <c r="Z27" s="39">
        <v>22</v>
      </c>
      <c r="AA27" s="25">
        <v>15</v>
      </c>
      <c r="AB27" s="25">
        <v>410</v>
      </c>
      <c r="AC27" s="25">
        <v>151</v>
      </c>
      <c r="AD27" s="26">
        <v>20</v>
      </c>
      <c r="AE27" s="39">
        <v>53</v>
      </c>
      <c r="AF27" s="39">
        <v>205</v>
      </c>
      <c r="AG27" s="39">
        <v>95</v>
      </c>
      <c r="AH27" s="39">
        <v>29</v>
      </c>
      <c r="AI27" s="25">
        <v>83</v>
      </c>
      <c r="AJ27" s="33">
        <v>149</v>
      </c>
      <c r="AK27" s="32">
        <v>19</v>
      </c>
      <c r="AL27" s="25">
        <v>51</v>
      </c>
      <c r="AM27" s="33">
        <v>31</v>
      </c>
      <c r="AN27" s="33">
        <v>126</v>
      </c>
      <c r="AO27" s="33">
        <v>173</v>
      </c>
      <c r="AP27" s="33">
        <v>49</v>
      </c>
      <c r="AQ27" s="39">
        <v>39</v>
      </c>
      <c r="AR27" s="44">
        <v>19</v>
      </c>
      <c r="AS27" s="45">
        <v>10635</v>
      </c>
      <c r="AT27" s="49" t="s">
        <v>69</v>
      </c>
      <c r="AU27" s="4"/>
    </row>
    <row r="28" spans="1:47">
      <c r="A28" s="19">
        <v>43947</v>
      </c>
      <c r="B28" s="53">
        <v>1167</v>
      </c>
      <c r="C28" s="25">
        <v>305</v>
      </c>
      <c r="D28" s="33">
        <v>222</v>
      </c>
      <c r="E28" s="39">
        <v>430</v>
      </c>
      <c r="F28" s="25">
        <v>396</v>
      </c>
      <c r="G28" s="39">
        <v>59</v>
      </c>
      <c r="H28" s="25">
        <v>224</v>
      </c>
      <c r="I28" s="32">
        <v>231</v>
      </c>
      <c r="J28" s="25">
        <v>124</v>
      </c>
      <c r="K28" s="25">
        <v>376</v>
      </c>
      <c r="L28" s="39">
        <v>238</v>
      </c>
      <c r="M28" s="25">
        <v>161</v>
      </c>
      <c r="N28" s="39">
        <v>2613</v>
      </c>
      <c r="O28" s="33">
        <v>80</v>
      </c>
      <c r="P28" s="32">
        <v>389</v>
      </c>
      <c r="Q28" s="33">
        <v>95</v>
      </c>
      <c r="R28" s="25">
        <v>508</v>
      </c>
      <c r="S28" s="33">
        <v>346</v>
      </c>
      <c r="T28" s="25">
        <v>161</v>
      </c>
      <c r="U28" s="39">
        <v>434</v>
      </c>
      <c r="V28" s="33">
        <v>472</v>
      </c>
      <c r="W28" s="32">
        <v>69</v>
      </c>
      <c r="X28" s="39">
        <v>24</v>
      </c>
      <c r="Y28" s="39">
        <v>91</v>
      </c>
      <c r="Z28" s="39">
        <v>33</v>
      </c>
      <c r="AA28" s="25">
        <v>16</v>
      </c>
      <c r="AB28" s="25">
        <v>414</v>
      </c>
      <c r="AC28" s="25">
        <v>156</v>
      </c>
      <c r="AD28" s="26">
        <v>20</v>
      </c>
      <c r="AE28" s="39">
        <v>55</v>
      </c>
      <c r="AF28" s="39">
        <v>205</v>
      </c>
      <c r="AG28" s="39">
        <v>96</v>
      </c>
      <c r="AH28" s="39">
        <v>30</v>
      </c>
      <c r="AI28" s="25">
        <v>83</v>
      </c>
      <c r="AJ28" s="33">
        <v>154</v>
      </c>
      <c r="AK28" s="32">
        <v>20</v>
      </c>
      <c r="AL28" s="25">
        <v>51</v>
      </c>
      <c r="AM28" s="33">
        <v>34</v>
      </c>
      <c r="AN28" s="33">
        <v>127</v>
      </c>
      <c r="AO28" s="33">
        <v>177</v>
      </c>
      <c r="AP28" s="33">
        <v>52</v>
      </c>
      <c r="AQ28" s="39">
        <v>38</v>
      </c>
      <c r="AR28" s="44">
        <v>60</v>
      </c>
      <c r="AS28" s="45">
        <v>11036</v>
      </c>
      <c r="AT28" s="49" t="s">
        <v>70</v>
      </c>
      <c r="AU28" s="4"/>
    </row>
    <row r="29" spans="1:47">
      <c r="A29" s="20">
        <v>43948</v>
      </c>
      <c r="B29" s="54">
        <v>1190</v>
      </c>
      <c r="C29" s="28">
        <v>308</v>
      </c>
      <c r="D29" s="35">
        <v>230</v>
      </c>
      <c r="E29" s="41">
        <v>443</v>
      </c>
      <c r="F29" s="28">
        <v>416</v>
      </c>
      <c r="G29" s="41">
        <v>66</v>
      </c>
      <c r="H29" s="28">
        <v>233</v>
      </c>
      <c r="I29" s="34">
        <v>246</v>
      </c>
      <c r="J29" s="28">
        <v>131</v>
      </c>
      <c r="K29" s="28">
        <v>416</v>
      </c>
      <c r="L29" s="41">
        <v>259</v>
      </c>
      <c r="M29" s="28">
        <v>172</v>
      </c>
      <c r="N29" s="41">
        <v>2650</v>
      </c>
      <c r="O29" s="35">
        <v>82</v>
      </c>
      <c r="P29" s="34">
        <v>407</v>
      </c>
      <c r="Q29" s="35">
        <v>96</v>
      </c>
      <c r="R29" s="28">
        <v>522</v>
      </c>
      <c r="S29" s="35">
        <v>354</v>
      </c>
      <c r="T29" s="28">
        <v>165</v>
      </c>
      <c r="U29" s="41">
        <v>435</v>
      </c>
      <c r="V29" s="35">
        <v>472</v>
      </c>
      <c r="W29" s="34">
        <v>70</v>
      </c>
      <c r="X29" s="41">
        <v>24</v>
      </c>
      <c r="Y29" s="41">
        <v>91</v>
      </c>
      <c r="Z29" s="41">
        <v>36</v>
      </c>
      <c r="AA29" s="28">
        <v>17</v>
      </c>
      <c r="AB29" s="28">
        <v>431</v>
      </c>
      <c r="AC29" s="28">
        <v>158</v>
      </c>
      <c r="AD29" s="29">
        <v>22</v>
      </c>
      <c r="AE29" s="41">
        <v>55</v>
      </c>
      <c r="AF29" s="41">
        <v>245</v>
      </c>
      <c r="AG29" s="41">
        <v>96</v>
      </c>
      <c r="AH29" s="41">
        <v>30</v>
      </c>
      <c r="AI29" s="28">
        <v>87</v>
      </c>
      <c r="AJ29" s="35">
        <v>154</v>
      </c>
      <c r="AK29" s="34">
        <v>19</v>
      </c>
      <c r="AL29" s="28">
        <v>51</v>
      </c>
      <c r="AM29" s="35">
        <v>38</v>
      </c>
      <c r="AN29" s="35">
        <v>127</v>
      </c>
      <c r="AO29" s="35">
        <v>179</v>
      </c>
      <c r="AP29" s="35">
        <v>58</v>
      </c>
      <c r="AQ29" s="41">
        <v>40</v>
      </c>
      <c r="AR29" s="46">
        <v>18</v>
      </c>
      <c r="AS29" s="47">
        <v>11339</v>
      </c>
      <c r="AT29" s="50" t="s">
        <v>71</v>
      </c>
      <c r="AU29" s="4"/>
    </row>
    <row r="30" spans="1:47">
      <c r="A30" s="19">
        <v>43949</v>
      </c>
      <c r="B30" s="53">
        <v>1222</v>
      </c>
      <c r="C30" s="25">
        <v>315</v>
      </c>
      <c r="D30" s="33">
        <v>237</v>
      </c>
      <c r="E30" s="39">
        <v>445</v>
      </c>
      <c r="F30" s="25">
        <v>422</v>
      </c>
      <c r="G30" s="39">
        <v>67</v>
      </c>
      <c r="H30" s="25">
        <v>229</v>
      </c>
      <c r="I30" s="32">
        <v>252</v>
      </c>
      <c r="J30" s="25">
        <v>134</v>
      </c>
      <c r="K30" s="25">
        <v>438</v>
      </c>
      <c r="L30" s="39">
        <v>270</v>
      </c>
      <c r="M30" s="25">
        <v>180</v>
      </c>
      <c r="N30" s="39">
        <v>2695</v>
      </c>
      <c r="O30" s="33">
        <v>100</v>
      </c>
      <c r="P30" s="32">
        <v>412</v>
      </c>
      <c r="Q30" s="33">
        <v>96</v>
      </c>
      <c r="R30" s="25">
        <v>541</v>
      </c>
      <c r="S30" s="33">
        <v>362</v>
      </c>
      <c r="T30" s="25">
        <v>167</v>
      </c>
      <c r="U30" s="39">
        <v>451</v>
      </c>
      <c r="V30" s="33">
        <v>488</v>
      </c>
      <c r="W30" s="32">
        <v>71</v>
      </c>
      <c r="X30" s="39">
        <v>25</v>
      </c>
      <c r="Y30" s="39">
        <v>92</v>
      </c>
      <c r="Z30" s="39">
        <v>36</v>
      </c>
      <c r="AA30" s="25">
        <v>20</v>
      </c>
      <c r="AB30" s="25">
        <v>442</v>
      </c>
      <c r="AC30" s="25">
        <v>172</v>
      </c>
      <c r="AD30" s="26">
        <v>22</v>
      </c>
      <c r="AE30" s="39">
        <v>55</v>
      </c>
      <c r="AF30" s="39">
        <v>251</v>
      </c>
      <c r="AG30" s="39">
        <v>95</v>
      </c>
      <c r="AH30" s="39">
        <v>31</v>
      </c>
      <c r="AI30" s="25">
        <v>88</v>
      </c>
      <c r="AJ30" s="33">
        <v>160</v>
      </c>
      <c r="AK30" s="32">
        <v>19</v>
      </c>
      <c r="AL30" s="25">
        <v>48</v>
      </c>
      <c r="AM30" s="33">
        <v>39</v>
      </c>
      <c r="AN30" s="33">
        <v>128</v>
      </c>
      <c r="AO30" s="33">
        <v>178</v>
      </c>
      <c r="AP30" s="33">
        <v>58</v>
      </c>
      <c r="AQ30" s="39">
        <v>44</v>
      </c>
      <c r="AR30" s="44">
        <v>19</v>
      </c>
      <c r="AS30" s="45">
        <v>11616</v>
      </c>
      <c r="AT30" s="49" t="s">
        <v>72</v>
      </c>
      <c r="AU30" s="4"/>
    </row>
    <row r="31" spans="1:47">
      <c r="A31" s="19">
        <v>43950</v>
      </c>
      <c r="B31" s="53">
        <v>1255</v>
      </c>
      <c r="C31" s="25">
        <v>325</v>
      </c>
      <c r="D31" s="33">
        <v>243</v>
      </c>
      <c r="E31" s="39">
        <v>449</v>
      </c>
      <c r="F31" s="25">
        <v>429</v>
      </c>
      <c r="G31" s="39">
        <v>68</v>
      </c>
      <c r="H31" s="25">
        <v>228</v>
      </c>
      <c r="I31" s="32">
        <v>260</v>
      </c>
      <c r="J31" s="25">
        <v>134</v>
      </c>
      <c r="K31" s="25">
        <v>449</v>
      </c>
      <c r="L31" s="39">
        <v>282</v>
      </c>
      <c r="M31" s="25">
        <v>191</v>
      </c>
      <c r="N31" s="39">
        <v>2733</v>
      </c>
      <c r="O31" s="33">
        <v>101</v>
      </c>
      <c r="P31" s="32">
        <v>423</v>
      </c>
      <c r="Q31" s="33">
        <v>96</v>
      </c>
      <c r="R31" s="25">
        <v>550</v>
      </c>
      <c r="S31" s="33">
        <v>362</v>
      </c>
      <c r="T31" s="25">
        <v>171</v>
      </c>
      <c r="U31" s="39">
        <v>461</v>
      </c>
      <c r="V31" s="33">
        <v>492</v>
      </c>
      <c r="W31" s="32">
        <v>72</v>
      </c>
      <c r="X31" s="39">
        <v>25</v>
      </c>
      <c r="Y31" s="39">
        <v>112</v>
      </c>
      <c r="Z31" s="39">
        <v>38</v>
      </c>
      <c r="AA31" s="25">
        <v>20</v>
      </c>
      <c r="AB31" s="25">
        <v>446</v>
      </c>
      <c r="AC31" s="25">
        <v>175</v>
      </c>
      <c r="AD31" s="26">
        <v>22</v>
      </c>
      <c r="AE31" s="39">
        <v>55</v>
      </c>
      <c r="AF31" s="39">
        <v>252</v>
      </c>
      <c r="AG31" s="39">
        <v>96</v>
      </c>
      <c r="AH31" s="39">
        <v>31</v>
      </c>
      <c r="AI31" s="25">
        <v>88</v>
      </c>
      <c r="AJ31" s="33">
        <v>165</v>
      </c>
      <c r="AK31" s="32">
        <v>19</v>
      </c>
      <c r="AL31" s="25">
        <v>48</v>
      </c>
      <c r="AM31" s="33">
        <v>44</v>
      </c>
      <c r="AN31" s="33">
        <v>127</v>
      </c>
      <c r="AO31" s="33">
        <v>178</v>
      </c>
      <c r="AP31" s="33">
        <v>59</v>
      </c>
      <c r="AQ31" s="39">
        <v>44</v>
      </c>
      <c r="AR31" s="44">
        <v>160</v>
      </c>
      <c r="AS31" s="45">
        <v>11978</v>
      </c>
      <c r="AT31" s="49" t="s">
        <v>73</v>
      </c>
      <c r="AU31" s="4"/>
    </row>
    <row r="32" spans="1:47">
      <c r="A32" s="19">
        <v>43951</v>
      </c>
      <c r="B32" s="53">
        <v>1275</v>
      </c>
      <c r="C32" s="25">
        <v>349</v>
      </c>
      <c r="D32" s="33">
        <v>255</v>
      </c>
      <c r="E32" s="39">
        <v>451</v>
      </c>
      <c r="F32" s="25">
        <v>457</v>
      </c>
      <c r="G32" s="39">
        <v>68</v>
      </c>
      <c r="H32" s="25">
        <v>231</v>
      </c>
      <c r="I32" s="32">
        <v>265</v>
      </c>
      <c r="J32" s="25">
        <v>140</v>
      </c>
      <c r="K32" s="25">
        <v>456</v>
      </c>
      <c r="L32" s="39">
        <v>297</v>
      </c>
      <c r="M32" s="25">
        <v>226</v>
      </c>
      <c r="N32" s="39">
        <v>2765</v>
      </c>
      <c r="O32" s="33">
        <v>117</v>
      </c>
      <c r="P32" s="32">
        <v>434</v>
      </c>
      <c r="Q32" s="33">
        <v>99</v>
      </c>
      <c r="R32" s="25">
        <v>565</v>
      </c>
      <c r="S32" s="33">
        <v>368</v>
      </c>
      <c r="T32" s="25">
        <v>195</v>
      </c>
      <c r="U32" s="39">
        <v>484</v>
      </c>
      <c r="V32" s="33">
        <v>513</v>
      </c>
      <c r="W32" s="32">
        <v>72</v>
      </c>
      <c r="X32" s="39">
        <v>26</v>
      </c>
      <c r="Y32" s="39">
        <v>116</v>
      </c>
      <c r="Z32" s="39">
        <v>45</v>
      </c>
      <c r="AA32" s="25">
        <v>20</v>
      </c>
      <c r="AB32" s="25">
        <v>456</v>
      </c>
      <c r="AC32" s="25">
        <v>185</v>
      </c>
      <c r="AD32" s="26">
        <v>23</v>
      </c>
      <c r="AE32" s="39">
        <v>54</v>
      </c>
      <c r="AF32" s="39">
        <v>261</v>
      </c>
      <c r="AG32" s="39">
        <v>101</v>
      </c>
      <c r="AH32" s="39">
        <v>32</v>
      </c>
      <c r="AI32" s="25">
        <v>89</v>
      </c>
      <c r="AJ32" s="33">
        <v>180</v>
      </c>
      <c r="AK32" s="32">
        <v>22</v>
      </c>
      <c r="AL32" s="25">
        <v>48</v>
      </c>
      <c r="AM32" s="33">
        <v>47</v>
      </c>
      <c r="AN32" s="33">
        <v>130</v>
      </c>
      <c r="AO32" s="33">
        <v>188</v>
      </c>
      <c r="AP32" s="33">
        <v>62</v>
      </c>
      <c r="AQ32" s="39">
        <v>47</v>
      </c>
      <c r="AR32" s="44">
        <v>26</v>
      </c>
      <c r="AS32" s="45">
        <v>12240</v>
      </c>
      <c r="AT32" s="49" t="s">
        <v>74</v>
      </c>
      <c r="AU32" s="4"/>
    </row>
    <row r="33" spans="1:47">
      <c r="A33" s="19">
        <v>43952</v>
      </c>
      <c r="B33" s="53">
        <v>1298</v>
      </c>
      <c r="C33" s="25">
        <v>367</v>
      </c>
      <c r="D33" s="33">
        <v>266</v>
      </c>
      <c r="E33" s="39">
        <v>454</v>
      </c>
      <c r="F33" s="25">
        <v>470</v>
      </c>
      <c r="G33" s="39">
        <v>70</v>
      </c>
      <c r="H33" s="25">
        <v>235</v>
      </c>
      <c r="I33" s="32">
        <v>274</v>
      </c>
      <c r="J33" s="25">
        <v>143</v>
      </c>
      <c r="K33" s="25">
        <v>459</v>
      </c>
      <c r="L33" s="39">
        <v>307</v>
      </c>
      <c r="M33" s="25">
        <v>249</v>
      </c>
      <c r="N33" s="39">
        <v>2859</v>
      </c>
      <c r="O33" s="33">
        <v>123</v>
      </c>
      <c r="P33" s="32">
        <v>446</v>
      </c>
      <c r="Q33" s="33">
        <v>99</v>
      </c>
      <c r="R33" s="25">
        <v>574</v>
      </c>
      <c r="S33" s="33">
        <v>393</v>
      </c>
      <c r="T33" s="25">
        <v>204</v>
      </c>
      <c r="U33" s="39">
        <v>507</v>
      </c>
      <c r="V33" s="33">
        <v>515</v>
      </c>
      <c r="W33" s="32">
        <v>75</v>
      </c>
      <c r="X33" s="39">
        <v>26</v>
      </c>
      <c r="Y33" s="39">
        <v>116</v>
      </c>
      <c r="Z33" s="39">
        <v>42</v>
      </c>
      <c r="AA33" s="25">
        <v>20</v>
      </c>
      <c r="AB33" s="25">
        <v>456</v>
      </c>
      <c r="AC33" s="25">
        <v>187</v>
      </c>
      <c r="AD33" s="26">
        <v>23</v>
      </c>
      <c r="AE33" s="39">
        <v>54</v>
      </c>
      <c r="AF33" s="39">
        <v>259</v>
      </c>
      <c r="AG33" s="39">
        <v>101</v>
      </c>
      <c r="AH33" s="39">
        <v>34</v>
      </c>
      <c r="AI33" s="25">
        <v>92</v>
      </c>
      <c r="AJ33" s="33">
        <v>188</v>
      </c>
      <c r="AK33" s="32">
        <v>23</v>
      </c>
      <c r="AL33" s="25">
        <v>49</v>
      </c>
      <c r="AM33" s="33">
        <v>55</v>
      </c>
      <c r="AN33" s="33">
        <v>134</v>
      </c>
      <c r="AO33" s="33">
        <v>189</v>
      </c>
      <c r="AP33" s="33">
        <v>62</v>
      </c>
      <c r="AQ33" s="39">
        <v>50</v>
      </c>
      <c r="AR33" s="44">
        <v>20</v>
      </c>
      <c r="AS33" s="45">
        <v>12567</v>
      </c>
      <c r="AT33" s="49" t="s">
        <v>75</v>
      </c>
      <c r="AU33" s="4"/>
    </row>
    <row r="34" spans="1:47">
      <c r="A34" s="19">
        <v>43953</v>
      </c>
      <c r="B34" s="53">
        <v>1305</v>
      </c>
      <c r="C34" s="25">
        <v>399</v>
      </c>
      <c r="D34" s="33">
        <v>267</v>
      </c>
      <c r="E34" s="39">
        <v>466</v>
      </c>
      <c r="F34" s="25">
        <v>473</v>
      </c>
      <c r="G34" s="39">
        <v>72</v>
      </c>
      <c r="H34" s="25">
        <v>238</v>
      </c>
      <c r="I34" s="32">
        <v>272</v>
      </c>
      <c r="J34" s="25">
        <v>143</v>
      </c>
      <c r="K34" s="25">
        <v>460</v>
      </c>
      <c r="L34" s="39">
        <v>334</v>
      </c>
      <c r="M34" s="25">
        <v>250</v>
      </c>
      <c r="N34" s="39">
        <v>2881</v>
      </c>
      <c r="O34" s="33">
        <v>127</v>
      </c>
      <c r="P34" s="32">
        <v>447</v>
      </c>
      <c r="Q34" s="33">
        <v>103</v>
      </c>
      <c r="R34" s="25">
        <v>576</v>
      </c>
      <c r="S34" s="33">
        <v>396</v>
      </c>
      <c r="T34" s="25">
        <v>206</v>
      </c>
      <c r="U34" s="39">
        <v>512</v>
      </c>
      <c r="V34" s="33">
        <v>517</v>
      </c>
      <c r="W34" s="32">
        <v>74</v>
      </c>
      <c r="X34" s="39">
        <v>25</v>
      </c>
      <c r="Y34" s="39">
        <v>116</v>
      </c>
      <c r="Z34" s="39">
        <v>42</v>
      </c>
      <c r="AA34" s="25">
        <v>20</v>
      </c>
      <c r="AB34" s="25">
        <v>458</v>
      </c>
      <c r="AC34" s="25">
        <v>203</v>
      </c>
      <c r="AD34" s="26">
        <v>23</v>
      </c>
      <c r="AE34" s="39">
        <v>54</v>
      </c>
      <c r="AF34" s="39">
        <v>259</v>
      </c>
      <c r="AG34" s="39">
        <v>102</v>
      </c>
      <c r="AH34" s="39">
        <v>34</v>
      </c>
      <c r="AI34" s="25">
        <v>94</v>
      </c>
      <c r="AJ34" s="33">
        <v>191</v>
      </c>
      <c r="AK34" s="32">
        <v>22</v>
      </c>
      <c r="AL34" s="25">
        <v>51</v>
      </c>
      <c r="AM34" s="33">
        <v>59</v>
      </c>
      <c r="AN34" s="33">
        <v>134</v>
      </c>
      <c r="AO34" s="33">
        <v>189</v>
      </c>
      <c r="AP34" s="33">
        <v>65</v>
      </c>
      <c r="AQ34" s="39">
        <v>53</v>
      </c>
      <c r="AR34" s="44">
        <v>20</v>
      </c>
      <c r="AS34" s="45">
        <v>12732</v>
      </c>
      <c r="AT34" s="49" t="s">
        <v>76</v>
      </c>
      <c r="AU34" s="4"/>
    </row>
    <row r="35" spans="1:47">
      <c r="A35" s="19">
        <v>43954</v>
      </c>
      <c r="B35" s="53">
        <v>1354</v>
      </c>
      <c r="C35" s="25">
        <v>407</v>
      </c>
      <c r="D35" s="33">
        <v>276</v>
      </c>
      <c r="E35" s="39">
        <v>479</v>
      </c>
      <c r="F35" s="25">
        <v>489</v>
      </c>
      <c r="G35" s="39">
        <v>73</v>
      </c>
      <c r="H35" s="25">
        <v>243</v>
      </c>
      <c r="I35" s="32">
        <v>281</v>
      </c>
      <c r="J35" s="25">
        <v>154</v>
      </c>
      <c r="K35" s="25">
        <v>467</v>
      </c>
      <c r="L35" s="39">
        <v>352</v>
      </c>
      <c r="M35" s="25">
        <v>266</v>
      </c>
      <c r="N35" s="39">
        <v>2899</v>
      </c>
      <c r="O35" s="33">
        <v>128</v>
      </c>
      <c r="P35" s="32">
        <v>487</v>
      </c>
      <c r="Q35" s="33">
        <v>110</v>
      </c>
      <c r="R35" s="25">
        <v>606</v>
      </c>
      <c r="S35" s="33">
        <v>422</v>
      </c>
      <c r="T35" s="25">
        <v>208</v>
      </c>
      <c r="U35" s="39">
        <v>520</v>
      </c>
      <c r="V35" s="33">
        <v>527</v>
      </c>
      <c r="W35" s="32">
        <v>75</v>
      </c>
      <c r="X35" s="39">
        <v>24</v>
      </c>
      <c r="Y35" s="39">
        <v>116</v>
      </c>
      <c r="Z35" s="39">
        <v>45</v>
      </c>
      <c r="AA35" s="25">
        <v>21</v>
      </c>
      <c r="AB35" s="25">
        <v>483</v>
      </c>
      <c r="AC35" s="25">
        <v>215</v>
      </c>
      <c r="AD35" s="26">
        <v>25</v>
      </c>
      <c r="AE35" s="39">
        <v>52</v>
      </c>
      <c r="AF35" s="39">
        <v>287</v>
      </c>
      <c r="AG35" s="39">
        <v>105</v>
      </c>
      <c r="AH35" s="39">
        <v>40</v>
      </c>
      <c r="AI35" s="25">
        <v>102</v>
      </c>
      <c r="AJ35" s="33">
        <v>214</v>
      </c>
      <c r="AK35" s="32">
        <v>21</v>
      </c>
      <c r="AL35" s="25">
        <v>53</v>
      </c>
      <c r="AM35" s="33">
        <v>65</v>
      </c>
      <c r="AN35" s="33">
        <v>134</v>
      </c>
      <c r="AO35" s="33">
        <v>196</v>
      </c>
      <c r="AP35" s="33">
        <v>67</v>
      </c>
      <c r="AQ35" s="39">
        <v>54</v>
      </c>
      <c r="AR35" s="44">
        <v>21</v>
      </c>
      <c r="AS35" s="45">
        <v>13163</v>
      </c>
      <c r="AT35" s="49" t="s">
        <v>77</v>
      </c>
      <c r="AU35" s="4"/>
    </row>
    <row r="36" spans="1:47">
      <c r="A36" s="20">
        <v>43955</v>
      </c>
      <c r="B36" s="54">
        <v>1369</v>
      </c>
      <c r="C36" s="28">
        <v>428</v>
      </c>
      <c r="D36" s="35">
        <v>283</v>
      </c>
      <c r="E36" s="41">
        <v>458</v>
      </c>
      <c r="F36" s="28">
        <v>492</v>
      </c>
      <c r="G36" s="41">
        <v>70</v>
      </c>
      <c r="H36" s="28">
        <v>250</v>
      </c>
      <c r="I36" s="34">
        <v>300</v>
      </c>
      <c r="J36" s="28">
        <v>156</v>
      </c>
      <c r="K36" s="28">
        <v>471</v>
      </c>
      <c r="L36" s="41">
        <v>368</v>
      </c>
      <c r="M36" s="28">
        <v>272</v>
      </c>
      <c r="N36" s="41">
        <v>2964</v>
      </c>
      <c r="O36" s="35">
        <v>126</v>
      </c>
      <c r="P36" s="34">
        <v>510</v>
      </c>
      <c r="Q36" s="35">
        <v>113</v>
      </c>
      <c r="R36" s="28">
        <v>614</v>
      </c>
      <c r="S36" s="35">
        <v>422</v>
      </c>
      <c r="T36" s="28">
        <v>211</v>
      </c>
      <c r="U36" s="41">
        <v>521</v>
      </c>
      <c r="V36" s="35">
        <v>534</v>
      </c>
      <c r="W36" s="34">
        <v>75</v>
      </c>
      <c r="X36" s="41">
        <v>23</v>
      </c>
      <c r="Y36" s="41">
        <v>117</v>
      </c>
      <c r="Z36" s="41">
        <v>49</v>
      </c>
      <c r="AA36" s="28">
        <v>41</v>
      </c>
      <c r="AB36" s="28">
        <v>517</v>
      </c>
      <c r="AC36" s="28">
        <v>221</v>
      </c>
      <c r="AD36" s="29">
        <v>25</v>
      </c>
      <c r="AE36" s="41">
        <v>52</v>
      </c>
      <c r="AF36" s="41">
        <v>347</v>
      </c>
      <c r="AG36" s="41">
        <v>105</v>
      </c>
      <c r="AH36" s="41">
        <v>40</v>
      </c>
      <c r="AI36" s="28">
        <v>106</v>
      </c>
      <c r="AJ36" s="35">
        <v>217</v>
      </c>
      <c r="AK36" s="34">
        <v>21</v>
      </c>
      <c r="AL36" s="28">
        <v>59</v>
      </c>
      <c r="AM36" s="35">
        <v>66</v>
      </c>
      <c r="AN36" s="35">
        <v>140</v>
      </c>
      <c r="AO36" s="35">
        <v>195</v>
      </c>
      <c r="AP36" s="35">
        <v>70</v>
      </c>
      <c r="AQ36" s="41">
        <v>55</v>
      </c>
      <c r="AR36" s="46">
        <v>39</v>
      </c>
      <c r="AS36" s="47">
        <v>13512</v>
      </c>
      <c r="AT36" s="50" t="s">
        <v>78</v>
      </c>
      <c r="AU36" s="4"/>
    </row>
    <row r="37" spans="1:47">
      <c r="A37" s="19">
        <v>43956</v>
      </c>
      <c r="B37" s="53">
        <v>1376</v>
      </c>
      <c r="C37" s="25">
        <v>428</v>
      </c>
      <c r="D37" s="33">
        <v>294</v>
      </c>
      <c r="E37" s="39">
        <v>461</v>
      </c>
      <c r="F37" s="25">
        <v>504</v>
      </c>
      <c r="G37" s="39">
        <v>71</v>
      </c>
      <c r="H37" s="25">
        <v>245</v>
      </c>
      <c r="I37" s="32">
        <v>304</v>
      </c>
      <c r="J37" s="25">
        <v>160</v>
      </c>
      <c r="K37" s="25">
        <v>472</v>
      </c>
      <c r="L37" s="39">
        <v>371</v>
      </c>
      <c r="M37" s="25">
        <v>330</v>
      </c>
      <c r="N37" s="39">
        <v>3010</v>
      </c>
      <c r="O37" s="33">
        <v>129</v>
      </c>
      <c r="P37" s="32">
        <v>527</v>
      </c>
      <c r="Q37" s="33">
        <v>122</v>
      </c>
      <c r="R37" s="25">
        <v>619</v>
      </c>
      <c r="S37" s="33">
        <v>426</v>
      </c>
      <c r="T37" s="25">
        <v>211</v>
      </c>
      <c r="U37" s="39">
        <v>534</v>
      </c>
      <c r="V37" s="33">
        <v>541</v>
      </c>
      <c r="W37" s="32">
        <v>76</v>
      </c>
      <c r="X37" s="39">
        <v>24</v>
      </c>
      <c r="Y37" s="39">
        <v>111</v>
      </c>
      <c r="Z37" s="39">
        <v>47</v>
      </c>
      <c r="AA37" s="25">
        <v>43</v>
      </c>
      <c r="AB37" s="25">
        <v>534</v>
      </c>
      <c r="AC37" s="25">
        <v>234</v>
      </c>
      <c r="AD37" s="26">
        <v>25</v>
      </c>
      <c r="AE37" s="39">
        <v>52</v>
      </c>
      <c r="AF37" s="39">
        <v>380</v>
      </c>
      <c r="AG37" s="39">
        <v>109</v>
      </c>
      <c r="AH37" s="39">
        <v>43</v>
      </c>
      <c r="AI37" s="25">
        <v>109</v>
      </c>
      <c r="AJ37" s="33">
        <v>244</v>
      </c>
      <c r="AK37" s="32">
        <v>21</v>
      </c>
      <c r="AL37" s="25">
        <v>61</v>
      </c>
      <c r="AM37" s="33">
        <v>70</v>
      </c>
      <c r="AN37" s="33">
        <v>146</v>
      </c>
      <c r="AO37" s="33">
        <v>196</v>
      </c>
      <c r="AP37" s="33">
        <v>72</v>
      </c>
      <c r="AQ37" s="39">
        <v>57</v>
      </c>
      <c r="AR37" s="44">
        <v>48</v>
      </c>
      <c r="AS37" s="45">
        <v>13837</v>
      </c>
      <c r="AT37" s="49" t="s">
        <v>79</v>
      </c>
      <c r="AU37" s="4"/>
    </row>
    <row r="38" spans="1:47">
      <c r="A38" s="19">
        <v>43957</v>
      </c>
      <c r="B38" s="53">
        <v>1410</v>
      </c>
      <c r="C38" s="25">
        <v>447</v>
      </c>
      <c r="D38" s="33">
        <v>305</v>
      </c>
      <c r="E38" s="39">
        <v>474</v>
      </c>
      <c r="F38" s="25">
        <v>519</v>
      </c>
      <c r="G38" s="39">
        <v>72</v>
      </c>
      <c r="H38" s="25">
        <v>245</v>
      </c>
      <c r="I38" s="32">
        <v>324</v>
      </c>
      <c r="J38" s="25">
        <v>161</v>
      </c>
      <c r="K38" s="25">
        <v>478</v>
      </c>
      <c r="L38" s="39">
        <v>373</v>
      </c>
      <c r="M38" s="25">
        <v>349</v>
      </c>
      <c r="N38" s="39">
        <v>3035</v>
      </c>
      <c r="O38" s="33">
        <v>132</v>
      </c>
      <c r="P38" s="32">
        <v>535</v>
      </c>
      <c r="Q38" s="33">
        <v>121</v>
      </c>
      <c r="R38" s="25">
        <v>625</v>
      </c>
      <c r="S38" s="33">
        <v>431</v>
      </c>
      <c r="T38" s="25">
        <v>214</v>
      </c>
      <c r="U38" s="39">
        <v>548</v>
      </c>
      <c r="V38" s="33">
        <v>546</v>
      </c>
      <c r="W38" s="32">
        <v>67</v>
      </c>
      <c r="X38" s="39">
        <v>24</v>
      </c>
      <c r="Y38" s="39">
        <v>119</v>
      </c>
      <c r="Z38" s="39">
        <v>48</v>
      </c>
      <c r="AA38" s="25">
        <v>48</v>
      </c>
      <c r="AB38" s="25">
        <v>545</v>
      </c>
      <c r="AC38" s="25">
        <v>239</v>
      </c>
      <c r="AD38" s="26">
        <v>24</v>
      </c>
      <c r="AE38" s="39">
        <v>53</v>
      </c>
      <c r="AF38" s="39">
        <v>387</v>
      </c>
      <c r="AG38" s="39">
        <v>94</v>
      </c>
      <c r="AH38" s="39">
        <v>45</v>
      </c>
      <c r="AI38" s="25">
        <v>108</v>
      </c>
      <c r="AJ38" s="33">
        <v>266</v>
      </c>
      <c r="AK38" s="32">
        <v>21</v>
      </c>
      <c r="AL38" s="25">
        <v>62</v>
      </c>
      <c r="AM38" s="33">
        <v>70</v>
      </c>
      <c r="AN38" s="33">
        <v>148</v>
      </c>
      <c r="AO38" s="33">
        <v>205</v>
      </c>
      <c r="AP38" s="33">
        <v>73</v>
      </c>
      <c r="AQ38" s="39">
        <v>62</v>
      </c>
      <c r="AR38" s="44">
        <v>55</v>
      </c>
      <c r="AS38" s="45">
        <v>14107</v>
      </c>
      <c r="AT38" s="49" t="s">
        <v>80</v>
      </c>
      <c r="AU38" s="4"/>
    </row>
    <row r="39" spans="1:47">
      <c r="A39" s="19">
        <v>43958</v>
      </c>
      <c r="B39" s="53">
        <v>1429</v>
      </c>
      <c r="C39" s="25">
        <v>455</v>
      </c>
      <c r="D39" s="33">
        <v>307</v>
      </c>
      <c r="E39" s="39">
        <v>464</v>
      </c>
      <c r="F39" s="25">
        <v>532</v>
      </c>
      <c r="G39" s="39">
        <v>73</v>
      </c>
      <c r="H39" s="25">
        <v>247</v>
      </c>
      <c r="I39" s="32">
        <v>336</v>
      </c>
      <c r="J39" s="25">
        <v>164</v>
      </c>
      <c r="K39" s="25">
        <v>478</v>
      </c>
      <c r="L39" s="39">
        <v>387</v>
      </c>
      <c r="M39" s="25">
        <v>348</v>
      </c>
      <c r="N39" s="39">
        <v>3111</v>
      </c>
      <c r="O39" s="33">
        <v>135</v>
      </c>
      <c r="P39" s="32">
        <v>573</v>
      </c>
      <c r="Q39" s="33">
        <v>126</v>
      </c>
      <c r="R39" s="25">
        <v>655</v>
      </c>
      <c r="S39" s="33">
        <v>441</v>
      </c>
      <c r="T39" s="25">
        <v>223</v>
      </c>
      <c r="U39" s="39">
        <v>617</v>
      </c>
      <c r="V39" s="33">
        <v>556</v>
      </c>
      <c r="W39" s="32">
        <v>67</v>
      </c>
      <c r="X39" s="39">
        <v>26</v>
      </c>
      <c r="Y39" s="39">
        <v>130</v>
      </c>
      <c r="Z39" s="39">
        <v>48</v>
      </c>
      <c r="AA39" s="25">
        <v>54</v>
      </c>
      <c r="AB39" s="25">
        <v>560</v>
      </c>
      <c r="AC39" s="25">
        <v>247</v>
      </c>
      <c r="AD39" s="26">
        <v>18</v>
      </c>
      <c r="AE39" s="39">
        <v>53</v>
      </c>
      <c r="AF39" s="39">
        <v>397</v>
      </c>
      <c r="AG39" s="39">
        <v>93</v>
      </c>
      <c r="AH39" s="39">
        <v>45</v>
      </c>
      <c r="AI39" s="25">
        <v>108</v>
      </c>
      <c r="AJ39" s="33">
        <v>274</v>
      </c>
      <c r="AK39" s="32">
        <v>22</v>
      </c>
      <c r="AL39" s="25">
        <v>61</v>
      </c>
      <c r="AM39" s="33">
        <v>74</v>
      </c>
      <c r="AN39" s="33">
        <v>148</v>
      </c>
      <c r="AO39" s="33">
        <v>209</v>
      </c>
      <c r="AP39" s="33">
        <v>75</v>
      </c>
      <c r="AQ39" s="39">
        <v>65</v>
      </c>
      <c r="AR39" s="44">
        <v>68</v>
      </c>
      <c r="AS39" s="45">
        <v>14499</v>
      </c>
      <c r="AT39" s="49" t="s">
        <v>81</v>
      </c>
      <c r="AU39" s="4"/>
    </row>
    <row r="40" spans="1:47">
      <c r="A40" s="19">
        <v>43959</v>
      </c>
      <c r="B40" s="53">
        <v>1445</v>
      </c>
      <c r="C40" s="25">
        <v>460</v>
      </c>
      <c r="D40" s="33">
        <v>321</v>
      </c>
      <c r="E40" s="39">
        <v>465</v>
      </c>
      <c r="F40" s="25">
        <v>539</v>
      </c>
      <c r="G40" s="39">
        <v>73</v>
      </c>
      <c r="H40" s="25">
        <v>248</v>
      </c>
      <c r="I40" s="32">
        <v>375</v>
      </c>
      <c r="J40" s="25">
        <v>163</v>
      </c>
      <c r="K40" s="25">
        <v>481</v>
      </c>
      <c r="L40" s="39">
        <v>400</v>
      </c>
      <c r="M40" s="25">
        <v>353</v>
      </c>
      <c r="N40" s="39">
        <v>3165</v>
      </c>
      <c r="O40" s="33">
        <v>138</v>
      </c>
      <c r="P40" s="32">
        <v>595</v>
      </c>
      <c r="Q40" s="33">
        <v>130</v>
      </c>
      <c r="R40" s="25">
        <v>664</v>
      </c>
      <c r="S40" s="33">
        <v>444</v>
      </c>
      <c r="T40" s="25">
        <v>225</v>
      </c>
      <c r="U40" s="39">
        <v>635</v>
      </c>
      <c r="V40" s="33">
        <v>557</v>
      </c>
      <c r="W40" s="32">
        <v>68</v>
      </c>
      <c r="X40" s="39">
        <v>26</v>
      </c>
      <c r="Y40" s="39">
        <v>132</v>
      </c>
      <c r="Z40" s="39">
        <v>48</v>
      </c>
      <c r="AA40" s="25">
        <v>61</v>
      </c>
      <c r="AB40" s="25">
        <v>577</v>
      </c>
      <c r="AC40" s="25">
        <v>257</v>
      </c>
      <c r="AD40" s="26">
        <v>19</v>
      </c>
      <c r="AE40" s="39">
        <v>53</v>
      </c>
      <c r="AF40" s="39">
        <v>420</v>
      </c>
      <c r="AG40" s="39">
        <v>101</v>
      </c>
      <c r="AH40" s="39">
        <v>45</v>
      </c>
      <c r="AI40" s="25">
        <v>108</v>
      </c>
      <c r="AJ40" s="33">
        <v>276</v>
      </c>
      <c r="AK40" s="32">
        <v>21</v>
      </c>
      <c r="AL40" s="25">
        <v>62</v>
      </c>
      <c r="AM40" s="33">
        <v>77</v>
      </c>
      <c r="AN40" s="33">
        <v>156</v>
      </c>
      <c r="AO40" s="33">
        <v>211</v>
      </c>
      <c r="AP40" s="33">
        <v>76</v>
      </c>
      <c r="AQ40" s="39">
        <v>78</v>
      </c>
      <c r="AR40" s="44">
        <v>63</v>
      </c>
      <c r="AS40" s="45">
        <v>14811</v>
      </c>
      <c r="AT40" s="49" t="s">
        <v>82</v>
      </c>
      <c r="AU40" s="4"/>
    </row>
    <row r="41" spans="1:47">
      <c r="A41" s="19">
        <v>43960</v>
      </c>
      <c r="B41" s="53">
        <v>1489</v>
      </c>
      <c r="C41" s="25">
        <v>458</v>
      </c>
      <c r="D41" s="33">
        <v>322</v>
      </c>
      <c r="E41" s="39">
        <v>464</v>
      </c>
      <c r="F41" s="25">
        <v>557</v>
      </c>
      <c r="G41" s="39">
        <v>75</v>
      </c>
      <c r="H41" s="25">
        <v>249</v>
      </c>
      <c r="I41" s="32">
        <v>363</v>
      </c>
      <c r="J41" s="25">
        <v>167</v>
      </c>
      <c r="K41" s="25">
        <v>483</v>
      </c>
      <c r="L41" s="39">
        <v>403</v>
      </c>
      <c r="M41" s="25">
        <v>360</v>
      </c>
      <c r="N41" s="39">
        <v>3189</v>
      </c>
      <c r="O41" s="33">
        <v>139</v>
      </c>
      <c r="P41" s="32">
        <v>597</v>
      </c>
      <c r="Q41" s="33">
        <v>140</v>
      </c>
      <c r="R41" s="25">
        <v>675</v>
      </c>
      <c r="S41" s="33">
        <v>502</v>
      </c>
      <c r="T41" s="25">
        <v>230</v>
      </c>
      <c r="U41" s="39">
        <v>708</v>
      </c>
      <c r="V41" s="33">
        <v>558</v>
      </c>
      <c r="W41" s="32">
        <v>68</v>
      </c>
      <c r="X41" s="39">
        <v>26</v>
      </c>
      <c r="Y41" s="39">
        <v>131</v>
      </c>
      <c r="Z41" s="39">
        <v>53</v>
      </c>
      <c r="AA41" s="25">
        <v>63</v>
      </c>
      <c r="AB41" s="25">
        <v>568</v>
      </c>
      <c r="AC41" s="25">
        <v>260</v>
      </c>
      <c r="AD41" s="26">
        <v>19</v>
      </c>
      <c r="AE41" s="39">
        <v>54</v>
      </c>
      <c r="AF41" s="39">
        <v>451</v>
      </c>
      <c r="AG41" s="39">
        <v>103</v>
      </c>
      <c r="AH41" s="39">
        <v>48</v>
      </c>
      <c r="AI41" s="25">
        <v>109</v>
      </c>
      <c r="AJ41" s="33">
        <v>281</v>
      </c>
      <c r="AK41" s="32">
        <v>24</v>
      </c>
      <c r="AL41" s="25">
        <v>61</v>
      </c>
      <c r="AM41" s="33">
        <v>78</v>
      </c>
      <c r="AN41" s="33">
        <v>168</v>
      </c>
      <c r="AO41" s="33">
        <v>214</v>
      </c>
      <c r="AP41" s="33">
        <v>77</v>
      </c>
      <c r="AQ41" s="39">
        <v>81</v>
      </c>
      <c r="AR41" s="44">
        <v>66</v>
      </c>
      <c r="AS41" s="45">
        <v>15131</v>
      </c>
      <c r="AT41" s="49" t="s">
        <v>83</v>
      </c>
      <c r="AU41" s="4"/>
    </row>
    <row r="42" spans="1:47">
      <c r="A42" s="19">
        <v>43961</v>
      </c>
      <c r="B42" s="53">
        <v>1508</v>
      </c>
      <c r="C42" s="25">
        <v>463</v>
      </c>
      <c r="D42" s="33">
        <v>287</v>
      </c>
      <c r="E42" s="39">
        <v>471</v>
      </c>
      <c r="F42" s="25">
        <v>574</v>
      </c>
      <c r="G42" s="39">
        <v>76</v>
      </c>
      <c r="H42" s="25">
        <v>252</v>
      </c>
      <c r="I42" s="32">
        <v>368</v>
      </c>
      <c r="J42" s="25">
        <v>173</v>
      </c>
      <c r="K42" s="25">
        <v>484</v>
      </c>
      <c r="L42" s="39">
        <v>406</v>
      </c>
      <c r="M42" s="25">
        <v>371</v>
      </c>
      <c r="N42" s="39">
        <v>3213</v>
      </c>
      <c r="O42" s="33">
        <v>140</v>
      </c>
      <c r="P42" s="32">
        <v>598</v>
      </c>
      <c r="Q42" s="33">
        <v>147</v>
      </c>
      <c r="R42" s="25">
        <v>678</v>
      </c>
      <c r="S42" s="33">
        <v>513</v>
      </c>
      <c r="T42" s="25">
        <v>237</v>
      </c>
      <c r="U42" s="39">
        <v>761</v>
      </c>
      <c r="V42" s="33">
        <v>565</v>
      </c>
      <c r="W42" s="32">
        <v>70</v>
      </c>
      <c r="X42" s="39">
        <v>27</v>
      </c>
      <c r="Y42" s="39">
        <v>133</v>
      </c>
      <c r="Z42" s="39">
        <v>53</v>
      </c>
      <c r="AA42" s="25">
        <v>65</v>
      </c>
      <c r="AB42" s="25">
        <v>586</v>
      </c>
      <c r="AC42" s="25">
        <v>262</v>
      </c>
      <c r="AD42" s="26">
        <v>19</v>
      </c>
      <c r="AE42" s="39">
        <v>54</v>
      </c>
      <c r="AF42" s="39">
        <v>452</v>
      </c>
      <c r="AG42" s="39">
        <v>101</v>
      </c>
      <c r="AH42" s="39">
        <v>50</v>
      </c>
      <c r="AI42" s="25">
        <v>109</v>
      </c>
      <c r="AJ42" s="33">
        <v>289</v>
      </c>
      <c r="AK42" s="32">
        <v>24</v>
      </c>
      <c r="AL42" s="25">
        <v>61</v>
      </c>
      <c r="AM42" s="33">
        <v>78</v>
      </c>
      <c r="AN42" s="33">
        <v>196</v>
      </c>
      <c r="AO42" s="33">
        <v>219</v>
      </c>
      <c r="AP42" s="33">
        <v>80</v>
      </c>
      <c r="AQ42" s="39">
        <v>86</v>
      </c>
      <c r="AR42" s="44">
        <v>63</v>
      </c>
      <c r="AS42" s="45">
        <v>15362</v>
      </c>
      <c r="AT42" s="49" t="s">
        <v>84</v>
      </c>
      <c r="AU42" s="4"/>
    </row>
    <row r="43" spans="1:47">
      <c r="A43" s="20">
        <v>43962</v>
      </c>
      <c r="B43" s="54">
        <v>1519</v>
      </c>
      <c r="C43" s="28">
        <v>514</v>
      </c>
      <c r="D43" s="35">
        <v>311</v>
      </c>
      <c r="E43" s="41">
        <v>472</v>
      </c>
      <c r="F43" s="28">
        <v>577</v>
      </c>
      <c r="G43" s="41">
        <v>76</v>
      </c>
      <c r="H43" s="28">
        <v>251</v>
      </c>
      <c r="I43" s="34">
        <v>375</v>
      </c>
      <c r="J43" s="28">
        <v>179</v>
      </c>
      <c r="K43" s="28">
        <v>485</v>
      </c>
      <c r="L43" s="41">
        <v>416</v>
      </c>
      <c r="M43" s="28">
        <v>384</v>
      </c>
      <c r="N43" s="41">
        <v>3272</v>
      </c>
      <c r="O43" s="35">
        <v>145</v>
      </c>
      <c r="P43" s="34">
        <v>602</v>
      </c>
      <c r="Q43" s="35">
        <v>148</v>
      </c>
      <c r="R43" s="28">
        <v>679</v>
      </c>
      <c r="S43" s="35">
        <v>514</v>
      </c>
      <c r="T43" s="28">
        <v>235</v>
      </c>
      <c r="U43" s="41">
        <v>760</v>
      </c>
      <c r="V43" s="35">
        <v>565</v>
      </c>
      <c r="W43" s="34">
        <v>71</v>
      </c>
      <c r="X43" s="41">
        <v>26</v>
      </c>
      <c r="Y43" s="41">
        <v>133</v>
      </c>
      <c r="Z43" s="41">
        <v>53</v>
      </c>
      <c r="AA43" s="28">
        <v>66</v>
      </c>
      <c r="AB43" s="28">
        <v>593</v>
      </c>
      <c r="AC43" s="28">
        <v>266</v>
      </c>
      <c r="AD43" s="29">
        <v>19</v>
      </c>
      <c r="AE43" s="41">
        <v>54</v>
      </c>
      <c r="AF43" s="41">
        <v>462</v>
      </c>
      <c r="AG43" s="41">
        <v>101</v>
      </c>
      <c r="AH43" s="41">
        <v>50</v>
      </c>
      <c r="AI43" s="28">
        <v>109</v>
      </c>
      <c r="AJ43" s="35">
        <v>289</v>
      </c>
      <c r="AK43" s="34">
        <v>24</v>
      </c>
      <c r="AL43" s="28">
        <v>63</v>
      </c>
      <c r="AM43" s="35">
        <v>78</v>
      </c>
      <c r="AN43" s="35">
        <v>201</v>
      </c>
      <c r="AO43" s="35">
        <v>221</v>
      </c>
      <c r="AP43" s="35">
        <v>82</v>
      </c>
      <c r="AQ43" s="41">
        <v>88</v>
      </c>
      <c r="AR43" s="46">
        <v>60</v>
      </c>
      <c r="AS43" s="47">
        <v>15588</v>
      </c>
      <c r="AT43" s="50" t="s">
        <v>85</v>
      </c>
      <c r="AU43" s="4"/>
    </row>
    <row r="44" spans="1:47">
      <c r="A44" s="19">
        <v>43963</v>
      </c>
      <c r="B44" s="53">
        <v>1528</v>
      </c>
      <c r="C44" s="25">
        <v>514</v>
      </c>
      <c r="D44" s="33">
        <v>325</v>
      </c>
      <c r="E44" s="39">
        <v>472</v>
      </c>
      <c r="F44" s="25">
        <v>578</v>
      </c>
      <c r="G44" s="39">
        <v>78</v>
      </c>
      <c r="H44" s="25">
        <v>252</v>
      </c>
      <c r="I44" s="32">
        <v>379</v>
      </c>
      <c r="J44" s="25">
        <v>181</v>
      </c>
      <c r="K44" s="25">
        <v>489</v>
      </c>
      <c r="L44" s="39">
        <v>424</v>
      </c>
      <c r="M44" s="25">
        <v>388</v>
      </c>
      <c r="N44" s="39">
        <v>3283</v>
      </c>
      <c r="O44" s="33">
        <v>150</v>
      </c>
      <c r="P44" s="32">
        <v>608</v>
      </c>
      <c r="Q44" s="33">
        <v>152</v>
      </c>
      <c r="R44" s="25">
        <v>680</v>
      </c>
      <c r="S44" s="33">
        <v>519</v>
      </c>
      <c r="T44" s="25">
        <v>250</v>
      </c>
      <c r="U44" s="39">
        <v>773</v>
      </c>
      <c r="V44" s="33">
        <v>568</v>
      </c>
      <c r="W44" s="32">
        <v>71</v>
      </c>
      <c r="X44" s="39">
        <v>26</v>
      </c>
      <c r="Y44" s="39">
        <v>135</v>
      </c>
      <c r="Z44" s="39">
        <v>51</v>
      </c>
      <c r="AA44" s="25">
        <v>83</v>
      </c>
      <c r="AB44" s="25">
        <v>622</v>
      </c>
      <c r="AC44" s="25">
        <v>272</v>
      </c>
      <c r="AD44" s="26">
        <v>19</v>
      </c>
      <c r="AE44" s="39">
        <v>54</v>
      </c>
      <c r="AF44" s="39">
        <v>465</v>
      </c>
      <c r="AG44" s="39">
        <v>106</v>
      </c>
      <c r="AH44" s="39">
        <v>51</v>
      </c>
      <c r="AI44" s="25">
        <v>109</v>
      </c>
      <c r="AJ44" s="33">
        <v>296</v>
      </c>
      <c r="AK44" s="32">
        <v>24</v>
      </c>
      <c r="AL44" s="25">
        <v>64</v>
      </c>
      <c r="AM44" s="33">
        <v>82</v>
      </c>
      <c r="AN44" s="33">
        <v>205</v>
      </c>
      <c r="AO44" s="33">
        <v>222</v>
      </c>
      <c r="AP44" s="33">
        <v>82</v>
      </c>
      <c r="AQ44" s="39">
        <v>90</v>
      </c>
      <c r="AR44" s="44">
        <v>58</v>
      </c>
      <c r="AS44" s="45">
        <v>15778</v>
      </c>
      <c r="AT44" s="49" t="s">
        <v>86</v>
      </c>
      <c r="AU44" s="4"/>
    </row>
    <row r="45" spans="1:47">
      <c r="A45" s="19">
        <v>43964</v>
      </c>
      <c r="B45" s="53">
        <v>1555</v>
      </c>
      <c r="C45" s="25">
        <v>516</v>
      </c>
      <c r="D45" s="33">
        <v>326</v>
      </c>
      <c r="E45" s="39">
        <v>477</v>
      </c>
      <c r="F45" s="25">
        <v>594</v>
      </c>
      <c r="G45" s="39">
        <v>79</v>
      </c>
      <c r="H45" s="25">
        <v>252</v>
      </c>
      <c r="I45" s="32">
        <v>385</v>
      </c>
      <c r="J45" s="25">
        <v>188</v>
      </c>
      <c r="K45" s="25">
        <v>488</v>
      </c>
      <c r="L45" s="39">
        <v>437</v>
      </c>
      <c r="M45" s="25">
        <v>394</v>
      </c>
      <c r="N45" s="39">
        <v>3317</v>
      </c>
      <c r="O45" s="33">
        <v>152</v>
      </c>
      <c r="P45" s="32">
        <v>621</v>
      </c>
      <c r="Q45" s="33">
        <v>156</v>
      </c>
      <c r="R45" s="25">
        <v>679</v>
      </c>
      <c r="S45" s="33">
        <v>522</v>
      </c>
      <c r="T45" s="25">
        <v>250</v>
      </c>
      <c r="U45" s="39">
        <v>785</v>
      </c>
      <c r="V45" s="33">
        <v>589</v>
      </c>
      <c r="W45" s="32">
        <v>73</v>
      </c>
      <c r="X45" s="39">
        <v>26</v>
      </c>
      <c r="Y45" s="39">
        <v>144</v>
      </c>
      <c r="Z45" s="39">
        <v>51</v>
      </c>
      <c r="AA45" s="25">
        <v>95</v>
      </c>
      <c r="AB45" s="25">
        <v>632</v>
      </c>
      <c r="AC45" s="25">
        <v>276</v>
      </c>
      <c r="AD45" s="26">
        <v>19</v>
      </c>
      <c r="AE45" s="39">
        <v>54</v>
      </c>
      <c r="AF45" s="39">
        <v>467</v>
      </c>
      <c r="AG45" s="39">
        <v>109</v>
      </c>
      <c r="AH45" s="39">
        <v>52</v>
      </c>
      <c r="AI45" s="25">
        <v>110</v>
      </c>
      <c r="AJ45" s="33">
        <v>297</v>
      </c>
      <c r="AK45" s="32">
        <v>24</v>
      </c>
      <c r="AL45" s="25">
        <v>65</v>
      </c>
      <c r="AM45" s="33">
        <v>84</v>
      </c>
      <c r="AN45" s="33">
        <v>209</v>
      </c>
      <c r="AO45" s="33">
        <v>225</v>
      </c>
      <c r="AP45" s="33">
        <v>85</v>
      </c>
      <c r="AQ45" s="39">
        <v>93</v>
      </c>
      <c r="AR45" s="44">
        <v>50</v>
      </c>
      <c r="AS45" s="45">
        <v>16002</v>
      </c>
      <c r="AT45" s="49" t="s">
        <v>87</v>
      </c>
      <c r="AU45" s="4"/>
    </row>
    <row r="46" spans="1:47">
      <c r="A46" s="19">
        <v>43965</v>
      </c>
      <c r="B46" s="53">
        <v>1574</v>
      </c>
      <c r="C46" s="25">
        <v>518</v>
      </c>
      <c r="D46" s="33">
        <v>341</v>
      </c>
      <c r="E46" s="39">
        <v>486</v>
      </c>
      <c r="F46" s="25">
        <v>597</v>
      </c>
      <c r="G46" s="39">
        <v>79</v>
      </c>
      <c r="H46" s="25">
        <v>253</v>
      </c>
      <c r="I46" s="32">
        <v>393</v>
      </c>
      <c r="J46" s="25">
        <v>190</v>
      </c>
      <c r="K46" s="25">
        <v>491</v>
      </c>
      <c r="L46" s="39">
        <v>440</v>
      </c>
      <c r="M46" s="25">
        <v>414</v>
      </c>
      <c r="N46" s="39">
        <v>3370</v>
      </c>
      <c r="O46" s="33">
        <v>153</v>
      </c>
      <c r="P46" s="32">
        <v>638</v>
      </c>
      <c r="Q46" s="33">
        <v>157</v>
      </c>
      <c r="R46" s="25">
        <v>688</v>
      </c>
      <c r="S46" s="33">
        <v>522</v>
      </c>
      <c r="T46" s="25">
        <v>250</v>
      </c>
      <c r="U46" s="39">
        <v>805</v>
      </c>
      <c r="V46" s="33">
        <v>595</v>
      </c>
      <c r="W46" s="32">
        <v>80</v>
      </c>
      <c r="X46" s="39">
        <v>27</v>
      </c>
      <c r="Y46" s="39">
        <v>146</v>
      </c>
      <c r="Z46" s="39">
        <v>52</v>
      </c>
      <c r="AA46" s="25">
        <v>97</v>
      </c>
      <c r="AB46" s="25">
        <v>640</v>
      </c>
      <c r="AC46" s="25">
        <v>280</v>
      </c>
      <c r="AD46" s="26">
        <v>19</v>
      </c>
      <c r="AE46" s="39">
        <v>54</v>
      </c>
      <c r="AF46" s="39">
        <v>475</v>
      </c>
      <c r="AG46" s="39">
        <v>109</v>
      </c>
      <c r="AH46" s="39">
        <v>52</v>
      </c>
      <c r="AI46" s="25">
        <v>110</v>
      </c>
      <c r="AJ46" s="33">
        <v>312</v>
      </c>
      <c r="AK46" s="32">
        <v>25</v>
      </c>
      <c r="AL46" s="25">
        <v>67</v>
      </c>
      <c r="AM46" s="33">
        <v>89</v>
      </c>
      <c r="AN46" s="33">
        <v>204</v>
      </c>
      <c r="AO46" s="33">
        <v>226</v>
      </c>
      <c r="AP46" s="33">
        <v>86</v>
      </c>
      <c r="AQ46" s="39">
        <v>96</v>
      </c>
      <c r="AR46" s="44">
        <v>47</v>
      </c>
      <c r="AS46" s="45">
        <v>16247</v>
      </c>
      <c r="AT46" s="49" t="s">
        <v>88</v>
      </c>
      <c r="AU46" s="4"/>
    </row>
    <row r="47" spans="1:47">
      <c r="A47" s="19">
        <v>43966</v>
      </c>
      <c r="B47" s="53">
        <v>1591</v>
      </c>
      <c r="C47" s="25">
        <v>513</v>
      </c>
      <c r="D47" s="33">
        <v>342</v>
      </c>
      <c r="E47" s="39">
        <v>488</v>
      </c>
      <c r="F47" s="25">
        <v>604</v>
      </c>
      <c r="G47" s="39">
        <v>79</v>
      </c>
      <c r="H47" s="25">
        <v>256</v>
      </c>
      <c r="I47" s="32">
        <v>404</v>
      </c>
      <c r="J47" s="25">
        <v>193</v>
      </c>
      <c r="K47" s="25">
        <v>492</v>
      </c>
      <c r="L47" s="39">
        <v>442</v>
      </c>
      <c r="M47" s="25">
        <v>418</v>
      </c>
      <c r="N47" s="39">
        <v>3386</v>
      </c>
      <c r="O47" s="33">
        <v>154</v>
      </c>
      <c r="P47" s="32">
        <v>641</v>
      </c>
      <c r="Q47" s="33">
        <v>170</v>
      </c>
      <c r="R47" s="25">
        <v>691</v>
      </c>
      <c r="S47" s="33">
        <v>529</v>
      </c>
      <c r="T47" s="25">
        <v>256</v>
      </c>
      <c r="U47" s="39">
        <v>824</v>
      </c>
      <c r="V47" s="33">
        <v>598</v>
      </c>
      <c r="W47" s="32">
        <v>80</v>
      </c>
      <c r="X47" s="39">
        <v>27</v>
      </c>
      <c r="Y47" s="39">
        <v>146</v>
      </c>
      <c r="Z47" s="39">
        <v>53</v>
      </c>
      <c r="AA47" s="25">
        <v>97</v>
      </c>
      <c r="AB47" s="25">
        <v>646</v>
      </c>
      <c r="AC47" s="25">
        <v>292</v>
      </c>
      <c r="AD47" s="26">
        <v>19</v>
      </c>
      <c r="AE47" s="39">
        <v>56</v>
      </c>
      <c r="AF47" s="39">
        <v>501</v>
      </c>
      <c r="AG47" s="39">
        <v>113</v>
      </c>
      <c r="AH47" s="39">
        <v>55</v>
      </c>
      <c r="AI47" s="25">
        <v>110</v>
      </c>
      <c r="AJ47" s="33">
        <v>319</v>
      </c>
      <c r="AK47" s="32">
        <v>36</v>
      </c>
      <c r="AL47" s="25">
        <v>69</v>
      </c>
      <c r="AM47" s="33">
        <v>88</v>
      </c>
      <c r="AN47" s="33">
        <v>202</v>
      </c>
      <c r="AO47" s="33">
        <v>228</v>
      </c>
      <c r="AP47" s="33">
        <v>89</v>
      </c>
      <c r="AQ47" s="39">
        <v>96</v>
      </c>
      <c r="AR47" s="44">
        <v>44</v>
      </c>
      <c r="AS47" s="45">
        <v>16437</v>
      </c>
      <c r="AT47" s="49" t="s">
        <v>89</v>
      </c>
      <c r="AU47" s="4"/>
    </row>
    <row r="48" spans="1:47">
      <c r="A48" s="19">
        <v>43967</v>
      </c>
      <c r="B48" s="53">
        <v>1627</v>
      </c>
      <c r="C48" s="25">
        <v>526</v>
      </c>
      <c r="D48" s="33">
        <v>358</v>
      </c>
      <c r="E48" s="39">
        <v>491</v>
      </c>
      <c r="F48" s="25">
        <v>613</v>
      </c>
      <c r="G48" s="39">
        <v>79</v>
      </c>
      <c r="H48" s="25">
        <v>257</v>
      </c>
      <c r="I48" s="32">
        <v>408</v>
      </c>
      <c r="J48" s="25">
        <v>199</v>
      </c>
      <c r="K48" s="25">
        <v>501</v>
      </c>
      <c r="L48" s="39">
        <v>445</v>
      </c>
      <c r="M48" s="25">
        <v>427</v>
      </c>
      <c r="N48" s="39">
        <v>3408</v>
      </c>
      <c r="O48" s="33">
        <v>162</v>
      </c>
      <c r="P48" s="32">
        <v>646</v>
      </c>
      <c r="Q48" s="33">
        <v>194</v>
      </c>
      <c r="R48" s="25">
        <v>691</v>
      </c>
      <c r="S48" s="33">
        <v>530</v>
      </c>
      <c r="T48" s="25">
        <v>265</v>
      </c>
      <c r="U48" s="39">
        <v>834</v>
      </c>
      <c r="V48" s="33">
        <v>607</v>
      </c>
      <c r="W48" s="32">
        <v>81</v>
      </c>
      <c r="X48" s="39">
        <v>27</v>
      </c>
      <c r="Y48" s="39">
        <v>146</v>
      </c>
      <c r="Z48" s="39">
        <v>53</v>
      </c>
      <c r="AA48" s="25">
        <v>104</v>
      </c>
      <c r="AB48" s="25">
        <v>655</v>
      </c>
      <c r="AC48" s="25">
        <v>300</v>
      </c>
      <c r="AD48" s="26">
        <v>20</v>
      </c>
      <c r="AE48" s="39">
        <v>56</v>
      </c>
      <c r="AF48" s="39">
        <v>507</v>
      </c>
      <c r="AG48" s="39">
        <v>113</v>
      </c>
      <c r="AH48" s="39">
        <v>72</v>
      </c>
      <c r="AI48" s="25">
        <v>110</v>
      </c>
      <c r="AJ48" s="33">
        <v>319</v>
      </c>
      <c r="AK48" s="32">
        <v>54</v>
      </c>
      <c r="AL48" s="25">
        <v>69</v>
      </c>
      <c r="AM48" s="33">
        <v>88</v>
      </c>
      <c r="AN48" s="33">
        <v>205</v>
      </c>
      <c r="AO48" s="33">
        <v>228</v>
      </c>
      <c r="AP48" s="33">
        <v>91</v>
      </c>
      <c r="AQ48" s="39">
        <v>98</v>
      </c>
      <c r="AR48" s="44">
        <v>40</v>
      </c>
      <c r="AS48" s="45">
        <v>16704</v>
      </c>
      <c r="AT48" s="49" t="s">
        <v>90</v>
      </c>
      <c r="AU48" s="4"/>
    </row>
    <row r="49" spans="1:47">
      <c r="A49" s="19">
        <v>43968</v>
      </c>
      <c r="B49" s="53">
        <v>1636</v>
      </c>
      <c r="C49" s="25">
        <v>526</v>
      </c>
      <c r="D49" s="33">
        <v>366</v>
      </c>
      <c r="E49" s="39">
        <v>494</v>
      </c>
      <c r="F49" s="25">
        <v>616</v>
      </c>
      <c r="G49" s="39">
        <v>79</v>
      </c>
      <c r="H49" s="25">
        <v>258</v>
      </c>
      <c r="I49" s="32">
        <v>416</v>
      </c>
      <c r="J49" s="25">
        <v>210</v>
      </c>
      <c r="K49" s="25">
        <v>501</v>
      </c>
      <c r="L49" s="39">
        <v>451</v>
      </c>
      <c r="M49" s="25">
        <v>431</v>
      </c>
      <c r="N49" s="39">
        <v>3421</v>
      </c>
      <c r="O49" s="33">
        <v>165</v>
      </c>
      <c r="P49" s="32">
        <v>652</v>
      </c>
      <c r="Q49" s="33">
        <v>228</v>
      </c>
      <c r="R49" s="25">
        <v>696</v>
      </c>
      <c r="S49" s="33">
        <v>537</v>
      </c>
      <c r="T49" s="25">
        <v>265</v>
      </c>
      <c r="U49" s="39">
        <v>834</v>
      </c>
      <c r="V49" s="33">
        <v>616</v>
      </c>
      <c r="W49" s="32">
        <v>81</v>
      </c>
      <c r="X49" s="39">
        <v>27</v>
      </c>
      <c r="Y49" s="39">
        <v>146</v>
      </c>
      <c r="Z49" s="39">
        <v>53</v>
      </c>
      <c r="AA49" s="25">
        <v>105</v>
      </c>
      <c r="AB49" s="25">
        <v>659</v>
      </c>
      <c r="AC49" s="25">
        <v>301</v>
      </c>
      <c r="AD49" s="26">
        <v>20</v>
      </c>
      <c r="AE49" s="39">
        <v>57</v>
      </c>
      <c r="AF49" s="39">
        <v>507</v>
      </c>
      <c r="AG49" s="39">
        <v>114</v>
      </c>
      <c r="AH49" s="39">
        <v>75</v>
      </c>
      <c r="AI49" s="25">
        <v>110</v>
      </c>
      <c r="AJ49" s="33">
        <v>321</v>
      </c>
      <c r="AK49" s="32">
        <v>63</v>
      </c>
      <c r="AL49" s="25">
        <v>73</v>
      </c>
      <c r="AM49" s="33">
        <v>90</v>
      </c>
      <c r="AN49" s="33">
        <v>205</v>
      </c>
      <c r="AO49" s="33">
        <v>228</v>
      </c>
      <c r="AP49" s="33">
        <v>92</v>
      </c>
      <c r="AQ49" s="39">
        <v>108</v>
      </c>
      <c r="AR49" s="44">
        <v>38</v>
      </c>
      <c r="AS49" s="45">
        <v>16871</v>
      </c>
      <c r="AT49" s="49" t="s">
        <v>91</v>
      </c>
      <c r="AU49" s="4"/>
    </row>
    <row r="50" spans="1:47">
      <c r="A50" s="20">
        <v>43969</v>
      </c>
      <c r="B50" s="54">
        <v>1644</v>
      </c>
      <c r="C50" s="28">
        <v>526</v>
      </c>
      <c r="D50" s="35">
        <v>367</v>
      </c>
      <c r="E50" s="41">
        <v>494</v>
      </c>
      <c r="F50" s="28">
        <v>627</v>
      </c>
      <c r="G50" s="41">
        <v>80</v>
      </c>
      <c r="H50" s="28">
        <v>260</v>
      </c>
      <c r="I50" s="34">
        <v>426</v>
      </c>
      <c r="J50" s="28">
        <v>214</v>
      </c>
      <c r="K50" s="28">
        <v>508</v>
      </c>
      <c r="L50" s="41">
        <v>457</v>
      </c>
      <c r="M50" s="28">
        <v>445</v>
      </c>
      <c r="N50" s="41">
        <v>3448</v>
      </c>
      <c r="O50" s="35">
        <v>166</v>
      </c>
      <c r="P50" s="34">
        <v>655</v>
      </c>
      <c r="Q50" s="35">
        <v>236</v>
      </c>
      <c r="R50" s="28">
        <v>696</v>
      </c>
      <c r="S50" s="35">
        <v>542</v>
      </c>
      <c r="T50" s="28">
        <v>267</v>
      </c>
      <c r="U50" s="41">
        <v>834</v>
      </c>
      <c r="V50" s="35">
        <v>616</v>
      </c>
      <c r="W50" s="34">
        <v>82</v>
      </c>
      <c r="X50" s="41">
        <v>27</v>
      </c>
      <c r="Y50" s="41">
        <v>150</v>
      </c>
      <c r="Z50" s="41">
        <v>53</v>
      </c>
      <c r="AA50" s="28">
        <v>122</v>
      </c>
      <c r="AB50" s="28">
        <v>664</v>
      </c>
      <c r="AC50" s="28">
        <v>301</v>
      </c>
      <c r="AD50" s="29">
        <v>20</v>
      </c>
      <c r="AE50" s="41">
        <v>57</v>
      </c>
      <c r="AF50" s="41">
        <v>515</v>
      </c>
      <c r="AG50" s="41">
        <v>116</v>
      </c>
      <c r="AH50" s="41">
        <v>75</v>
      </c>
      <c r="AI50" s="28">
        <v>110</v>
      </c>
      <c r="AJ50" s="35">
        <v>332</v>
      </c>
      <c r="AK50" s="34">
        <v>65</v>
      </c>
      <c r="AL50" s="28">
        <v>74</v>
      </c>
      <c r="AM50" s="35">
        <v>94</v>
      </c>
      <c r="AN50" s="35">
        <v>205</v>
      </c>
      <c r="AO50" s="35">
        <v>228</v>
      </c>
      <c r="AP50" s="35">
        <v>92</v>
      </c>
      <c r="AQ50" s="41">
        <v>108</v>
      </c>
      <c r="AR50" s="46">
        <v>38</v>
      </c>
      <c r="AS50" s="47">
        <v>17036</v>
      </c>
      <c r="AT50" s="50" t="s">
        <v>92</v>
      </c>
      <c r="AU50" s="4"/>
    </row>
    <row r="51" spans="1:47">
      <c r="A51" s="19">
        <v>43970</v>
      </c>
      <c r="B51" s="53">
        <v>1659</v>
      </c>
      <c r="C51" s="25">
        <v>527</v>
      </c>
      <c r="D51" s="33">
        <v>369</v>
      </c>
      <c r="E51" s="39">
        <v>494</v>
      </c>
      <c r="F51" s="25">
        <v>630</v>
      </c>
      <c r="G51" s="39">
        <v>82</v>
      </c>
      <c r="H51" s="25">
        <v>261</v>
      </c>
      <c r="I51" s="32">
        <v>427</v>
      </c>
      <c r="J51" s="25">
        <v>219</v>
      </c>
      <c r="K51" s="25">
        <v>517</v>
      </c>
      <c r="L51" s="39">
        <v>459</v>
      </c>
      <c r="M51" s="25">
        <v>453</v>
      </c>
      <c r="N51" s="39">
        <v>3478</v>
      </c>
      <c r="O51" s="33">
        <v>169</v>
      </c>
      <c r="P51" s="32">
        <v>657</v>
      </c>
      <c r="Q51" s="33">
        <v>238</v>
      </c>
      <c r="R51" s="25">
        <v>696</v>
      </c>
      <c r="S51" s="33">
        <v>546</v>
      </c>
      <c r="T51" s="25">
        <v>271</v>
      </c>
      <c r="U51" s="39">
        <v>834</v>
      </c>
      <c r="V51" s="33">
        <v>617</v>
      </c>
      <c r="W51" s="32">
        <v>84</v>
      </c>
      <c r="X51" s="39">
        <v>27</v>
      </c>
      <c r="Y51" s="39">
        <v>150</v>
      </c>
      <c r="Z51" s="39">
        <v>53</v>
      </c>
      <c r="AA51" s="25">
        <v>141</v>
      </c>
      <c r="AB51" s="25">
        <v>676</v>
      </c>
      <c r="AC51" s="25">
        <v>305</v>
      </c>
      <c r="AD51" s="26">
        <v>19</v>
      </c>
      <c r="AE51" s="39">
        <v>58</v>
      </c>
      <c r="AF51" s="39">
        <v>514</v>
      </c>
      <c r="AG51" s="39">
        <v>118</v>
      </c>
      <c r="AH51" s="39">
        <v>77</v>
      </c>
      <c r="AI51" s="25">
        <v>110</v>
      </c>
      <c r="AJ51" s="33">
        <v>336</v>
      </c>
      <c r="AK51" s="32">
        <v>68</v>
      </c>
      <c r="AL51" s="25">
        <v>75</v>
      </c>
      <c r="AM51" s="33">
        <v>95</v>
      </c>
      <c r="AN51" s="33">
        <v>207</v>
      </c>
      <c r="AO51" s="33">
        <v>229</v>
      </c>
      <c r="AP51" s="33">
        <v>96</v>
      </c>
      <c r="AQ51" s="39">
        <v>114</v>
      </c>
      <c r="AR51" s="44">
        <v>36</v>
      </c>
      <c r="AS51" s="45">
        <v>17191</v>
      </c>
      <c r="AT51" s="49" t="s">
        <v>93</v>
      </c>
      <c r="AU51" s="4"/>
    </row>
    <row r="52" spans="1:47">
      <c r="A52" s="19">
        <v>43971</v>
      </c>
      <c r="B52" s="53">
        <v>1674</v>
      </c>
      <c r="C52" s="25">
        <v>532</v>
      </c>
      <c r="D52" s="33">
        <v>388</v>
      </c>
      <c r="E52" s="39">
        <v>494</v>
      </c>
      <c r="F52" s="25">
        <v>646</v>
      </c>
      <c r="G52" s="39">
        <v>83</v>
      </c>
      <c r="H52" s="25">
        <v>265</v>
      </c>
      <c r="I52" s="32">
        <v>434</v>
      </c>
      <c r="J52" s="25">
        <v>223</v>
      </c>
      <c r="K52" s="25">
        <v>518</v>
      </c>
      <c r="L52" s="39">
        <v>470</v>
      </c>
      <c r="M52" s="25">
        <v>453</v>
      </c>
      <c r="N52" s="39">
        <v>3469</v>
      </c>
      <c r="O52" s="33">
        <v>172</v>
      </c>
      <c r="P52" s="32">
        <v>659</v>
      </c>
      <c r="Q52" s="33">
        <v>240</v>
      </c>
      <c r="R52" s="25">
        <v>697</v>
      </c>
      <c r="S52" s="33">
        <v>548</v>
      </c>
      <c r="T52" s="25">
        <v>274</v>
      </c>
      <c r="U52" s="39">
        <v>841</v>
      </c>
      <c r="V52" s="33">
        <v>617</v>
      </c>
      <c r="W52" s="32">
        <v>85</v>
      </c>
      <c r="X52" s="39">
        <v>28</v>
      </c>
      <c r="Y52" s="39">
        <v>149</v>
      </c>
      <c r="Z52" s="39">
        <v>53</v>
      </c>
      <c r="AA52" s="25">
        <v>148</v>
      </c>
      <c r="AB52" s="25">
        <v>691</v>
      </c>
      <c r="AC52" s="25">
        <v>309</v>
      </c>
      <c r="AD52" s="26">
        <v>19</v>
      </c>
      <c r="AE52" s="39">
        <v>58</v>
      </c>
      <c r="AF52" s="39">
        <v>546</v>
      </c>
      <c r="AG52" s="39">
        <v>118</v>
      </c>
      <c r="AH52" s="39">
        <v>77</v>
      </c>
      <c r="AI52" s="25">
        <v>110</v>
      </c>
      <c r="AJ52" s="33">
        <v>336</v>
      </c>
      <c r="AK52" s="32">
        <v>90</v>
      </c>
      <c r="AL52" s="25">
        <v>77</v>
      </c>
      <c r="AM52" s="33">
        <v>96</v>
      </c>
      <c r="AN52" s="33">
        <v>210</v>
      </c>
      <c r="AO52" s="33">
        <v>229</v>
      </c>
      <c r="AP52" s="33">
        <v>97</v>
      </c>
      <c r="AQ52" s="39">
        <v>128</v>
      </c>
      <c r="AR52" s="44">
        <v>36</v>
      </c>
      <c r="AS52" s="45">
        <v>17387</v>
      </c>
      <c r="AT52" s="49" t="s">
        <v>94</v>
      </c>
      <c r="AU52" s="4"/>
    </row>
    <row r="53" spans="1:47">
      <c r="A53" s="19">
        <v>43972</v>
      </c>
      <c r="B53" s="53">
        <v>1687</v>
      </c>
      <c r="C53" s="25">
        <v>538</v>
      </c>
      <c r="D53" s="33">
        <v>428</v>
      </c>
      <c r="E53" s="39">
        <v>494</v>
      </c>
      <c r="F53" s="25">
        <v>662</v>
      </c>
      <c r="G53" s="39">
        <v>89</v>
      </c>
      <c r="H53" s="25">
        <v>265</v>
      </c>
      <c r="I53" s="32">
        <v>435</v>
      </c>
      <c r="J53" s="25">
        <v>226</v>
      </c>
      <c r="K53" s="25">
        <v>527</v>
      </c>
      <c r="L53" s="39">
        <v>470</v>
      </c>
      <c r="M53" s="25">
        <v>465</v>
      </c>
      <c r="N53" s="39">
        <v>3472</v>
      </c>
      <c r="O53" s="33">
        <v>178</v>
      </c>
      <c r="P53" s="32">
        <v>660</v>
      </c>
      <c r="Q53" s="33">
        <v>244</v>
      </c>
      <c r="R53" s="25">
        <v>697</v>
      </c>
      <c r="S53" s="33">
        <v>557</v>
      </c>
      <c r="T53" s="25">
        <v>276</v>
      </c>
      <c r="U53" s="39">
        <v>845</v>
      </c>
      <c r="V53" s="33">
        <v>619</v>
      </c>
      <c r="W53" s="32">
        <v>84</v>
      </c>
      <c r="X53" s="39">
        <v>28</v>
      </c>
      <c r="Y53" s="39">
        <v>149</v>
      </c>
      <c r="Z53" s="39">
        <v>65</v>
      </c>
      <c r="AA53" s="25">
        <v>151</v>
      </c>
      <c r="AB53" s="25">
        <v>694</v>
      </c>
      <c r="AC53" s="25">
        <v>312</v>
      </c>
      <c r="AD53" s="26">
        <v>19</v>
      </c>
      <c r="AE53" s="39">
        <v>60</v>
      </c>
      <c r="AF53" s="39">
        <v>552</v>
      </c>
      <c r="AG53" s="39">
        <v>119</v>
      </c>
      <c r="AH53" s="39">
        <v>78</v>
      </c>
      <c r="AI53" s="25">
        <v>111</v>
      </c>
      <c r="AJ53" s="33">
        <v>342</v>
      </c>
      <c r="AK53" s="32">
        <v>100</v>
      </c>
      <c r="AL53" s="25">
        <v>77</v>
      </c>
      <c r="AM53" s="33">
        <v>100</v>
      </c>
      <c r="AN53" s="33">
        <v>210</v>
      </c>
      <c r="AO53" s="33">
        <v>229</v>
      </c>
      <c r="AP53" s="33">
        <v>101</v>
      </c>
      <c r="AQ53" s="39">
        <v>135</v>
      </c>
      <c r="AR53" s="44">
        <v>35</v>
      </c>
      <c r="AS53" s="45">
        <v>17585</v>
      </c>
      <c r="AT53" s="49" t="s">
        <v>95</v>
      </c>
      <c r="AU53" s="4"/>
    </row>
    <row r="54" spans="1:47">
      <c r="A54" s="19">
        <v>43973</v>
      </c>
      <c r="B54" s="53">
        <v>1701</v>
      </c>
      <c r="C54" s="25">
        <v>538</v>
      </c>
      <c r="D54" s="33">
        <v>430</v>
      </c>
      <c r="E54" s="39">
        <v>496</v>
      </c>
      <c r="F54" s="25">
        <v>670</v>
      </c>
      <c r="G54" s="39">
        <v>94</v>
      </c>
      <c r="H54" s="25">
        <v>266</v>
      </c>
      <c r="I54" s="32">
        <v>441</v>
      </c>
      <c r="J54" s="25">
        <v>229</v>
      </c>
      <c r="K54" s="25">
        <v>537</v>
      </c>
      <c r="L54" s="39">
        <v>475</v>
      </c>
      <c r="M54" s="25">
        <v>478</v>
      </c>
      <c r="N54" s="39">
        <v>3455</v>
      </c>
      <c r="O54" s="33">
        <v>183</v>
      </c>
      <c r="P54" s="32">
        <v>660</v>
      </c>
      <c r="Q54" s="33">
        <v>247</v>
      </c>
      <c r="R54" s="25">
        <v>695</v>
      </c>
      <c r="S54" s="33">
        <v>559</v>
      </c>
      <c r="T54" s="25">
        <v>281</v>
      </c>
      <c r="U54" s="39">
        <v>859</v>
      </c>
      <c r="V54" s="33">
        <v>620</v>
      </c>
      <c r="W54" s="32">
        <v>90</v>
      </c>
      <c r="X54" s="39">
        <v>28</v>
      </c>
      <c r="Y54" s="39">
        <v>155</v>
      </c>
      <c r="Z54" s="39">
        <v>67</v>
      </c>
      <c r="AA54" s="25">
        <v>153</v>
      </c>
      <c r="AB54" s="25">
        <v>697</v>
      </c>
      <c r="AC54" s="25">
        <v>315</v>
      </c>
      <c r="AD54" s="26">
        <v>19</v>
      </c>
      <c r="AE54" s="39">
        <v>60</v>
      </c>
      <c r="AF54" s="39">
        <v>562</v>
      </c>
      <c r="AG54" s="39">
        <v>124</v>
      </c>
      <c r="AH54" s="39">
        <v>80</v>
      </c>
      <c r="AI54" s="25">
        <v>112</v>
      </c>
      <c r="AJ54" s="33">
        <v>346</v>
      </c>
      <c r="AK54" s="32">
        <v>100</v>
      </c>
      <c r="AL54" s="25">
        <v>78</v>
      </c>
      <c r="AM54" s="33">
        <v>103</v>
      </c>
      <c r="AN54" s="33">
        <v>210</v>
      </c>
      <c r="AO54" s="33">
        <v>229</v>
      </c>
      <c r="AP54" s="33">
        <v>101</v>
      </c>
      <c r="AQ54" s="39">
        <v>135</v>
      </c>
      <c r="AR54" s="44">
        <v>34</v>
      </c>
      <c r="AS54" s="45">
        <v>17712</v>
      </c>
      <c r="AT54" s="49" t="s">
        <v>96</v>
      </c>
      <c r="AU54" s="4"/>
    </row>
    <row r="55" spans="1:47">
      <c r="A55" s="19">
        <v>43974</v>
      </c>
      <c r="B55" s="53">
        <v>1728</v>
      </c>
      <c r="C55" s="25">
        <v>538</v>
      </c>
      <c r="D55" s="33">
        <v>456</v>
      </c>
      <c r="E55" s="39">
        <v>498</v>
      </c>
      <c r="F55" s="25">
        <v>677</v>
      </c>
      <c r="G55" s="39">
        <v>96</v>
      </c>
      <c r="H55" s="25">
        <v>267</v>
      </c>
      <c r="I55" s="32">
        <v>447</v>
      </c>
      <c r="J55" s="25">
        <v>232</v>
      </c>
      <c r="K55" s="25">
        <v>546</v>
      </c>
      <c r="L55" s="39">
        <v>479</v>
      </c>
      <c r="M55" s="25">
        <v>486</v>
      </c>
      <c r="N55" s="39">
        <v>3415</v>
      </c>
      <c r="O55" s="33">
        <v>191</v>
      </c>
      <c r="P55" s="32">
        <v>660</v>
      </c>
      <c r="Q55" s="33">
        <v>252</v>
      </c>
      <c r="R55" s="25">
        <v>695</v>
      </c>
      <c r="S55" s="33">
        <v>566</v>
      </c>
      <c r="T55" s="25">
        <v>288</v>
      </c>
      <c r="U55" s="39">
        <v>864</v>
      </c>
      <c r="V55" s="33">
        <v>622</v>
      </c>
      <c r="W55" s="32">
        <v>92</v>
      </c>
      <c r="X55" s="39">
        <v>28</v>
      </c>
      <c r="Y55" s="39">
        <v>155</v>
      </c>
      <c r="Z55" s="39">
        <v>67</v>
      </c>
      <c r="AA55" s="25">
        <v>158</v>
      </c>
      <c r="AB55" s="25">
        <v>704</v>
      </c>
      <c r="AC55" s="25">
        <v>316</v>
      </c>
      <c r="AD55" s="26">
        <v>22</v>
      </c>
      <c r="AE55" s="39">
        <v>61</v>
      </c>
      <c r="AF55" s="39">
        <v>564</v>
      </c>
      <c r="AG55" s="39">
        <v>128</v>
      </c>
      <c r="AH55" s="39">
        <v>85</v>
      </c>
      <c r="AI55" s="25">
        <v>112</v>
      </c>
      <c r="AJ55" s="33">
        <v>347</v>
      </c>
      <c r="AK55" s="32">
        <v>105</v>
      </c>
      <c r="AL55" s="25">
        <v>79</v>
      </c>
      <c r="AM55" s="33">
        <v>113</v>
      </c>
      <c r="AN55" s="33">
        <v>211</v>
      </c>
      <c r="AO55" s="33">
        <v>229</v>
      </c>
      <c r="AP55" s="33">
        <v>104</v>
      </c>
      <c r="AQ55" s="39">
        <v>139</v>
      </c>
      <c r="AR55" s="44">
        <v>35</v>
      </c>
      <c r="AS55" s="45">
        <v>17857</v>
      </c>
      <c r="AT55" s="49" t="s">
        <v>97</v>
      </c>
      <c r="AU55" s="4"/>
    </row>
    <row r="56" spans="1:47">
      <c r="A56" s="19">
        <v>43975</v>
      </c>
      <c r="B56" s="53">
        <v>1758</v>
      </c>
      <c r="C56" s="25">
        <v>538</v>
      </c>
      <c r="D56" s="33">
        <v>477</v>
      </c>
      <c r="E56" s="39">
        <v>498</v>
      </c>
      <c r="F56" s="25">
        <v>685</v>
      </c>
      <c r="G56" s="39">
        <v>96</v>
      </c>
      <c r="H56" s="25">
        <v>269</v>
      </c>
      <c r="I56" s="32">
        <v>451</v>
      </c>
      <c r="J56" s="25">
        <v>235</v>
      </c>
      <c r="K56" s="25">
        <v>546</v>
      </c>
      <c r="L56" s="39">
        <v>483</v>
      </c>
      <c r="M56" s="25">
        <v>490</v>
      </c>
      <c r="N56" s="39">
        <v>3438</v>
      </c>
      <c r="O56" s="33">
        <v>195</v>
      </c>
      <c r="P56" s="32">
        <v>661</v>
      </c>
      <c r="Q56" s="33">
        <v>258</v>
      </c>
      <c r="R56" s="25">
        <v>695</v>
      </c>
      <c r="S56" s="33">
        <v>571</v>
      </c>
      <c r="T56" s="25">
        <v>318</v>
      </c>
      <c r="U56" s="39">
        <v>871</v>
      </c>
      <c r="V56" s="33">
        <v>626</v>
      </c>
      <c r="W56" s="32">
        <v>94</v>
      </c>
      <c r="X56" s="39">
        <v>28</v>
      </c>
      <c r="Y56" s="39">
        <v>157</v>
      </c>
      <c r="Z56" s="39">
        <v>75</v>
      </c>
      <c r="AA56" s="25">
        <v>158</v>
      </c>
      <c r="AB56" s="25">
        <v>710</v>
      </c>
      <c r="AC56" s="25">
        <v>320</v>
      </c>
      <c r="AD56" s="26">
        <v>25</v>
      </c>
      <c r="AE56" s="39">
        <v>61</v>
      </c>
      <c r="AF56" s="39">
        <v>570</v>
      </c>
      <c r="AG56" s="39">
        <v>130</v>
      </c>
      <c r="AH56" s="39">
        <v>85</v>
      </c>
      <c r="AI56" s="25">
        <v>112</v>
      </c>
      <c r="AJ56" s="33">
        <v>352</v>
      </c>
      <c r="AK56" s="32">
        <v>115</v>
      </c>
      <c r="AL56" s="25">
        <v>80</v>
      </c>
      <c r="AM56" s="33">
        <v>117</v>
      </c>
      <c r="AN56" s="33">
        <v>211</v>
      </c>
      <c r="AO56" s="33">
        <v>230</v>
      </c>
      <c r="AP56" s="33">
        <v>105</v>
      </c>
      <c r="AQ56" s="39">
        <v>141</v>
      </c>
      <c r="AR56" s="44">
        <v>35</v>
      </c>
      <c r="AS56" s="45">
        <v>18070</v>
      </c>
      <c r="AT56" s="49" t="s">
        <v>98</v>
      </c>
      <c r="AU56" s="4"/>
    </row>
    <row r="57" spans="1:47">
      <c r="A57" s="20">
        <v>43976</v>
      </c>
      <c r="B57" s="54">
        <v>1815</v>
      </c>
      <c r="C57" s="28">
        <v>542</v>
      </c>
      <c r="D57" s="35">
        <v>496</v>
      </c>
      <c r="E57" s="41">
        <v>498</v>
      </c>
      <c r="F57" s="28">
        <v>685</v>
      </c>
      <c r="G57" s="41">
        <v>96</v>
      </c>
      <c r="H57" s="28">
        <v>270</v>
      </c>
      <c r="I57" s="34">
        <v>506</v>
      </c>
      <c r="J57" s="28">
        <v>236</v>
      </c>
      <c r="K57" s="28">
        <v>549</v>
      </c>
      <c r="L57" s="41">
        <v>485</v>
      </c>
      <c r="M57" s="28">
        <v>491</v>
      </c>
      <c r="N57" s="41">
        <v>3453</v>
      </c>
      <c r="O57" s="35">
        <v>204</v>
      </c>
      <c r="P57" s="34">
        <v>661</v>
      </c>
      <c r="Q57" s="35">
        <v>261</v>
      </c>
      <c r="R57" s="28">
        <v>697</v>
      </c>
      <c r="S57" s="35">
        <v>572</v>
      </c>
      <c r="T57" s="28">
        <v>338</v>
      </c>
      <c r="U57" s="41">
        <v>870</v>
      </c>
      <c r="V57" s="35">
        <v>626</v>
      </c>
      <c r="W57" s="34">
        <v>96</v>
      </c>
      <c r="X57" s="41">
        <v>28</v>
      </c>
      <c r="Y57" s="41">
        <v>157</v>
      </c>
      <c r="Z57" s="41">
        <v>76</v>
      </c>
      <c r="AA57" s="28">
        <v>160</v>
      </c>
      <c r="AB57" s="28">
        <v>715</v>
      </c>
      <c r="AC57" s="28">
        <v>319</v>
      </c>
      <c r="AD57" s="29">
        <v>25</v>
      </c>
      <c r="AE57" s="41">
        <v>61</v>
      </c>
      <c r="AF57" s="41">
        <v>571</v>
      </c>
      <c r="AG57" s="41">
        <v>131</v>
      </c>
      <c r="AH57" s="41">
        <v>85</v>
      </c>
      <c r="AI57" s="28">
        <v>112</v>
      </c>
      <c r="AJ57" s="35">
        <v>352</v>
      </c>
      <c r="AK57" s="34">
        <v>117</v>
      </c>
      <c r="AL57" s="28">
        <v>82</v>
      </c>
      <c r="AM57" s="35">
        <v>120</v>
      </c>
      <c r="AN57" s="35">
        <v>212</v>
      </c>
      <c r="AO57" s="35">
        <v>230</v>
      </c>
      <c r="AP57" s="35">
        <v>107</v>
      </c>
      <c r="AQ57" s="41">
        <v>141</v>
      </c>
      <c r="AR57" s="46">
        <v>35</v>
      </c>
      <c r="AS57" s="47">
        <v>18283</v>
      </c>
      <c r="AT57" s="50" t="s">
        <v>99</v>
      </c>
      <c r="AU57" s="4"/>
    </row>
    <row r="58" spans="1:47">
      <c r="A58" s="19">
        <v>43977</v>
      </c>
      <c r="B58" s="53">
        <v>1825</v>
      </c>
      <c r="C58" s="25">
        <v>538</v>
      </c>
      <c r="D58" s="33">
        <v>514</v>
      </c>
      <c r="E58" s="39">
        <v>500</v>
      </c>
      <c r="F58" s="25">
        <v>697</v>
      </c>
      <c r="G58" s="39">
        <v>100</v>
      </c>
      <c r="H58" s="25">
        <v>276</v>
      </c>
      <c r="I58" s="32">
        <v>508</v>
      </c>
      <c r="J58" s="25">
        <v>238</v>
      </c>
      <c r="K58" s="25">
        <v>553</v>
      </c>
      <c r="L58" s="39">
        <v>491</v>
      </c>
      <c r="M58" s="25">
        <v>494</v>
      </c>
      <c r="N58" s="39">
        <v>3454</v>
      </c>
      <c r="O58" s="33">
        <v>207</v>
      </c>
      <c r="P58" s="32">
        <v>666</v>
      </c>
      <c r="Q58" s="33">
        <v>268</v>
      </c>
      <c r="R58" s="25">
        <v>696</v>
      </c>
      <c r="S58" s="33">
        <v>574</v>
      </c>
      <c r="T58" s="25">
        <v>350</v>
      </c>
      <c r="U58" s="39">
        <v>873</v>
      </c>
      <c r="V58" s="33">
        <v>627</v>
      </c>
      <c r="W58" s="32">
        <v>96</v>
      </c>
      <c r="X58" s="39">
        <v>28</v>
      </c>
      <c r="Y58" s="39">
        <v>157</v>
      </c>
      <c r="Z58" s="39">
        <v>76</v>
      </c>
      <c r="AA58" s="25">
        <v>164</v>
      </c>
      <c r="AB58" s="25">
        <v>726</v>
      </c>
      <c r="AC58" s="25">
        <v>322</v>
      </c>
      <c r="AD58" s="26">
        <v>25</v>
      </c>
      <c r="AE58" s="39">
        <v>61</v>
      </c>
      <c r="AF58" s="39">
        <v>583</v>
      </c>
      <c r="AG58" s="39">
        <v>134</v>
      </c>
      <c r="AH58" s="39">
        <v>85</v>
      </c>
      <c r="AI58" s="25">
        <v>112</v>
      </c>
      <c r="AJ58" s="33">
        <v>354</v>
      </c>
      <c r="AK58" s="32">
        <v>120</v>
      </c>
      <c r="AL58" s="25">
        <v>87</v>
      </c>
      <c r="AM58" s="33">
        <v>123</v>
      </c>
      <c r="AN58" s="33">
        <v>212</v>
      </c>
      <c r="AO58" s="33">
        <v>230</v>
      </c>
      <c r="AP58" s="33">
        <v>107</v>
      </c>
      <c r="AQ58" s="39">
        <v>143</v>
      </c>
      <c r="AR58" s="44">
        <v>35</v>
      </c>
      <c r="AS58" s="45">
        <v>18429</v>
      </c>
      <c r="AT58" s="49" t="s">
        <v>100</v>
      </c>
      <c r="AU58" s="4"/>
    </row>
    <row r="59" spans="1:47">
      <c r="A59" s="19">
        <v>43978</v>
      </c>
      <c r="B59" s="53">
        <v>1862</v>
      </c>
      <c r="C59" s="25">
        <v>540</v>
      </c>
      <c r="D59" s="33">
        <v>525</v>
      </c>
      <c r="E59" s="39">
        <v>501</v>
      </c>
      <c r="F59" s="25">
        <v>707</v>
      </c>
      <c r="G59" s="39">
        <v>104</v>
      </c>
      <c r="H59" s="25">
        <v>276</v>
      </c>
      <c r="I59" s="32">
        <v>510</v>
      </c>
      <c r="J59" s="25">
        <v>245</v>
      </c>
      <c r="K59" s="25">
        <v>561</v>
      </c>
      <c r="L59" s="39">
        <v>494</v>
      </c>
      <c r="M59" s="25">
        <v>498</v>
      </c>
      <c r="N59" s="39">
        <v>3465</v>
      </c>
      <c r="O59" s="33">
        <v>207</v>
      </c>
      <c r="P59" s="32">
        <v>670</v>
      </c>
      <c r="Q59" s="33">
        <v>268</v>
      </c>
      <c r="R59" s="25">
        <v>696</v>
      </c>
      <c r="S59" s="33">
        <v>580</v>
      </c>
      <c r="T59" s="25">
        <v>350</v>
      </c>
      <c r="U59" s="39">
        <v>873</v>
      </c>
      <c r="V59" s="33">
        <v>628</v>
      </c>
      <c r="W59" s="32">
        <v>97</v>
      </c>
      <c r="X59" s="39">
        <v>28</v>
      </c>
      <c r="Y59" s="39">
        <v>158</v>
      </c>
      <c r="Z59" s="39">
        <v>78</v>
      </c>
      <c r="AA59" s="25">
        <v>181</v>
      </c>
      <c r="AB59" s="25">
        <v>733</v>
      </c>
      <c r="AC59" s="25">
        <v>323</v>
      </c>
      <c r="AD59" s="26">
        <v>27</v>
      </c>
      <c r="AE59" s="39">
        <v>61</v>
      </c>
      <c r="AF59" s="39">
        <v>587</v>
      </c>
      <c r="AG59" s="39">
        <v>138</v>
      </c>
      <c r="AH59" s="39">
        <v>87</v>
      </c>
      <c r="AI59" s="25">
        <v>112</v>
      </c>
      <c r="AJ59" s="33">
        <v>355</v>
      </c>
      <c r="AK59" s="32">
        <v>121</v>
      </c>
      <c r="AL59" s="25">
        <v>87</v>
      </c>
      <c r="AM59" s="33">
        <v>134</v>
      </c>
      <c r="AN59" s="33">
        <v>212</v>
      </c>
      <c r="AO59" s="33">
        <v>230</v>
      </c>
      <c r="AP59" s="33">
        <v>108</v>
      </c>
      <c r="AQ59" s="39">
        <v>143</v>
      </c>
      <c r="AR59" s="44">
        <v>34</v>
      </c>
      <c r="AS59" s="45">
        <v>18594</v>
      </c>
      <c r="AT59" s="49" t="s">
        <v>101</v>
      </c>
      <c r="AU59" s="4"/>
    </row>
    <row r="60" spans="1:47">
      <c r="A60" s="19">
        <v>43979</v>
      </c>
      <c r="B60" s="53">
        <v>1888</v>
      </c>
      <c r="C60" s="25">
        <v>548</v>
      </c>
      <c r="D60" s="33">
        <v>526</v>
      </c>
      <c r="E60" s="39">
        <v>501</v>
      </c>
      <c r="F60" s="25">
        <v>723</v>
      </c>
      <c r="G60" s="39">
        <v>108</v>
      </c>
      <c r="H60" s="25">
        <v>278</v>
      </c>
      <c r="I60" s="32">
        <v>512</v>
      </c>
      <c r="J60" s="25">
        <v>253</v>
      </c>
      <c r="K60" s="25">
        <v>570</v>
      </c>
      <c r="L60" s="39">
        <v>499</v>
      </c>
      <c r="M60" s="25">
        <v>502</v>
      </c>
      <c r="N60" s="39">
        <v>3481</v>
      </c>
      <c r="O60" s="33">
        <v>211</v>
      </c>
      <c r="P60" s="32">
        <v>675</v>
      </c>
      <c r="Q60" s="33">
        <v>280</v>
      </c>
      <c r="R60" s="25">
        <v>696</v>
      </c>
      <c r="S60" s="33">
        <v>582</v>
      </c>
      <c r="T60" s="25">
        <v>370</v>
      </c>
      <c r="U60" s="39">
        <v>877</v>
      </c>
      <c r="V60" s="33">
        <v>630</v>
      </c>
      <c r="W60" s="32">
        <v>97</v>
      </c>
      <c r="X60" s="39">
        <v>28</v>
      </c>
      <c r="Y60" s="39">
        <v>162</v>
      </c>
      <c r="Z60" s="39">
        <v>78</v>
      </c>
      <c r="AA60" s="25">
        <v>188</v>
      </c>
      <c r="AB60" s="25">
        <v>739</v>
      </c>
      <c r="AC60" s="25">
        <v>328</v>
      </c>
      <c r="AD60" s="26">
        <v>27</v>
      </c>
      <c r="AE60" s="39">
        <v>61</v>
      </c>
      <c r="AF60" s="39">
        <v>599</v>
      </c>
      <c r="AG60" s="39">
        <v>138</v>
      </c>
      <c r="AH60" s="39">
        <v>87</v>
      </c>
      <c r="AI60" s="25">
        <v>112</v>
      </c>
      <c r="AJ60" s="33">
        <v>359</v>
      </c>
      <c r="AK60" s="32">
        <v>123</v>
      </c>
      <c r="AL60" s="25">
        <v>90</v>
      </c>
      <c r="AM60" s="33">
        <v>135</v>
      </c>
      <c r="AN60" s="33">
        <v>213</v>
      </c>
      <c r="AO60" s="33">
        <v>230</v>
      </c>
      <c r="AP60" s="33">
        <v>108</v>
      </c>
      <c r="AQ60" s="39">
        <v>145</v>
      </c>
      <c r="AR60" s="44">
        <v>34</v>
      </c>
      <c r="AS60" s="45">
        <v>18791</v>
      </c>
      <c r="AT60" s="49" t="s">
        <v>102</v>
      </c>
      <c r="AU60" s="4"/>
    </row>
    <row r="61" spans="1:47">
      <c r="A61" s="19">
        <v>43980</v>
      </c>
      <c r="B61" s="53">
        <v>1944</v>
      </c>
      <c r="C61" s="25">
        <v>549</v>
      </c>
      <c r="D61" s="33">
        <v>540</v>
      </c>
      <c r="E61" s="39">
        <v>504</v>
      </c>
      <c r="F61" s="25">
        <v>736</v>
      </c>
      <c r="G61" s="39">
        <v>110</v>
      </c>
      <c r="H61" s="25">
        <v>279</v>
      </c>
      <c r="I61" s="32">
        <v>518</v>
      </c>
      <c r="J61" s="25">
        <v>253</v>
      </c>
      <c r="K61" s="25">
        <v>582</v>
      </c>
      <c r="L61" s="39">
        <v>500</v>
      </c>
      <c r="M61" s="25">
        <v>502</v>
      </c>
      <c r="N61" s="39">
        <v>3496</v>
      </c>
      <c r="O61" s="33">
        <v>217</v>
      </c>
      <c r="P61" s="32">
        <v>680</v>
      </c>
      <c r="Q61" s="33">
        <v>282</v>
      </c>
      <c r="R61" s="25">
        <v>696</v>
      </c>
      <c r="S61" s="33">
        <v>591</v>
      </c>
      <c r="T61" s="25">
        <v>378</v>
      </c>
      <c r="U61" s="39">
        <v>879</v>
      </c>
      <c r="V61" s="33">
        <v>631</v>
      </c>
      <c r="W61" s="32">
        <v>97</v>
      </c>
      <c r="X61" s="39">
        <v>28</v>
      </c>
      <c r="Y61" s="39">
        <v>162</v>
      </c>
      <c r="Z61" s="39">
        <v>80</v>
      </c>
      <c r="AA61" s="25">
        <v>188</v>
      </c>
      <c r="AB61" s="25">
        <v>744</v>
      </c>
      <c r="AC61" s="25">
        <v>331</v>
      </c>
      <c r="AD61" s="26">
        <v>27</v>
      </c>
      <c r="AE61" s="39">
        <v>61</v>
      </c>
      <c r="AF61" s="39">
        <v>608</v>
      </c>
      <c r="AG61" s="39">
        <v>144</v>
      </c>
      <c r="AH61" s="39">
        <v>87</v>
      </c>
      <c r="AI61" s="25">
        <v>112</v>
      </c>
      <c r="AJ61" s="33">
        <v>360</v>
      </c>
      <c r="AK61" s="32">
        <v>124</v>
      </c>
      <c r="AL61" s="25">
        <v>92</v>
      </c>
      <c r="AM61" s="33">
        <v>137</v>
      </c>
      <c r="AN61" s="33">
        <v>216</v>
      </c>
      <c r="AO61" s="33">
        <v>229</v>
      </c>
      <c r="AP61" s="33">
        <v>109</v>
      </c>
      <c r="AQ61" s="39">
        <v>145</v>
      </c>
      <c r="AR61" s="44">
        <v>34</v>
      </c>
      <c r="AS61" s="45">
        <v>18982</v>
      </c>
      <c r="AT61" s="49" t="s">
        <v>103</v>
      </c>
      <c r="AU61" s="4"/>
    </row>
    <row r="62" spans="1:47">
      <c r="A62" s="19">
        <v>43981</v>
      </c>
      <c r="B62" s="53">
        <v>1961</v>
      </c>
      <c r="C62" s="25">
        <v>548</v>
      </c>
      <c r="D62" s="33">
        <v>551</v>
      </c>
      <c r="E62" s="39">
        <v>505</v>
      </c>
      <c r="F62" s="25">
        <v>743</v>
      </c>
      <c r="G62" s="39">
        <v>110</v>
      </c>
      <c r="H62" s="25">
        <v>279</v>
      </c>
      <c r="I62" s="32">
        <v>527</v>
      </c>
      <c r="J62" s="25">
        <v>257</v>
      </c>
      <c r="K62" s="25">
        <v>586</v>
      </c>
      <c r="L62" s="39">
        <v>503</v>
      </c>
      <c r="M62" s="25">
        <v>506</v>
      </c>
      <c r="N62" s="39">
        <v>3515</v>
      </c>
      <c r="O62" s="33">
        <v>222</v>
      </c>
      <c r="P62" s="32">
        <v>680</v>
      </c>
      <c r="Q62" s="33">
        <v>292</v>
      </c>
      <c r="R62" s="25">
        <v>697</v>
      </c>
      <c r="S62" s="33">
        <v>594</v>
      </c>
      <c r="T62" s="25">
        <v>382</v>
      </c>
      <c r="U62" s="39">
        <v>882</v>
      </c>
      <c r="V62" s="33">
        <v>632</v>
      </c>
      <c r="W62" s="32">
        <v>98</v>
      </c>
      <c r="X62" s="39">
        <v>30</v>
      </c>
      <c r="Y62" s="39">
        <v>162</v>
      </c>
      <c r="Z62" s="39">
        <v>80</v>
      </c>
      <c r="AA62" s="25">
        <v>191</v>
      </c>
      <c r="AB62" s="25">
        <v>750</v>
      </c>
      <c r="AC62" s="25">
        <v>334</v>
      </c>
      <c r="AD62" s="26">
        <v>28</v>
      </c>
      <c r="AE62" s="39">
        <v>61</v>
      </c>
      <c r="AF62" s="39">
        <v>617</v>
      </c>
      <c r="AG62" s="39">
        <v>144</v>
      </c>
      <c r="AH62" s="39">
        <v>91</v>
      </c>
      <c r="AI62" s="25">
        <v>112</v>
      </c>
      <c r="AJ62" s="33">
        <v>360</v>
      </c>
      <c r="AK62" s="32">
        <v>129</v>
      </c>
      <c r="AL62" s="25">
        <v>94</v>
      </c>
      <c r="AM62" s="33">
        <v>142</v>
      </c>
      <c r="AN62" s="33">
        <v>216</v>
      </c>
      <c r="AO62" s="33">
        <v>229</v>
      </c>
      <c r="AP62" s="33">
        <v>112</v>
      </c>
      <c r="AQ62" s="39">
        <v>146</v>
      </c>
      <c r="AR62" s="44">
        <v>35</v>
      </c>
      <c r="AS62" s="45">
        <v>19133</v>
      </c>
      <c r="AT62" s="49" t="s">
        <v>104</v>
      </c>
      <c r="AU62" s="4"/>
    </row>
    <row r="63" spans="1:47">
      <c r="A63" s="19">
        <v>43982</v>
      </c>
      <c r="B63" s="53">
        <v>1974</v>
      </c>
      <c r="C63" s="25">
        <v>551</v>
      </c>
      <c r="D63" s="33">
        <v>565</v>
      </c>
      <c r="E63" s="39">
        <v>506</v>
      </c>
      <c r="F63" s="25">
        <v>750</v>
      </c>
      <c r="G63" s="39">
        <v>113</v>
      </c>
      <c r="H63" s="25">
        <v>279</v>
      </c>
      <c r="I63" s="32">
        <v>529</v>
      </c>
      <c r="J63" s="25">
        <v>260</v>
      </c>
      <c r="K63" s="25">
        <v>608</v>
      </c>
      <c r="L63" s="39">
        <v>504</v>
      </c>
      <c r="M63" s="25">
        <v>506</v>
      </c>
      <c r="N63" s="39">
        <v>3523</v>
      </c>
      <c r="O63" s="33">
        <v>223</v>
      </c>
      <c r="P63" s="32">
        <v>680</v>
      </c>
      <c r="Q63" s="33">
        <v>290</v>
      </c>
      <c r="R63" s="25">
        <v>697</v>
      </c>
      <c r="S63" s="33">
        <v>600</v>
      </c>
      <c r="T63" s="25">
        <v>382</v>
      </c>
      <c r="U63" s="39">
        <v>883</v>
      </c>
      <c r="V63" s="33">
        <v>632</v>
      </c>
      <c r="W63" s="32">
        <v>99</v>
      </c>
      <c r="X63" s="39">
        <v>30</v>
      </c>
      <c r="Y63" s="39">
        <v>162</v>
      </c>
      <c r="Z63" s="39">
        <v>85</v>
      </c>
      <c r="AA63" s="25">
        <v>196</v>
      </c>
      <c r="AB63" s="25">
        <v>758</v>
      </c>
      <c r="AC63" s="25">
        <v>335</v>
      </c>
      <c r="AD63" s="26">
        <v>28</v>
      </c>
      <c r="AE63" s="39">
        <v>61</v>
      </c>
      <c r="AF63" s="39">
        <v>621</v>
      </c>
      <c r="AG63" s="39">
        <v>144</v>
      </c>
      <c r="AH63" s="39">
        <v>93</v>
      </c>
      <c r="AI63" s="25">
        <v>112</v>
      </c>
      <c r="AJ63" s="33">
        <v>361</v>
      </c>
      <c r="AK63" s="32">
        <v>134</v>
      </c>
      <c r="AL63" s="25">
        <v>95</v>
      </c>
      <c r="AM63" s="33">
        <v>143</v>
      </c>
      <c r="AN63" s="33">
        <v>219</v>
      </c>
      <c r="AO63" s="33">
        <v>229</v>
      </c>
      <c r="AP63" s="33">
        <v>112</v>
      </c>
      <c r="AQ63" s="39">
        <v>150</v>
      </c>
      <c r="AR63" s="44">
        <v>35</v>
      </c>
      <c r="AS63" s="45">
        <v>19257</v>
      </c>
      <c r="AT63" s="49" t="s">
        <v>105</v>
      </c>
      <c r="AU63" s="4"/>
    </row>
    <row r="64" spans="1:47">
      <c r="A64" s="20">
        <v>43983</v>
      </c>
      <c r="B64" s="54">
        <v>2015</v>
      </c>
      <c r="C64" s="28">
        <v>557</v>
      </c>
      <c r="D64" s="35">
        <v>575</v>
      </c>
      <c r="E64" s="41">
        <v>506</v>
      </c>
      <c r="F64" s="28">
        <v>752</v>
      </c>
      <c r="G64" s="41">
        <v>113</v>
      </c>
      <c r="H64" s="28">
        <v>283</v>
      </c>
      <c r="I64" s="34">
        <v>530</v>
      </c>
      <c r="J64" s="28">
        <v>263</v>
      </c>
      <c r="K64" s="28">
        <v>612</v>
      </c>
      <c r="L64" s="41">
        <v>505</v>
      </c>
      <c r="M64" s="28">
        <v>507</v>
      </c>
      <c r="N64" s="41">
        <v>3536</v>
      </c>
      <c r="O64" s="35">
        <v>230</v>
      </c>
      <c r="P64" s="34">
        <v>680</v>
      </c>
      <c r="Q64" s="35">
        <v>290</v>
      </c>
      <c r="R64" s="28">
        <v>697</v>
      </c>
      <c r="S64" s="35">
        <v>603</v>
      </c>
      <c r="T64" s="28">
        <v>385</v>
      </c>
      <c r="U64" s="41">
        <v>883</v>
      </c>
      <c r="V64" s="35">
        <v>632</v>
      </c>
      <c r="W64" s="34">
        <v>100</v>
      </c>
      <c r="X64" s="41">
        <v>30</v>
      </c>
      <c r="Y64" s="41">
        <v>162</v>
      </c>
      <c r="Z64" s="41">
        <v>91</v>
      </c>
      <c r="AA64" s="28">
        <v>198</v>
      </c>
      <c r="AB64" s="28">
        <v>772</v>
      </c>
      <c r="AC64" s="28">
        <v>336</v>
      </c>
      <c r="AD64" s="29">
        <v>28</v>
      </c>
      <c r="AE64" s="41">
        <v>61</v>
      </c>
      <c r="AF64" s="41">
        <v>626</v>
      </c>
      <c r="AG64" s="41">
        <v>144</v>
      </c>
      <c r="AH64" s="41">
        <v>93</v>
      </c>
      <c r="AI64" s="28">
        <v>112</v>
      </c>
      <c r="AJ64" s="35">
        <v>364</v>
      </c>
      <c r="AK64" s="34">
        <v>136</v>
      </c>
      <c r="AL64" s="28">
        <v>95</v>
      </c>
      <c r="AM64" s="35">
        <v>146</v>
      </c>
      <c r="AN64" s="35">
        <v>222</v>
      </c>
      <c r="AO64" s="35">
        <v>230</v>
      </c>
      <c r="AP64" s="35">
        <v>114</v>
      </c>
      <c r="AQ64" s="41">
        <v>150</v>
      </c>
      <c r="AR64" s="46">
        <v>34</v>
      </c>
      <c r="AS64" s="47">
        <v>19398</v>
      </c>
      <c r="AT64" s="50" t="s">
        <v>106</v>
      </c>
      <c r="AU64" s="4"/>
    </row>
    <row r="65" spans="1:47">
      <c r="A65" s="19">
        <v>43984</v>
      </c>
      <c r="B65" s="53">
        <v>2036</v>
      </c>
      <c r="C65" s="25">
        <v>560</v>
      </c>
      <c r="D65" s="33">
        <v>584</v>
      </c>
      <c r="E65" s="39">
        <v>506</v>
      </c>
      <c r="F65" s="25">
        <v>756</v>
      </c>
      <c r="G65" s="39">
        <v>114</v>
      </c>
      <c r="H65" s="25">
        <v>284</v>
      </c>
      <c r="I65" s="32">
        <v>529</v>
      </c>
      <c r="J65" s="25">
        <v>265</v>
      </c>
      <c r="K65" s="25">
        <v>624</v>
      </c>
      <c r="L65" s="39">
        <v>506</v>
      </c>
      <c r="M65" s="25">
        <v>511</v>
      </c>
      <c r="N65" s="39">
        <v>3534</v>
      </c>
      <c r="O65" s="33">
        <v>230</v>
      </c>
      <c r="P65" s="32">
        <v>682</v>
      </c>
      <c r="Q65" s="33">
        <v>295</v>
      </c>
      <c r="R65" s="25">
        <v>698</v>
      </c>
      <c r="S65" s="33">
        <v>614</v>
      </c>
      <c r="T65" s="25">
        <v>390</v>
      </c>
      <c r="U65" s="39">
        <v>884</v>
      </c>
      <c r="V65" s="33">
        <v>633</v>
      </c>
      <c r="W65" s="32">
        <v>100</v>
      </c>
      <c r="X65" s="39">
        <v>31</v>
      </c>
      <c r="Y65" s="39">
        <v>163</v>
      </c>
      <c r="Z65" s="39">
        <v>93</v>
      </c>
      <c r="AA65" s="25">
        <v>198</v>
      </c>
      <c r="AB65" s="25">
        <v>781</v>
      </c>
      <c r="AC65" s="25">
        <v>340</v>
      </c>
      <c r="AD65" s="26">
        <v>32</v>
      </c>
      <c r="AE65" s="39">
        <v>61</v>
      </c>
      <c r="AF65" s="39">
        <v>629</v>
      </c>
      <c r="AG65" s="39">
        <v>144</v>
      </c>
      <c r="AH65" s="39">
        <v>93</v>
      </c>
      <c r="AI65" s="25">
        <v>112</v>
      </c>
      <c r="AJ65" s="33">
        <v>365</v>
      </c>
      <c r="AK65" s="32">
        <v>140</v>
      </c>
      <c r="AL65" s="25">
        <v>99</v>
      </c>
      <c r="AM65" s="33">
        <v>147</v>
      </c>
      <c r="AN65" s="33">
        <v>223</v>
      </c>
      <c r="AO65" s="33">
        <v>230</v>
      </c>
      <c r="AP65" s="33">
        <v>114</v>
      </c>
      <c r="AQ65" s="39">
        <v>153</v>
      </c>
      <c r="AR65" s="44">
        <v>34</v>
      </c>
      <c r="AS65" s="45">
        <v>19517</v>
      </c>
      <c r="AT65" s="49" t="s">
        <v>107</v>
      </c>
      <c r="AU65" s="4"/>
    </row>
    <row r="66" spans="1:47">
      <c r="A66" s="19">
        <v>43985</v>
      </c>
      <c r="B66" s="53">
        <v>2081</v>
      </c>
      <c r="C66" s="25">
        <v>564</v>
      </c>
      <c r="D66" s="33">
        <v>594</v>
      </c>
      <c r="E66" s="39">
        <v>508</v>
      </c>
      <c r="F66" s="25">
        <v>762</v>
      </c>
      <c r="G66" s="39">
        <v>115</v>
      </c>
      <c r="H66" s="25">
        <v>283</v>
      </c>
      <c r="I66" s="32">
        <v>536</v>
      </c>
      <c r="J66" s="25">
        <v>267</v>
      </c>
      <c r="K66" s="25">
        <v>627</v>
      </c>
      <c r="L66" s="39">
        <v>509</v>
      </c>
      <c r="M66" s="25">
        <v>511</v>
      </c>
      <c r="N66" s="39">
        <v>3540</v>
      </c>
      <c r="O66" s="33">
        <v>233</v>
      </c>
      <c r="P66" s="32">
        <v>683</v>
      </c>
      <c r="Q66" s="33">
        <v>298</v>
      </c>
      <c r="R66" s="25">
        <v>698</v>
      </c>
      <c r="S66" s="33">
        <v>616</v>
      </c>
      <c r="T66" s="25">
        <v>394</v>
      </c>
      <c r="U66" s="39">
        <v>884</v>
      </c>
      <c r="V66" s="33">
        <v>634</v>
      </c>
      <c r="W66" s="32">
        <v>100</v>
      </c>
      <c r="X66" s="39">
        <v>31</v>
      </c>
      <c r="Y66" s="39">
        <v>163</v>
      </c>
      <c r="Z66" s="39">
        <v>93</v>
      </c>
      <c r="AA66" s="25">
        <v>201</v>
      </c>
      <c r="AB66" s="25">
        <v>789</v>
      </c>
      <c r="AC66" s="25">
        <v>343</v>
      </c>
      <c r="AD66" s="26">
        <v>41</v>
      </c>
      <c r="AE66" s="39">
        <v>62</v>
      </c>
      <c r="AF66" s="39">
        <v>632</v>
      </c>
      <c r="AG66" s="39">
        <v>145</v>
      </c>
      <c r="AH66" s="39">
        <v>93</v>
      </c>
      <c r="AI66" s="25">
        <v>112</v>
      </c>
      <c r="AJ66" s="33">
        <v>368</v>
      </c>
      <c r="AK66" s="32">
        <v>153</v>
      </c>
      <c r="AL66" s="25">
        <v>99</v>
      </c>
      <c r="AM66" s="33">
        <v>151</v>
      </c>
      <c r="AN66" s="33">
        <v>224</v>
      </c>
      <c r="AO66" s="33">
        <v>230</v>
      </c>
      <c r="AP66" s="33">
        <v>115</v>
      </c>
      <c r="AQ66" s="39">
        <v>153</v>
      </c>
      <c r="AR66" s="44">
        <v>34</v>
      </c>
      <c r="AS66" s="45">
        <v>19669</v>
      </c>
      <c r="AT66" s="49" t="s">
        <v>108</v>
      </c>
      <c r="AU66" s="4"/>
    </row>
    <row r="67" spans="1:47">
      <c r="A67" s="19">
        <v>43986</v>
      </c>
      <c r="B67" s="53">
        <v>2145</v>
      </c>
      <c r="C67" s="25">
        <v>575</v>
      </c>
      <c r="D67" s="33">
        <v>600</v>
      </c>
      <c r="E67" s="39">
        <v>508</v>
      </c>
      <c r="F67" s="25">
        <v>794</v>
      </c>
      <c r="G67" s="39">
        <v>117</v>
      </c>
      <c r="H67" s="25">
        <v>284</v>
      </c>
      <c r="I67" s="32">
        <v>543</v>
      </c>
      <c r="J67" s="25">
        <v>272</v>
      </c>
      <c r="K67" s="25">
        <v>632</v>
      </c>
      <c r="L67" s="39">
        <v>509</v>
      </c>
      <c r="M67" s="25">
        <v>513</v>
      </c>
      <c r="N67" s="39">
        <v>3552</v>
      </c>
      <c r="O67" s="33">
        <v>235</v>
      </c>
      <c r="P67" s="32">
        <v>683</v>
      </c>
      <c r="Q67" s="33">
        <v>299</v>
      </c>
      <c r="R67" s="25">
        <v>698</v>
      </c>
      <c r="S67" s="33">
        <v>620</v>
      </c>
      <c r="T67" s="25">
        <v>395</v>
      </c>
      <c r="U67" s="39">
        <v>893</v>
      </c>
      <c r="V67" s="33">
        <v>635</v>
      </c>
      <c r="W67" s="32">
        <v>101</v>
      </c>
      <c r="X67" s="39">
        <v>33</v>
      </c>
      <c r="Y67" s="39">
        <v>164</v>
      </c>
      <c r="Z67" s="39">
        <v>96</v>
      </c>
      <c r="AA67" s="25">
        <v>202</v>
      </c>
      <c r="AB67" s="25">
        <v>796</v>
      </c>
      <c r="AC67" s="25">
        <v>356</v>
      </c>
      <c r="AD67" s="26">
        <v>42</v>
      </c>
      <c r="AE67" s="39">
        <v>62</v>
      </c>
      <c r="AF67" s="39">
        <v>642</v>
      </c>
      <c r="AG67" s="39">
        <v>146</v>
      </c>
      <c r="AH67" s="39">
        <v>98</v>
      </c>
      <c r="AI67" s="25">
        <v>112</v>
      </c>
      <c r="AJ67" s="33">
        <v>387</v>
      </c>
      <c r="AK67" s="32">
        <v>160</v>
      </c>
      <c r="AL67" s="25">
        <v>99</v>
      </c>
      <c r="AM67" s="33">
        <v>151</v>
      </c>
      <c r="AN67" s="33">
        <v>226</v>
      </c>
      <c r="AO67" s="33">
        <v>230</v>
      </c>
      <c r="AP67" s="33">
        <v>115</v>
      </c>
      <c r="AQ67" s="39">
        <v>153</v>
      </c>
      <c r="AR67" s="44">
        <v>34</v>
      </c>
      <c r="AS67" s="45">
        <v>19907</v>
      </c>
      <c r="AT67" s="49" t="s">
        <v>109</v>
      </c>
      <c r="AU67" s="4"/>
    </row>
    <row r="68" spans="1:47">
      <c r="A68" s="19">
        <v>43987</v>
      </c>
      <c r="B68" s="53">
        <v>2183</v>
      </c>
      <c r="C68" s="25">
        <v>575</v>
      </c>
      <c r="D68" s="33">
        <v>611</v>
      </c>
      <c r="E68" s="39">
        <v>508</v>
      </c>
      <c r="F68" s="25">
        <v>806</v>
      </c>
      <c r="G68" s="39">
        <v>117</v>
      </c>
      <c r="H68" s="25">
        <v>286</v>
      </c>
      <c r="I68" s="32">
        <v>548</v>
      </c>
      <c r="J68" s="25">
        <v>275</v>
      </c>
      <c r="K68" s="25">
        <v>635</v>
      </c>
      <c r="L68" s="39">
        <v>509</v>
      </c>
      <c r="M68" s="25">
        <v>515</v>
      </c>
      <c r="N68" s="39">
        <v>3576</v>
      </c>
      <c r="O68" s="33">
        <v>238</v>
      </c>
      <c r="P68" s="32">
        <v>685</v>
      </c>
      <c r="Q68" s="33">
        <v>305</v>
      </c>
      <c r="R68" s="25">
        <v>698</v>
      </c>
      <c r="S68" s="33">
        <v>628</v>
      </c>
      <c r="T68" s="25">
        <v>396</v>
      </c>
      <c r="U68" s="39">
        <v>896</v>
      </c>
      <c r="V68" s="33">
        <v>637</v>
      </c>
      <c r="W68" s="32">
        <v>103</v>
      </c>
      <c r="X68" s="39">
        <v>34</v>
      </c>
      <c r="Y68" s="39">
        <v>164</v>
      </c>
      <c r="Z68" s="39">
        <v>100</v>
      </c>
      <c r="AA68" s="25">
        <v>204</v>
      </c>
      <c r="AB68" s="25">
        <v>812</v>
      </c>
      <c r="AC68" s="25">
        <v>360</v>
      </c>
      <c r="AD68" s="26">
        <v>43</v>
      </c>
      <c r="AE68" s="39">
        <v>62</v>
      </c>
      <c r="AF68" s="39">
        <v>670</v>
      </c>
      <c r="AG68" s="39">
        <v>146</v>
      </c>
      <c r="AH68" s="39">
        <v>98</v>
      </c>
      <c r="AI68" s="25">
        <v>112</v>
      </c>
      <c r="AJ68" s="33">
        <v>391</v>
      </c>
      <c r="AK68" s="32">
        <v>164</v>
      </c>
      <c r="AL68" s="25">
        <v>101</v>
      </c>
      <c r="AM68" s="33">
        <v>152</v>
      </c>
      <c r="AN68" s="33">
        <v>226</v>
      </c>
      <c r="AO68" s="33">
        <v>230</v>
      </c>
      <c r="AP68" s="33">
        <v>115</v>
      </c>
      <c r="AQ68" s="39">
        <v>155</v>
      </c>
      <c r="AR68" s="44">
        <v>34</v>
      </c>
      <c r="AS68" s="45">
        <v>20103</v>
      </c>
      <c r="AT68" s="49" t="s">
        <v>110</v>
      </c>
      <c r="AU68" s="4"/>
    </row>
    <row r="69" spans="1:47">
      <c r="A69" s="19">
        <v>43988</v>
      </c>
      <c r="B69" s="53">
        <v>2208</v>
      </c>
      <c r="C69" s="25">
        <v>586</v>
      </c>
      <c r="D69" s="33">
        <v>620</v>
      </c>
      <c r="E69" s="39">
        <v>508</v>
      </c>
      <c r="F69" s="25">
        <v>826</v>
      </c>
      <c r="G69" s="39">
        <v>120</v>
      </c>
      <c r="H69" s="25">
        <v>294</v>
      </c>
      <c r="I69" s="32">
        <v>554</v>
      </c>
      <c r="J69" s="25">
        <v>279</v>
      </c>
      <c r="K69" s="25">
        <v>643</v>
      </c>
      <c r="L69" s="39">
        <v>509</v>
      </c>
      <c r="M69" s="25">
        <v>518</v>
      </c>
      <c r="N69" s="39">
        <v>3593</v>
      </c>
      <c r="O69" s="33">
        <v>239</v>
      </c>
      <c r="P69" s="32">
        <v>687</v>
      </c>
      <c r="Q69" s="33">
        <v>313</v>
      </c>
      <c r="R69" s="25">
        <v>698</v>
      </c>
      <c r="S69" s="33">
        <v>634</v>
      </c>
      <c r="T69" s="25">
        <v>396</v>
      </c>
      <c r="U69" s="39">
        <v>907</v>
      </c>
      <c r="V69" s="33">
        <v>638</v>
      </c>
      <c r="W69" s="32">
        <v>106</v>
      </c>
      <c r="X69" s="39">
        <v>37</v>
      </c>
      <c r="Y69" s="39">
        <v>164</v>
      </c>
      <c r="Z69" s="39">
        <v>101</v>
      </c>
      <c r="AA69" s="25">
        <v>211</v>
      </c>
      <c r="AB69" s="25">
        <v>818</v>
      </c>
      <c r="AC69" s="25">
        <v>362</v>
      </c>
      <c r="AD69" s="26">
        <v>43</v>
      </c>
      <c r="AE69" s="39">
        <v>62</v>
      </c>
      <c r="AF69" s="39">
        <v>680</v>
      </c>
      <c r="AG69" s="39">
        <v>146</v>
      </c>
      <c r="AH69" s="39">
        <v>98</v>
      </c>
      <c r="AI69" s="25">
        <v>112</v>
      </c>
      <c r="AJ69" s="33">
        <v>394</v>
      </c>
      <c r="AK69" s="32">
        <v>168</v>
      </c>
      <c r="AL69" s="25">
        <v>103</v>
      </c>
      <c r="AM69" s="33">
        <v>153</v>
      </c>
      <c r="AN69" s="33">
        <v>233</v>
      </c>
      <c r="AO69" s="33">
        <v>223</v>
      </c>
      <c r="AP69" s="33">
        <v>117</v>
      </c>
      <c r="AQ69" s="39">
        <v>155</v>
      </c>
      <c r="AR69" s="44">
        <v>34</v>
      </c>
      <c r="AS69" s="45">
        <v>20290</v>
      </c>
      <c r="AT69" s="49" t="s">
        <v>111</v>
      </c>
      <c r="AU69" s="4"/>
    </row>
    <row r="70" spans="1:47">
      <c r="A70" s="19">
        <v>43989</v>
      </c>
      <c r="B70" s="53">
        <v>2238</v>
      </c>
      <c r="C70" s="25">
        <v>586</v>
      </c>
      <c r="D70" s="33">
        <v>647</v>
      </c>
      <c r="E70" s="39">
        <v>509</v>
      </c>
      <c r="F70" s="25">
        <v>837</v>
      </c>
      <c r="G70" s="39">
        <v>120</v>
      </c>
      <c r="H70" s="25">
        <v>297</v>
      </c>
      <c r="I70" s="32">
        <v>558</v>
      </c>
      <c r="J70" s="25">
        <v>284</v>
      </c>
      <c r="K70" s="25">
        <v>646</v>
      </c>
      <c r="L70" s="39">
        <v>510</v>
      </c>
      <c r="M70" s="25">
        <v>542</v>
      </c>
      <c r="N70" s="39">
        <v>3612</v>
      </c>
      <c r="O70" s="33">
        <v>242</v>
      </c>
      <c r="P70" s="32">
        <v>689</v>
      </c>
      <c r="Q70" s="33">
        <v>317</v>
      </c>
      <c r="R70" s="25">
        <v>698</v>
      </c>
      <c r="S70" s="33">
        <v>637</v>
      </c>
      <c r="T70" s="25">
        <v>401</v>
      </c>
      <c r="U70" s="39">
        <v>907</v>
      </c>
      <c r="V70" s="33">
        <v>638</v>
      </c>
      <c r="W70" s="32">
        <v>109</v>
      </c>
      <c r="X70" s="39">
        <v>37</v>
      </c>
      <c r="Y70" s="39">
        <v>164</v>
      </c>
      <c r="Z70" s="39">
        <v>106</v>
      </c>
      <c r="AA70" s="25">
        <v>216</v>
      </c>
      <c r="AB70" s="25">
        <v>826</v>
      </c>
      <c r="AC70" s="25">
        <v>364</v>
      </c>
      <c r="AD70" s="26">
        <v>43</v>
      </c>
      <c r="AE70" s="39">
        <v>62</v>
      </c>
      <c r="AF70" s="39">
        <v>680</v>
      </c>
      <c r="AG70" s="39">
        <v>146</v>
      </c>
      <c r="AH70" s="39">
        <v>99</v>
      </c>
      <c r="AI70" s="25">
        <v>112</v>
      </c>
      <c r="AJ70" s="33">
        <v>396</v>
      </c>
      <c r="AK70" s="32">
        <v>172</v>
      </c>
      <c r="AL70" s="25">
        <v>103</v>
      </c>
      <c r="AM70" s="33">
        <v>154</v>
      </c>
      <c r="AN70" s="33">
        <v>233</v>
      </c>
      <c r="AO70" s="33">
        <v>223</v>
      </c>
      <c r="AP70" s="33">
        <v>128</v>
      </c>
      <c r="AQ70" s="39">
        <v>157</v>
      </c>
      <c r="AR70" s="44">
        <v>34</v>
      </c>
      <c r="AS70" s="45">
        <v>20479</v>
      </c>
      <c r="AT70" s="49" t="s">
        <v>112</v>
      </c>
      <c r="AU70" s="4"/>
    </row>
    <row r="71" spans="1:47">
      <c r="A71" s="20">
        <v>43990</v>
      </c>
      <c r="B71" s="54">
        <v>2250</v>
      </c>
      <c r="C71" s="28">
        <v>587</v>
      </c>
      <c r="D71" s="35">
        <v>654</v>
      </c>
      <c r="E71" s="41">
        <v>509</v>
      </c>
      <c r="F71" s="28">
        <v>855</v>
      </c>
      <c r="G71" s="41">
        <v>121</v>
      </c>
      <c r="H71" s="28">
        <v>298</v>
      </c>
      <c r="I71" s="34">
        <v>559</v>
      </c>
      <c r="J71" s="28">
        <v>286</v>
      </c>
      <c r="K71" s="28">
        <v>646</v>
      </c>
      <c r="L71" s="41">
        <v>514</v>
      </c>
      <c r="M71" s="28">
        <v>545</v>
      </c>
      <c r="N71" s="41">
        <v>3634</v>
      </c>
      <c r="O71" s="35">
        <v>242</v>
      </c>
      <c r="P71" s="34">
        <v>689</v>
      </c>
      <c r="Q71" s="35">
        <v>319</v>
      </c>
      <c r="R71" s="28">
        <v>698</v>
      </c>
      <c r="S71" s="35">
        <v>640</v>
      </c>
      <c r="T71" s="28">
        <v>401</v>
      </c>
      <c r="U71" s="41">
        <v>908</v>
      </c>
      <c r="V71" s="35">
        <v>638</v>
      </c>
      <c r="W71" s="34">
        <v>109</v>
      </c>
      <c r="X71" s="41">
        <v>37</v>
      </c>
      <c r="Y71" s="41">
        <v>165</v>
      </c>
      <c r="Z71" s="41">
        <v>112</v>
      </c>
      <c r="AA71" s="28">
        <v>223</v>
      </c>
      <c r="AB71" s="28">
        <v>833</v>
      </c>
      <c r="AC71" s="28">
        <v>365</v>
      </c>
      <c r="AD71" s="29">
        <v>43</v>
      </c>
      <c r="AE71" s="41">
        <v>62</v>
      </c>
      <c r="AF71" s="41">
        <v>697</v>
      </c>
      <c r="AG71" s="41">
        <v>147</v>
      </c>
      <c r="AH71" s="41">
        <v>99</v>
      </c>
      <c r="AI71" s="28">
        <v>112</v>
      </c>
      <c r="AJ71" s="35">
        <v>396</v>
      </c>
      <c r="AK71" s="34">
        <v>172</v>
      </c>
      <c r="AL71" s="28">
        <v>103</v>
      </c>
      <c r="AM71" s="35">
        <v>157</v>
      </c>
      <c r="AN71" s="35">
        <v>233</v>
      </c>
      <c r="AO71" s="35">
        <v>223</v>
      </c>
      <c r="AP71" s="35">
        <v>131</v>
      </c>
      <c r="AQ71" s="41">
        <v>158</v>
      </c>
      <c r="AR71" s="46">
        <v>34</v>
      </c>
      <c r="AS71" s="47">
        <v>20604</v>
      </c>
      <c r="AT71" s="50" t="s">
        <v>113</v>
      </c>
      <c r="AU71" s="4"/>
    </row>
    <row r="72" spans="1:47">
      <c r="A72" s="19">
        <v>43991</v>
      </c>
      <c r="B72" s="53">
        <v>2271</v>
      </c>
      <c r="C72" s="25">
        <v>587</v>
      </c>
      <c r="D72" s="33">
        <v>663</v>
      </c>
      <c r="E72" s="39">
        <v>509</v>
      </c>
      <c r="F72" s="25">
        <v>890</v>
      </c>
      <c r="G72" s="39">
        <v>123</v>
      </c>
      <c r="H72" s="25">
        <v>300</v>
      </c>
      <c r="I72" s="32">
        <v>559</v>
      </c>
      <c r="J72" s="25">
        <v>287</v>
      </c>
      <c r="K72" s="25">
        <v>646</v>
      </c>
      <c r="L72" s="39">
        <v>518</v>
      </c>
      <c r="M72" s="25">
        <v>546</v>
      </c>
      <c r="N72" s="39">
        <v>3653</v>
      </c>
      <c r="O72" s="33">
        <v>243</v>
      </c>
      <c r="P72" s="32">
        <v>689</v>
      </c>
      <c r="Q72" s="33">
        <v>321</v>
      </c>
      <c r="R72" s="25">
        <v>698</v>
      </c>
      <c r="S72" s="33">
        <v>641</v>
      </c>
      <c r="T72" s="25">
        <v>402</v>
      </c>
      <c r="U72" s="39">
        <v>915</v>
      </c>
      <c r="V72" s="33">
        <v>638</v>
      </c>
      <c r="W72" s="32">
        <v>109</v>
      </c>
      <c r="X72" s="39">
        <v>38</v>
      </c>
      <c r="Y72" s="39">
        <v>165</v>
      </c>
      <c r="Z72" s="39">
        <v>116</v>
      </c>
      <c r="AA72" s="25">
        <v>225</v>
      </c>
      <c r="AB72" s="25">
        <v>835</v>
      </c>
      <c r="AC72" s="25">
        <v>367</v>
      </c>
      <c r="AD72" s="26">
        <v>43</v>
      </c>
      <c r="AE72" s="39">
        <v>62</v>
      </c>
      <c r="AF72" s="39">
        <v>701</v>
      </c>
      <c r="AG72" s="39">
        <v>148</v>
      </c>
      <c r="AH72" s="39">
        <v>100</v>
      </c>
      <c r="AI72" s="25">
        <v>112</v>
      </c>
      <c r="AJ72" s="33">
        <v>410</v>
      </c>
      <c r="AK72" s="32">
        <v>174</v>
      </c>
      <c r="AL72" s="25">
        <v>104</v>
      </c>
      <c r="AM72" s="33">
        <v>158</v>
      </c>
      <c r="AN72" s="33">
        <v>233</v>
      </c>
      <c r="AO72" s="33">
        <v>223</v>
      </c>
      <c r="AP72" s="33">
        <v>135</v>
      </c>
      <c r="AQ72" s="39">
        <v>158</v>
      </c>
      <c r="AR72" s="44">
        <v>34</v>
      </c>
      <c r="AS72" s="45">
        <v>20749</v>
      </c>
      <c r="AT72" s="49" t="s">
        <v>114</v>
      </c>
      <c r="AU72" s="4"/>
    </row>
    <row r="73" spans="1:47">
      <c r="A73" s="19">
        <v>43992</v>
      </c>
      <c r="B73" s="53">
        <v>2289</v>
      </c>
      <c r="C73" s="25">
        <v>584</v>
      </c>
      <c r="D73" s="33">
        <v>678</v>
      </c>
      <c r="E73" s="39">
        <v>509</v>
      </c>
      <c r="F73" s="25">
        <v>923</v>
      </c>
      <c r="G73" s="39">
        <v>124</v>
      </c>
      <c r="H73" s="25">
        <v>302</v>
      </c>
      <c r="I73" s="32">
        <v>584</v>
      </c>
      <c r="J73" s="25">
        <v>303</v>
      </c>
      <c r="K73" s="25">
        <v>647</v>
      </c>
      <c r="L73" s="39">
        <v>521</v>
      </c>
      <c r="M73" s="25">
        <v>549</v>
      </c>
      <c r="N73" s="39">
        <v>3668</v>
      </c>
      <c r="O73" s="33">
        <v>246</v>
      </c>
      <c r="P73" s="32">
        <v>691</v>
      </c>
      <c r="Q73" s="33">
        <v>329</v>
      </c>
      <c r="R73" s="25">
        <v>698</v>
      </c>
      <c r="S73" s="33">
        <v>645</v>
      </c>
      <c r="T73" s="25">
        <v>405</v>
      </c>
      <c r="U73" s="39">
        <v>916</v>
      </c>
      <c r="V73" s="33">
        <v>638</v>
      </c>
      <c r="W73" s="32">
        <v>111</v>
      </c>
      <c r="X73" s="39">
        <v>38</v>
      </c>
      <c r="Y73" s="39">
        <v>165</v>
      </c>
      <c r="Z73" s="39">
        <v>119</v>
      </c>
      <c r="AA73" s="25">
        <v>233</v>
      </c>
      <c r="AB73" s="25">
        <v>851</v>
      </c>
      <c r="AC73" s="25">
        <v>378</v>
      </c>
      <c r="AD73" s="26">
        <v>47</v>
      </c>
      <c r="AE73" s="39">
        <v>63</v>
      </c>
      <c r="AF73" s="39">
        <v>701</v>
      </c>
      <c r="AG73" s="39">
        <v>147</v>
      </c>
      <c r="AH73" s="39">
        <v>102</v>
      </c>
      <c r="AI73" s="25">
        <v>112</v>
      </c>
      <c r="AJ73" s="33">
        <v>394</v>
      </c>
      <c r="AK73" s="32">
        <v>183</v>
      </c>
      <c r="AL73" s="25">
        <v>105</v>
      </c>
      <c r="AM73" s="33">
        <v>158</v>
      </c>
      <c r="AN73" s="33">
        <v>237</v>
      </c>
      <c r="AO73" s="33">
        <v>224</v>
      </c>
      <c r="AP73" s="33">
        <v>136</v>
      </c>
      <c r="AQ73" s="39">
        <v>158</v>
      </c>
      <c r="AR73" s="44">
        <v>34</v>
      </c>
      <c r="AS73" s="45">
        <v>20945</v>
      </c>
      <c r="AT73" s="49" t="s">
        <v>115</v>
      </c>
      <c r="AU73" s="4"/>
    </row>
    <row r="74" spans="1:47">
      <c r="A74" s="19">
        <v>43993</v>
      </c>
      <c r="B74" s="53">
        <v>2324</v>
      </c>
      <c r="C74" s="25">
        <v>587</v>
      </c>
      <c r="D74" s="33">
        <v>683</v>
      </c>
      <c r="E74" s="39">
        <v>509</v>
      </c>
      <c r="F74" s="25">
        <v>941</v>
      </c>
      <c r="G74" s="39">
        <v>130</v>
      </c>
      <c r="H74" s="25">
        <v>301</v>
      </c>
      <c r="I74" s="32">
        <v>603</v>
      </c>
      <c r="J74" s="25">
        <v>306</v>
      </c>
      <c r="K74" s="25">
        <v>649</v>
      </c>
      <c r="L74" s="39">
        <v>523</v>
      </c>
      <c r="M74" s="25">
        <v>550</v>
      </c>
      <c r="N74" s="39">
        <v>3693</v>
      </c>
      <c r="O74" s="33">
        <v>248</v>
      </c>
      <c r="P74" s="32">
        <v>694</v>
      </c>
      <c r="Q74" s="33">
        <v>342</v>
      </c>
      <c r="R74" s="25">
        <v>700</v>
      </c>
      <c r="S74" s="33">
        <v>658</v>
      </c>
      <c r="T74" s="25">
        <v>407</v>
      </c>
      <c r="U74" s="39">
        <v>916</v>
      </c>
      <c r="V74" s="33">
        <v>639</v>
      </c>
      <c r="W74" s="32">
        <v>113</v>
      </c>
      <c r="X74" s="39">
        <v>38</v>
      </c>
      <c r="Y74" s="39">
        <v>165</v>
      </c>
      <c r="Z74" s="39">
        <v>122</v>
      </c>
      <c r="AA74" s="25">
        <v>234</v>
      </c>
      <c r="AB74" s="25">
        <v>858</v>
      </c>
      <c r="AC74" s="25">
        <v>385</v>
      </c>
      <c r="AD74" s="26">
        <v>51</v>
      </c>
      <c r="AE74" s="39">
        <v>63</v>
      </c>
      <c r="AF74" s="39">
        <v>730</v>
      </c>
      <c r="AG74" s="39">
        <v>147</v>
      </c>
      <c r="AH74" s="39">
        <v>102</v>
      </c>
      <c r="AI74" s="25">
        <v>112</v>
      </c>
      <c r="AJ74" s="33">
        <v>397</v>
      </c>
      <c r="AK74" s="32">
        <v>188</v>
      </c>
      <c r="AL74" s="25">
        <v>109</v>
      </c>
      <c r="AM74" s="33">
        <v>160</v>
      </c>
      <c r="AN74" s="33">
        <v>237</v>
      </c>
      <c r="AO74" s="33">
        <v>233</v>
      </c>
      <c r="AP74" s="33">
        <v>139</v>
      </c>
      <c r="AQ74" s="39">
        <v>162</v>
      </c>
      <c r="AR74" s="44">
        <v>34</v>
      </c>
      <c r="AS74" s="45">
        <v>21182</v>
      </c>
      <c r="AT74" s="49" t="s">
        <v>116</v>
      </c>
      <c r="AU74" s="4"/>
    </row>
    <row r="75" spans="1:47">
      <c r="A75" s="19">
        <v>43994</v>
      </c>
      <c r="B75" s="53">
        <v>2355</v>
      </c>
      <c r="C75" s="25">
        <v>587</v>
      </c>
      <c r="D75" s="33">
        <v>695</v>
      </c>
      <c r="E75" s="39">
        <v>510</v>
      </c>
      <c r="F75" s="25">
        <v>958</v>
      </c>
      <c r="G75" s="39">
        <v>133</v>
      </c>
      <c r="H75" s="25">
        <v>304</v>
      </c>
      <c r="I75" s="32">
        <v>607</v>
      </c>
      <c r="J75" s="25">
        <v>320</v>
      </c>
      <c r="K75" s="25">
        <v>651</v>
      </c>
      <c r="L75" s="39">
        <v>533</v>
      </c>
      <c r="M75" s="25">
        <v>554</v>
      </c>
      <c r="N75" s="39">
        <v>3710</v>
      </c>
      <c r="O75" s="33">
        <v>252</v>
      </c>
      <c r="P75" s="32">
        <v>694</v>
      </c>
      <c r="Q75" s="33">
        <v>348</v>
      </c>
      <c r="R75" s="25">
        <v>701</v>
      </c>
      <c r="S75" s="33">
        <v>662</v>
      </c>
      <c r="T75" s="25">
        <v>408</v>
      </c>
      <c r="U75" s="39">
        <v>922</v>
      </c>
      <c r="V75" s="33">
        <v>639</v>
      </c>
      <c r="W75" s="32">
        <v>115</v>
      </c>
      <c r="X75" s="39">
        <v>38</v>
      </c>
      <c r="Y75" s="39">
        <v>165</v>
      </c>
      <c r="Z75" s="39">
        <v>125</v>
      </c>
      <c r="AA75" s="25">
        <v>253</v>
      </c>
      <c r="AB75" s="25">
        <v>871</v>
      </c>
      <c r="AC75" s="25">
        <v>394</v>
      </c>
      <c r="AD75" s="26">
        <v>56</v>
      </c>
      <c r="AE75" s="39">
        <v>63</v>
      </c>
      <c r="AF75" s="39">
        <v>742</v>
      </c>
      <c r="AG75" s="39">
        <v>147</v>
      </c>
      <c r="AH75" s="39">
        <v>103</v>
      </c>
      <c r="AI75" s="25">
        <v>112</v>
      </c>
      <c r="AJ75" s="33">
        <v>399</v>
      </c>
      <c r="AK75" s="32">
        <v>193</v>
      </c>
      <c r="AL75" s="25">
        <v>110</v>
      </c>
      <c r="AM75" s="33">
        <v>161</v>
      </c>
      <c r="AN75" s="33">
        <v>238</v>
      </c>
      <c r="AO75" s="33">
        <v>238</v>
      </c>
      <c r="AP75" s="33">
        <v>142</v>
      </c>
      <c r="AQ75" s="39">
        <v>162</v>
      </c>
      <c r="AR75" s="44">
        <v>34</v>
      </c>
      <c r="AS75" s="45">
        <v>21404</v>
      </c>
      <c r="AT75" s="49" t="s">
        <v>117</v>
      </c>
      <c r="AU75" s="4"/>
    </row>
    <row r="76" spans="1:47">
      <c r="A76" s="19">
        <v>43995</v>
      </c>
      <c r="B76" s="53">
        <v>2393</v>
      </c>
      <c r="C76" s="25">
        <v>597</v>
      </c>
      <c r="D76" s="33">
        <v>716</v>
      </c>
      <c r="E76" s="39">
        <v>511</v>
      </c>
      <c r="F76" s="25">
        <v>977</v>
      </c>
      <c r="G76" s="39">
        <v>143</v>
      </c>
      <c r="H76" s="25">
        <v>307</v>
      </c>
      <c r="I76" s="32">
        <v>615</v>
      </c>
      <c r="J76" s="25">
        <v>334</v>
      </c>
      <c r="K76" s="25">
        <v>653</v>
      </c>
      <c r="L76" s="39">
        <v>539</v>
      </c>
      <c r="M76" s="25">
        <v>559</v>
      </c>
      <c r="N76" s="39">
        <v>3734</v>
      </c>
      <c r="O76" s="33">
        <v>253</v>
      </c>
      <c r="P76" s="32">
        <v>696</v>
      </c>
      <c r="Q76" s="33">
        <v>355</v>
      </c>
      <c r="R76" s="25">
        <v>703</v>
      </c>
      <c r="S76" s="33">
        <v>672</v>
      </c>
      <c r="T76" s="25">
        <v>411</v>
      </c>
      <c r="U76" s="39">
        <v>923</v>
      </c>
      <c r="V76" s="33">
        <v>640</v>
      </c>
      <c r="W76" s="32">
        <v>116</v>
      </c>
      <c r="X76" s="39">
        <v>39</v>
      </c>
      <c r="Y76" s="39">
        <v>165</v>
      </c>
      <c r="Z76" s="39">
        <v>128</v>
      </c>
      <c r="AA76" s="25">
        <v>276</v>
      </c>
      <c r="AB76" s="25">
        <v>884</v>
      </c>
      <c r="AC76" s="25">
        <v>401</v>
      </c>
      <c r="AD76" s="26">
        <v>56</v>
      </c>
      <c r="AE76" s="39">
        <v>64</v>
      </c>
      <c r="AF76" s="39">
        <v>749</v>
      </c>
      <c r="AG76" s="39">
        <v>149</v>
      </c>
      <c r="AH76" s="39">
        <v>106</v>
      </c>
      <c r="AI76" s="25">
        <v>112</v>
      </c>
      <c r="AJ76" s="33">
        <v>400</v>
      </c>
      <c r="AK76" s="32">
        <v>197</v>
      </c>
      <c r="AL76" s="25">
        <v>117</v>
      </c>
      <c r="AM76" s="33">
        <v>163</v>
      </c>
      <c r="AN76" s="33">
        <v>239</v>
      </c>
      <c r="AO76" s="33">
        <v>239</v>
      </c>
      <c r="AP76" s="33">
        <v>150</v>
      </c>
      <c r="AQ76" s="39">
        <v>164</v>
      </c>
      <c r="AR76" s="44">
        <v>34</v>
      </c>
      <c r="AS76" s="45">
        <v>21679</v>
      </c>
      <c r="AT76" s="49" t="s">
        <v>118</v>
      </c>
      <c r="AU76" s="4"/>
    </row>
    <row r="77" spans="1:47">
      <c r="A77" s="19">
        <v>43996</v>
      </c>
      <c r="B77" s="53">
        <v>2423</v>
      </c>
      <c r="C77" s="25">
        <v>599</v>
      </c>
      <c r="D77" s="33">
        <v>727</v>
      </c>
      <c r="E77" s="39">
        <v>511</v>
      </c>
      <c r="F77" s="25">
        <v>1022</v>
      </c>
      <c r="G77" s="39">
        <v>153</v>
      </c>
      <c r="H77" s="25">
        <v>312</v>
      </c>
      <c r="I77" s="32">
        <v>622</v>
      </c>
      <c r="J77" s="25">
        <v>355</v>
      </c>
      <c r="K77" s="25">
        <v>658</v>
      </c>
      <c r="L77" s="39">
        <v>545</v>
      </c>
      <c r="M77" s="25">
        <v>562</v>
      </c>
      <c r="N77" s="39">
        <v>3741</v>
      </c>
      <c r="O77" s="33">
        <v>253</v>
      </c>
      <c r="P77" s="32">
        <v>700</v>
      </c>
      <c r="Q77" s="33">
        <v>356</v>
      </c>
      <c r="R77" s="25">
        <v>703</v>
      </c>
      <c r="S77" s="33">
        <v>682</v>
      </c>
      <c r="T77" s="25">
        <v>412</v>
      </c>
      <c r="U77" s="39">
        <v>924</v>
      </c>
      <c r="V77" s="33">
        <v>640</v>
      </c>
      <c r="W77" s="32">
        <v>119</v>
      </c>
      <c r="X77" s="39">
        <v>39</v>
      </c>
      <c r="Y77" s="39">
        <v>165</v>
      </c>
      <c r="Z77" s="39">
        <v>130</v>
      </c>
      <c r="AA77" s="25">
        <v>308</v>
      </c>
      <c r="AB77" s="25">
        <v>890</v>
      </c>
      <c r="AC77" s="25">
        <v>422</v>
      </c>
      <c r="AD77" s="26">
        <v>88</v>
      </c>
      <c r="AE77" s="39">
        <v>64</v>
      </c>
      <c r="AF77" s="39">
        <v>759</v>
      </c>
      <c r="AG77" s="39">
        <v>149</v>
      </c>
      <c r="AH77" s="39">
        <v>107</v>
      </c>
      <c r="AI77" s="25">
        <v>112</v>
      </c>
      <c r="AJ77" s="33">
        <v>401</v>
      </c>
      <c r="AK77" s="32">
        <v>205</v>
      </c>
      <c r="AL77" s="25">
        <v>131</v>
      </c>
      <c r="AM77" s="33">
        <v>171</v>
      </c>
      <c r="AN77" s="33">
        <v>242</v>
      </c>
      <c r="AO77" s="33">
        <v>245</v>
      </c>
      <c r="AP77" s="33">
        <v>153</v>
      </c>
      <c r="AQ77" s="39">
        <v>165</v>
      </c>
      <c r="AR77" s="44">
        <v>34</v>
      </c>
      <c r="AS77" s="45">
        <v>21999</v>
      </c>
      <c r="AT77" s="49" t="s">
        <v>119</v>
      </c>
      <c r="AU77" s="4"/>
    </row>
    <row r="78" spans="1:47">
      <c r="A78" s="20">
        <v>43997</v>
      </c>
      <c r="B78" s="54">
        <v>2437</v>
      </c>
      <c r="C78" s="28">
        <v>603</v>
      </c>
      <c r="D78" s="35">
        <v>737</v>
      </c>
      <c r="E78" s="41">
        <v>511</v>
      </c>
      <c r="F78" s="28">
        <v>1029</v>
      </c>
      <c r="G78" s="41">
        <v>170</v>
      </c>
      <c r="H78" s="28">
        <v>312</v>
      </c>
      <c r="I78" s="34">
        <v>623</v>
      </c>
      <c r="J78" s="28">
        <v>365</v>
      </c>
      <c r="K78" s="28">
        <v>659</v>
      </c>
      <c r="L78" s="41">
        <v>545</v>
      </c>
      <c r="M78" s="28">
        <v>566</v>
      </c>
      <c r="N78" s="41">
        <v>3745</v>
      </c>
      <c r="O78" s="35">
        <v>253</v>
      </c>
      <c r="P78" s="34">
        <v>702</v>
      </c>
      <c r="Q78" s="35">
        <v>364</v>
      </c>
      <c r="R78" s="28">
        <v>703</v>
      </c>
      <c r="S78" s="35">
        <v>687</v>
      </c>
      <c r="T78" s="28">
        <v>412</v>
      </c>
      <c r="U78" s="41">
        <v>924</v>
      </c>
      <c r="V78" s="35">
        <v>640</v>
      </c>
      <c r="W78" s="34">
        <v>120</v>
      </c>
      <c r="X78" s="41">
        <v>39</v>
      </c>
      <c r="Y78" s="41">
        <v>165</v>
      </c>
      <c r="Z78" s="41">
        <v>133</v>
      </c>
      <c r="AA78" s="28">
        <v>326</v>
      </c>
      <c r="AB78" s="28">
        <v>899</v>
      </c>
      <c r="AC78" s="28">
        <v>422</v>
      </c>
      <c r="AD78" s="29">
        <v>92</v>
      </c>
      <c r="AE78" s="41">
        <v>64</v>
      </c>
      <c r="AF78" s="41">
        <v>786</v>
      </c>
      <c r="AG78" s="41">
        <v>149</v>
      </c>
      <c r="AH78" s="41">
        <v>107</v>
      </c>
      <c r="AI78" s="28">
        <v>112</v>
      </c>
      <c r="AJ78" s="35">
        <v>401</v>
      </c>
      <c r="AK78" s="34">
        <v>211</v>
      </c>
      <c r="AL78" s="28">
        <v>133</v>
      </c>
      <c r="AM78" s="35">
        <v>175</v>
      </c>
      <c r="AN78" s="35">
        <v>242</v>
      </c>
      <c r="AO78" s="35">
        <v>247</v>
      </c>
      <c r="AP78" s="35">
        <v>156</v>
      </c>
      <c r="AQ78" s="41">
        <v>165</v>
      </c>
      <c r="AR78" s="46">
        <v>34</v>
      </c>
      <c r="AS78" s="47">
        <v>22165</v>
      </c>
      <c r="AT78" s="50" t="s">
        <v>120</v>
      </c>
      <c r="AU78" s="4"/>
    </row>
    <row r="79" spans="1:47">
      <c r="A79" s="19">
        <v>43998</v>
      </c>
      <c r="B79" s="53">
        <v>2459</v>
      </c>
      <c r="C79" s="25">
        <v>611</v>
      </c>
      <c r="D79" s="33">
        <v>743</v>
      </c>
      <c r="E79" s="39">
        <v>511</v>
      </c>
      <c r="F79" s="25">
        <v>1051</v>
      </c>
      <c r="G79" s="39">
        <v>176</v>
      </c>
      <c r="H79" s="25">
        <v>316</v>
      </c>
      <c r="I79" s="32">
        <v>628</v>
      </c>
      <c r="J79" s="25">
        <v>375</v>
      </c>
      <c r="K79" s="25">
        <v>659</v>
      </c>
      <c r="L79" s="39">
        <v>558</v>
      </c>
      <c r="M79" s="25">
        <v>573</v>
      </c>
      <c r="N79" s="39">
        <v>3808</v>
      </c>
      <c r="O79" s="33">
        <v>255</v>
      </c>
      <c r="P79" s="32">
        <v>702</v>
      </c>
      <c r="Q79" s="33">
        <v>372</v>
      </c>
      <c r="R79" s="25">
        <v>705</v>
      </c>
      <c r="S79" s="33">
        <v>693</v>
      </c>
      <c r="T79" s="25">
        <v>414</v>
      </c>
      <c r="U79" s="39">
        <v>929</v>
      </c>
      <c r="V79" s="33">
        <v>640</v>
      </c>
      <c r="W79" s="32">
        <v>122</v>
      </c>
      <c r="X79" s="39">
        <v>39</v>
      </c>
      <c r="Y79" s="39">
        <v>165</v>
      </c>
      <c r="Z79" s="39">
        <v>133</v>
      </c>
      <c r="AA79" s="25">
        <v>336</v>
      </c>
      <c r="AB79" s="25">
        <v>908</v>
      </c>
      <c r="AC79" s="25">
        <v>434</v>
      </c>
      <c r="AD79" s="26">
        <v>93</v>
      </c>
      <c r="AE79" s="39">
        <v>66</v>
      </c>
      <c r="AF79" s="39">
        <v>787</v>
      </c>
      <c r="AG79" s="39">
        <v>150</v>
      </c>
      <c r="AH79" s="39">
        <v>107</v>
      </c>
      <c r="AI79" s="25">
        <v>112</v>
      </c>
      <c r="AJ79" s="33">
        <v>401</v>
      </c>
      <c r="AK79" s="32">
        <v>220</v>
      </c>
      <c r="AL79" s="25">
        <v>136</v>
      </c>
      <c r="AM79" s="33">
        <v>175</v>
      </c>
      <c r="AN79" s="33">
        <v>248</v>
      </c>
      <c r="AO79" s="33">
        <v>248</v>
      </c>
      <c r="AP79" s="33">
        <v>157</v>
      </c>
      <c r="AQ79" s="39">
        <v>166</v>
      </c>
      <c r="AR79" s="44">
        <v>34</v>
      </c>
      <c r="AS79" s="45">
        <v>22415</v>
      </c>
      <c r="AT79" s="49" t="s">
        <v>121</v>
      </c>
      <c r="AU79" s="4"/>
    </row>
    <row r="80" spans="1:47">
      <c r="A80" s="19">
        <v>43999</v>
      </c>
      <c r="B80" s="53">
        <v>2518</v>
      </c>
      <c r="C80" s="25">
        <v>620</v>
      </c>
      <c r="D80" s="33">
        <v>754</v>
      </c>
      <c r="E80" s="39">
        <v>511</v>
      </c>
      <c r="F80" s="25">
        <v>1085</v>
      </c>
      <c r="G80" s="39">
        <v>181</v>
      </c>
      <c r="H80" s="25">
        <v>326</v>
      </c>
      <c r="I80" s="32">
        <v>640</v>
      </c>
      <c r="J80" s="25">
        <v>394</v>
      </c>
      <c r="K80" s="25">
        <v>660</v>
      </c>
      <c r="L80" s="39">
        <v>565</v>
      </c>
      <c r="M80" s="25">
        <v>575</v>
      </c>
      <c r="N80" s="39">
        <v>3829</v>
      </c>
      <c r="O80" s="33">
        <v>258</v>
      </c>
      <c r="P80" s="32">
        <v>702</v>
      </c>
      <c r="Q80" s="33">
        <v>383</v>
      </c>
      <c r="R80" s="25">
        <v>705</v>
      </c>
      <c r="S80" s="33">
        <v>716</v>
      </c>
      <c r="T80" s="25">
        <v>414</v>
      </c>
      <c r="U80" s="39">
        <v>931</v>
      </c>
      <c r="V80" s="33">
        <v>640</v>
      </c>
      <c r="W80" s="32">
        <v>122</v>
      </c>
      <c r="X80" s="39">
        <v>39</v>
      </c>
      <c r="Y80" s="39">
        <v>165</v>
      </c>
      <c r="Z80" s="39">
        <v>136</v>
      </c>
      <c r="AA80" s="25">
        <v>343</v>
      </c>
      <c r="AB80" s="25">
        <v>921</v>
      </c>
      <c r="AC80" s="25">
        <v>435</v>
      </c>
      <c r="AD80" s="26">
        <v>93</v>
      </c>
      <c r="AE80" s="39">
        <v>67</v>
      </c>
      <c r="AF80" s="39">
        <v>851</v>
      </c>
      <c r="AG80" s="39">
        <v>151</v>
      </c>
      <c r="AH80" s="39">
        <v>109</v>
      </c>
      <c r="AI80" s="25">
        <v>112</v>
      </c>
      <c r="AJ80" s="33">
        <v>402</v>
      </c>
      <c r="AK80" s="32">
        <v>232</v>
      </c>
      <c r="AL80" s="25">
        <v>137</v>
      </c>
      <c r="AM80" s="33">
        <v>178</v>
      </c>
      <c r="AN80" s="33">
        <v>250</v>
      </c>
      <c r="AO80" s="33">
        <v>248</v>
      </c>
      <c r="AP80" s="33">
        <v>161</v>
      </c>
      <c r="AQ80" s="39">
        <v>167</v>
      </c>
      <c r="AR80" s="44">
        <v>34</v>
      </c>
      <c r="AS80" s="45">
        <v>22760</v>
      </c>
      <c r="AT80" s="49" t="s">
        <v>122</v>
      </c>
      <c r="AU80" s="4"/>
    </row>
    <row r="81" spans="1:47">
      <c r="A81" s="19">
        <v>44000</v>
      </c>
      <c r="B81" s="53">
        <v>2571</v>
      </c>
      <c r="C81" s="25">
        <v>628</v>
      </c>
      <c r="D81" s="33">
        <v>774</v>
      </c>
      <c r="E81" s="39">
        <v>512</v>
      </c>
      <c r="F81" s="25">
        <v>1121</v>
      </c>
      <c r="G81" s="39">
        <v>188</v>
      </c>
      <c r="H81" s="25">
        <v>331</v>
      </c>
      <c r="I81" s="32">
        <v>649</v>
      </c>
      <c r="J81" s="25">
        <v>415</v>
      </c>
      <c r="K81" s="25">
        <v>660</v>
      </c>
      <c r="L81" s="39">
        <v>568</v>
      </c>
      <c r="M81" s="25">
        <v>579</v>
      </c>
      <c r="N81" s="39">
        <v>3852</v>
      </c>
      <c r="O81" s="33">
        <v>261</v>
      </c>
      <c r="P81" s="32">
        <v>708</v>
      </c>
      <c r="Q81" s="33">
        <v>386</v>
      </c>
      <c r="R81" s="25">
        <v>704</v>
      </c>
      <c r="S81" s="33">
        <v>722</v>
      </c>
      <c r="T81" s="25">
        <v>414</v>
      </c>
      <c r="U81" s="39">
        <v>940</v>
      </c>
      <c r="V81" s="33">
        <v>640</v>
      </c>
      <c r="W81" s="32">
        <v>125</v>
      </c>
      <c r="X81" s="39">
        <v>40</v>
      </c>
      <c r="Y81" s="39">
        <v>166</v>
      </c>
      <c r="Z81" s="39">
        <v>140</v>
      </c>
      <c r="AA81" s="25">
        <v>351</v>
      </c>
      <c r="AB81" s="25">
        <v>941</v>
      </c>
      <c r="AC81" s="25">
        <v>439</v>
      </c>
      <c r="AD81" s="26">
        <v>98</v>
      </c>
      <c r="AE81" s="39">
        <v>69</v>
      </c>
      <c r="AF81" s="39">
        <v>877</v>
      </c>
      <c r="AG81" s="39">
        <v>151</v>
      </c>
      <c r="AH81" s="39">
        <v>109</v>
      </c>
      <c r="AI81" s="25">
        <v>112</v>
      </c>
      <c r="AJ81" s="33">
        <v>406</v>
      </c>
      <c r="AK81" s="32">
        <v>241</v>
      </c>
      <c r="AL81" s="25">
        <v>143</v>
      </c>
      <c r="AM81" s="33">
        <v>180</v>
      </c>
      <c r="AN81" s="33">
        <v>253</v>
      </c>
      <c r="AO81" s="33">
        <v>252</v>
      </c>
      <c r="AP81" s="33">
        <v>163</v>
      </c>
      <c r="AQ81" s="39">
        <v>167</v>
      </c>
      <c r="AR81" s="44">
        <v>34</v>
      </c>
      <c r="AS81" s="45">
        <v>23080</v>
      </c>
      <c r="AT81" s="49" t="s">
        <v>123</v>
      </c>
      <c r="AU81" s="4"/>
    </row>
    <row r="82" spans="1:47">
      <c r="A82" s="19">
        <v>44001</v>
      </c>
      <c r="B82" s="53">
        <v>2613</v>
      </c>
      <c r="C82" s="25">
        <v>630</v>
      </c>
      <c r="D82" s="33">
        <v>807</v>
      </c>
      <c r="E82" s="39">
        <v>513</v>
      </c>
      <c r="F82" s="25">
        <v>1148</v>
      </c>
      <c r="G82" s="39">
        <v>204</v>
      </c>
      <c r="H82" s="25">
        <v>336</v>
      </c>
      <c r="I82" s="32">
        <v>656</v>
      </c>
      <c r="J82" s="25">
        <v>432</v>
      </c>
      <c r="K82" s="25">
        <v>664</v>
      </c>
      <c r="L82" s="39">
        <v>573</v>
      </c>
      <c r="M82" s="25">
        <v>587</v>
      </c>
      <c r="N82" s="39">
        <v>3871</v>
      </c>
      <c r="O82" s="33">
        <v>262</v>
      </c>
      <c r="P82" s="32">
        <v>712</v>
      </c>
      <c r="Q82" s="33">
        <v>400</v>
      </c>
      <c r="R82" s="25">
        <v>704</v>
      </c>
      <c r="S82" s="33">
        <v>735</v>
      </c>
      <c r="T82" s="25">
        <v>417</v>
      </c>
      <c r="U82" s="39">
        <v>943</v>
      </c>
      <c r="V82" s="33">
        <v>640</v>
      </c>
      <c r="W82" s="32">
        <v>132</v>
      </c>
      <c r="X82" s="39">
        <v>40</v>
      </c>
      <c r="Y82" s="39">
        <v>166</v>
      </c>
      <c r="Z82" s="39">
        <v>145</v>
      </c>
      <c r="AA82" s="25">
        <v>369</v>
      </c>
      <c r="AB82" s="25">
        <v>949</v>
      </c>
      <c r="AC82" s="25">
        <v>446</v>
      </c>
      <c r="AD82" s="26">
        <v>108</v>
      </c>
      <c r="AE82" s="39">
        <v>70</v>
      </c>
      <c r="AF82" s="39">
        <v>893</v>
      </c>
      <c r="AG82" s="39">
        <v>151</v>
      </c>
      <c r="AH82" s="39">
        <v>109</v>
      </c>
      <c r="AI82" s="25">
        <v>112</v>
      </c>
      <c r="AJ82" s="33">
        <v>408</v>
      </c>
      <c r="AK82" s="32">
        <v>252</v>
      </c>
      <c r="AL82" s="25">
        <v>144</v>
      </c>
      <c r="AM82" s="33">
        <v>184</v>
      </c>
      <c r="AN82" s="33">
        <v>254</v>
      </c>
      <c r="AO82" s="33">
        <v>253</v>
      </c>
      <c r="AP82" s="33">
        <v>165</v>
      </c>
      <c r="AQ82" s="39">
        <v>169</v>
      </c>
      <c r="AR82" s="44">
        <v>34</v>
      </c>
      <c r="AS82" s="45">
        <v>23400</v>
      </c>
      <c r="AT82" s="49" t="s">
        <v>124</v>
      </c>
      <c r="AU82" s="4"/>
    </row>
    <row r="83" spans="1:47">
      <c r="A83" s="19">
        <v>44002</v>
      </c>
      <c r="B83" s="53">
        <v>2671</v>
      </c>
      <c r="C83" s="25">
        <v>649</v>
      </c>
      <c r="D83" s="33">
        <v>830</v>
      </c>
      <c r="E83" s="39">
        <v>514</v>
      </c>
      <c r="F83" s="25">
        <v>1158</v>
      </c>
      <c r="G83" s="39">
        <v>213</v>
      </c>
      <c r="H83" s="25">
        <v>352</v>
      </c>
      <c r="I83" s="32">
        <v>668</v>
      </c>
      <c r="J83" s="25">
        <v>438</v>
      </c>
      <c r="K83" s="25">
        <v>664</v>
      </c>
      <c r="L83" s="39">
        <v>576</v>
      </c>
      <c r="M83" s="25">
        <v>587</v>
      </c>
      <c r="N83" s="39">
        <v>3883</v>
      </c>
      <c r="O83" s="33">
        <v>262</v>
      </c>
      <c r="P83" s="32">
        <v>714</v>
      </c>
      <c r="Q83" s="33">
        <v>407</v>
      </c>
      <c r="R83" s="25">
        <v>704</v>
      </c>
      <c r="S83" s="33">
        <v>767</v>
      </c>
      <c r="T83" s="25">
        <v>419</v>
      </c>
      <c r="U83" s="39">
        <v>947</v>
      </c>
      <c r="V83" s="33">
        <v>640</v>
      </c>
      <c r="W83" s="32">
        <v>141</v>
      </c>
      <c r="X83" s="39">
        <v>41</v>
      </c>
      <c r="Y83" s="39">
        <v>168</v>
      </c>
      <c r="Z83" s="39">
        <v>153</v>
      </c>
      <c r="AA83" s="25">
        <v>397</v>
      </c>
      <c r="AB83" s="25">
        <v>954</v>
      </c>
      <c r="AC83" s="25">
        <v>449</v>
      </c>
      <c r="AD83" s="26">
        <v>112</v>
      </c>
      <c r="AE83" s="39">
        <v>70</v>
      </c>
      <c r="AF83" s="39">
        <v>910</v>
      </c>
      <c r="AG83" s="39">
        <v>153</v>
      </c>
      <c r="AH83" s="39">
        <v>111</v>
      </c>
      <c r="AI83" s="25">
        <v>112</v>
      </c>
      <c r="AJ83" s="33">
        <v>408</v>
      </c>
      <c r="AK83" s="32">
        <v>262</v>
      </c>
      <c r="AL83" s="25">
        <v>146</v>
      </c>
      <c r="AM83" s="33">
        <v>191</v>
      </c>
      <c r="AN83" s="33">
        <v>256</v>
      </c>
      <c r="AO83" s="33">
        <v>260</v>
      </c>
      <c r="AP83" s="33">
        <v>168</v>
      </c>
      <c r="AQ83" s="39">
        <v>171</v>
      </c>
      <c r="AR83" s="44">
        <v>34</v>
      </c>
      <c r="AS83" s="45">
        <v>23730</v>
      </c>
      <c r="AT83" s="49" t="s">
        <v>125</v>
      </c>
      <c r="AU83" s="4"/>
    </row>
    <row r="84" spans="1:47">
      <c r="A84" s="19">
        <v>44003</v>
      </c>
      <c r="B84" s="53">
        <v>2708</v>
      </c>
      <c r="C84" s="25">
        <v>652</v>
      </c>
      <c r="D84" s="33">
        <v>848</v>
      </c>
      <c r="E84" s="39">
        <v>514</v>
      </c>
      <c r="F84" s="25">
        <v>1215</v>
      </c>
      <c r="G84" s="39">
        <v>225</v>
      </c>
      <c r="H84" s="25">
        <v>367</v>
      </c>
      <c r="I84" s="32">
        <v>669</v>
      </c>
      <c r="J84" s="25">
        <v>465</v>
      </c>
      <c r="K84" s="25">
        <v>664</v>
      </c>
      <c r="L84" s="39">
        <v>585</v>
      </c>
      <c r="M84" s="25">
        <v>590</v>
      </c>
      <c r="N84" s="39">
        <v>3901</v>
      </c>
      <c r="O84" s="33">
        <v>263</v>
      </c>
      <c r="P84" s="32">
        <v>717</v>
      </c>
      <c r="Q84" s="33">
        <v>426</v>
      </c>
      <c r="R84" s="25">
        <v>704</v>
      </c>
      <c r="S84" s="33">
        <v>772</v>
      </c>
      <c r="T84" s="25">
        <v>419</v>
      </c>
      <c r="U84" s="39">
        <v>948</v>
      </c>
      <c r="V84" s="33">
        <v>640</v>
      </c>
      <c r="W84" s="32">
        <v>143</v>
      </c>
      <c r="X84" s="39">
        <v>43</v>
      </c>
      <c r="Y84" s="39">
        <v>169</v>
      </c>
      <c r="Z84" s="39">
        <v>158</v>
      </c>
      <c r="AA84" s="25">
        <v>405</v>
      </c>
      <c r="AB84" s="25">
        <v>956</v>
      </c>
      <c r="AC84" s="25">
        <v>454</v>
      </c>
      <c r="AD84" s="26">
        <v>122</v>
      </c>
      <c r="AE84" s="39">
        <v>73</v>
      </c>
      <c r="AF84" s="39">
        <v>932</v>
      </c>
      <c r="AG84" s="39">
        <v>154</v>
      </c>
      <c r="AH84" s="39">
        <v>111</v>
      </c>
      <c r="AI84" s="25">
        <v>112</v>
      </c>
      <c r="AJ84" s="33">
        <v>409</v>
      </c>
      <c r="AK84" s="32">
        <v>270</v>
      </c>
      <c r="AL84" s="25">
        <v>148</v>
      </c>
      <c r="AM84" s="33">
        <v>196</v>
      </c>
      <c r="AN84" s="33">
        <v>256</v>
      </c>
      <c r="AO84" s="33">
        <v>264</v>
      </c>
      <c r="AP84" s="33">
        <v>173</v>
      </c>
      <c r="AQ84" s="39">
        <v>171</v>
      </c>
      <c r="AR84" s="44">
        <v>34</v>
      </c>
      <c r="AS84" s="45">
        <v>24045</v>
      </c>
      <c r="AT84" s="49" t="s">
        <v>126</v>
      </c>
      <c r="AU84" s="4"/>
    </row>
    <row r="85" spans="1:47">
      <c r="A85" s="20">
        <v>44004</v>
      </c>
      <c r="B85" s="54">
        <v>2740</v>
      </c>
      <c r="C85" s="28">
        <v>655</v>
      </c>
      <c r="D85" s="35">
        <v>876</v>
      </c>
      <c r="E85" s="41">
        <v>514</v>
      </c>
      <c r="F85" s="28">
        <v>1227</v>
      </c>
      <c r="G85" s="41">
        <v>235</v>
      </c>
      <c r="H85" s="28">
        <v>378</v>
      </c>
      <c r="I85" s="34">
        <v>671</v>
      </c>
      <c r="J85" s="28">
        <v>510</v>
      </c>
      <c r="K85" s="28">
        <v>664</v>
      </c>
      <c r="L85" s="41">
        <v>591</v>
      </c>
      <c r="M85" s="28">
        <v>591</v>
      </c>
      <c r="N85" s="41">
        <v>3920</v>
      </c>
      <c r="O85" s="35">
        <v>263</v>
      </c>
      <c r="P85" s="34">
        <v>719</v>
      </c>
      <c r="Q85" s="35">
        <v>428</v>
      </c>
      <c r="R85" s="28">
        <v>704</v>
      </c>
      <c r="S85" s="35">
        <v>780</v>
      </c>
      <c r="T85" s="28">
        <v>423</v>
      </c>
      <c r="U85" s="41">
        <v>948</v>
      </c>
      <c r="V85" s="35">
        <v>641</v>
      </c>
      <c r="W85" s="34">
        <v>144</v>
      </c>
      <c r="X85" s="41">
        <v>47</v>
      </c>
      <c r="Y85" s="41">
        <v>170</v>
      </c>
      <c r="Z85" s="41">
        <v>163</v>
      </c>
      <c r="AA85" s="28">
        <v>426</v>
      </c>
      <c r="AB85" s="28">
        <v>960</v>
      </c>
      <c r="AC85" s="28">
        <v>454</v>
      </c>
      <c r="AD85" s="29">
        <v>128</v>
      </c>
      <c r="AE85" s="41">
        <v>74</v>
      </c>
      <c r="AF85" s="41">
        <v>942</v>
      </c>
      <c r="AG85" s="41">
        <v>154</v>
      </c>
      <c r="AH85" s="41">
        <v>111</v>
      </c>
      <c r="AI85" s="28">
        <v>112</v>
      </c>
      <c r="AJ85" s="35">
        <v>410</v>
      </c>
      <c r="AK85" s="34">
        <v>272</v>
      </c>
      <c r="AL85" s="28">
        <v>148</v>
      </c>
      <c r="AM85" s="35">
        <v>196</v>
      </c>
      <c r="AN85" s="35">
        <v>258</v>
      </c>
      <c r="AO85" s="35">
        <v>264</v>
      </c>
      <c r="AP85" s="35">
        <v>174</v>
      </c>
      <c r="AQ85" s="41">
        <v>172</v>
      </c>
      <c r="AR85" s="46">
        <v>34</v>
      </c>
      <c r="AS85" s="47">
        <v>24291</v>
      </c>
      <c r="AT85" s="50" t="s">
        <v>127</v>
      </c>
      <c r="AU85" s="4"/>
    </row>
    <row r="86" spans="1:47">
      <c r="A86" s="19">
        <v>44005</v>
      </c>
      <c r="B86" s="53">
        <v>2778</v>
      </c>
      <c r="C86" s="25">
        <v>655</v>
      </c>
      <c r="D86" s="33">
        <v>889</v>
      </c>
      <c r="E86" s="39">
        <v>514</v>
      </c>
      <c r="F86" s="25">
        <v>1245</v>
      </c>
      <c r="G86" s="39">
        <v>240</v>
      </c>
      <c r="H86" s="25">
        <v>380</v>
      </c>
      <c r="I86" s="32">
        <v>671</v>
      </c>
      <c r="J86" s="25">
        <v>510</v>
      </c>
      <c r="K86" s="25">
        <v>665</v>
      </c>
      <c r="L86" s="39">
        <v>597</v>
      </c>
      <c r="M86" s="25">
        <v>598</v>
      </c>
      <c r="N86" s="39">
        <v>3946</v>
      </c>
      <c r="O86" s="33">
        <v>265</v>
      </c>
      <c r="P86" s="32">
        <v>722</v>
      </c>
      <c r="Q86" s="33">
        <v>437</v>
      </c>
      <c r="R86" s="25">
        <v>704</v>
      </c>
      <c r="S86" s="33">
        <v>786</v>
      </c>
      <c r="T86" s="25">
        <v>426</v>
      </c>
      <c r="U86" s="39">
        <v>952</v>
      </c>
      <c r="V86" s="33">
        <v>641</v>
      </c>
      <c r="W86" s="32">
        <v>149</v>
      </c>
      <c r="X86" s="39">
        <v>48</v>
      </c>
      <c r="Y86" s="39">
        <v>170</v>
      </c>
      <c r="Z86" s="39">
        <v>166</v>
      </c>
      <c r="AA86" s="25">
        <v>433</v>
      </c>
      <c r="AB86" s="25">
        <v>974</v>
      </c>
      <c r="AC86" s="25">
        <v>461</v>
      </c>
      <c r="AD86" s="26">
        <v>130</v>
      </c>
      <c r="AE86" s="39">
        <v>76</v>
      </c>
      <c r="AF86" s="39">
        <v>942</v>
      </c>
      <c r="AG86" s="39">
        <v>154</v>
      </c>
      <c r="AH86" s="39">
        <v>113</v>
      </c>
      <c r="AI86" s="25">
        <v>112</v>
      </c>
      <c r="AJ86" s="33">
        <v>415</v>
      </c>
      <c r="AK86" s="32">
        <v>281</v>
      </c>
      <c r="AL86" s="25">
        <v>149</v>
      </c>
      <c r="AM86" s="33">
        <v>202</v>
      </c>
      <c r="AN86" s="33">
        <v>257</v>
      </c>
      <c r="AO86" s="33">
        <v>269</v>
      </c>
      <c r="AP86" s="33">
        <v>177</v>
      </c>
      <c r="AQ86" s="39">
        <v>173</v>
      </c>
      <c r="AR86" s="44">
        <v>33</v>
      </c>
      <c r="AS86" s="45">
        <v>24505</v>
      </c>
      <c r="AT86" s="49" t="s">
        <v>128</v>
      </c>
      <c r="AU86" s="4"/>
    </row>
    <row r="87" spans="1:47">
      <c r="A87" s="19">
        <v>44006</v>
      </c>
      <c r="B87" s="53">
        <v>2831</v>
      </c>
      <c r="C87" s="25">
        <v>661</v>
      </c>
      <c r="D87" s="33">
        <v>896</v>
      </c>
      <c r="E87" s="39">
        <v>516</v>
      </c>
      <c r="F87" s="25">
        <v>1277</v>
      </c>
      <c r="G87" s="39">
        <v>246</v>
      </c>
      <c r="H87" s="25">
        <v>390</v>
      </c>
      <c r="I87" s="32">
        <v>690</v>
      </c>
      <c r="J87" s="25">
        <v>566</v>
      </c>
      <c r="K87" s="25">
        <v>667</v>
      </c>
      <c r="L87" s="39">
        <v>616</v>
      </c>
      <c r="M87" s="25">
        <v>599</v>
      </c>
      <c r="N87" s="39">
        <v>3967</v>
      </c>
      <c r="O87" s="33">
        <v>271</v>
      </c>
      <c r="P87" s="32">
        <v>724</v>
      </c>
      <c r="Q87" s="33">
        <v>445</v>
      </c>
      <c r="R87" s="25">
        <v>706</v>
      </c>
      <c r="S87" s="33">
        <v>794</v>
      </c>
      <c r="T87" s="25">
        <v>427</v>
      </c>
      <c r="U87" s="39">
        <v>952</v>
      </c>
      <c r="V87" s="33">
        <v>645</v>
      </c>
      <c r="W87" s="32">
        <v>149</v>
      </c>
      <c r="X87" s="39">
        <v>48</v>
      </c>
      <c r="Y87" s="39">
        <v>171</v>
      </c>
      <c r="Z87" s="39">
        <v>171</v>
      </c>
      <c r="AA87" s="25">
        <v>443</v>
      </c>
      <c r="AB87" s="25">
        <v>979</v>
      </c>
      <c r="AC87" s="25">
        <v>479</v>
      </c>
      <c r="AD87" s="26">
        <v>131</v>
      </c>
      <c r="AE87" s="39">
        <v>76</v>
      </c>
      <c r="AF87" s="39">
        <v>952</v>
      </c>
      <c r="AG87" s="39">
        <v>155</v>
      </c>
      <c r="AH87" s="39">
        <v>113</v>
      </c>
      <c r="AI87" s="25">
        <v>112</v>
      </c>
      <c r="AJ87" s="33">
        <v>414</v>
      </c>
      <c r="AK87" s="32">
        <v>284</v>
      </c>
      <c r="AL87" s="25">
        <v>149</v>
      </c>
      <c r="AM87" s="33">
        <v>204</v>
      </c>
      <c r="AN87" s="33">
        <v>259</v>
      </c>
      <c r="AO87" s="33">
        <v>268</v>
      </c>
      <c r="AP87" s="33">
        <v>177</v>
      </c>
      <c r="AQ87" s="39">
        <v>173</v>
      </c>
      <c r="AR87" s="44">
        <v>33</v>
      </c>
      <c r="AS87" s="45">
        <v>24826</v>
      </c>
      <c r="AT87" s="49" t="s">
        <v>129</v>
      </c>
      <c r="AU87" s="4"/>
    </row>
    <row r="88" spans="1:47">
      <c r="A88" s="19">
        <v>44007</v>
      </c>
      <c r="B88" s="53">
        <v>2855</v>
      </c>
      <c r="C88" s="25">
        <v>663</v>
      </c>
      <c r="D88" s="33">
        <v>939</v>
      </c>
      <c r="E88" s="39">
        <v>516</v>
      </c>
      <c r="F88" s="25">
        <v>1319</v>
      </c>
      <c r="G88" s="39">
        <v>277</v>
      </c>
      <c r="H88" s="25">
        <v>404</v>
      </c>
      <c r="I88" s="32">
        <v>700</v>
      </c>
      <c r="J88" s="25">
        <v>642</v>
      </c>
      <c r="K88" s="25">
        <v>667</v>
      </c>
      <c r="L88" s="39">
        <v>627</v>
      </c>
      <c r="M88" s="25">
        <v>605</v>
      </c>
      <c r="N88" s="39">
        <v>3972</v>
      </c>
      <c r="O88" s="33">
        <v>276</v>
      </c>
      <c r="P88" s="32">
        <v>725</v>
      </c>
      <c r="Q88" s="33">
        <v>470</v>
      </c>
      <c r="R88" s="25">
        <v>706</v>
      </c>
      <c r="S88" s="33">
        <v>810</v>
      </c>
      <c r="T88" s="25">
        <v>431</v>
      </c>
      <c r="U88" s="39">
        <v>955</v>
      </c>
      <c r="V88" s="33">
        <v>650</v>
      </c>
      <c r="W88" s="32">
        <v>151</v>
      </c>
      <c r="X88" s="39">
        <v>48</v>
      </c>
      <c r="Y88" s="39">
        <v>172</v>
      </c>
      <c r="Z88" s="39">
        <v>179</v>
      </c>
      <c r="AA88" s="25">
        <v>467</v>
      </c>
      <c r="AB88" s="25">
        <v>989</v>
      </c>
      <c r="AC88" s="25">
        <v>492</v>
      </c>
      <c r="AD88" s="26">
        <v>154</v>
      </c>
      <c r="AE88" s="39">
        <v>76</v>
      </c>
      <c r="AF88" s="39">
        <v>968</v>
      </c>
      <c r="AG88" s="39">
        <v>155</v>
      </c>
      <c r="AH88" s="39">
        <v>113</v>
      </c>
      <c r="AI88" s="25">
        <v>112</v>
      </c>
      <c r="AJ88" s="33">
        <v>418</v>
      </c>
      <c r="AK88" s="32">
        <v>290</v>
      </c>
      <c r="AL88" s="25">
        <v>160</v>
      </c>
      <c r="AM88" s="33">
        <v>209</v>
      </c>
      <c r="AN88" s="33">
        <v>264</v>
      </c>
      <c r="AO88" s="33">
        <v>271</v>
      </c>
      <c r="AP88" s="33">
        <v>180</v>
      </c>
      <c r="AQ88" s="39">
        <v>176</v>
      </c>
      <c r="AR88" s="44">
        <v>33</v>
      </c>
      <c r="AS88" s="45">
        <v>25286</v>
      </c>
      <c r="AT88" s="49" t="s">
        <v>130</v>
      </c>
      <c r="AU88" s="4"/>
    </row>
    <row r="89" spans="1:47">
      <c r="A89" s="19">
        <v>44008</v>
      </c>
      <c r="B89" s="53">
        <v>2918</v>
      </c>
      <c r="C89" s="25">
        <v>669</v>
      </c>
      <c r="D89" s="33">
        <v>957</v>
      </c>
      <c r="E89" s="39">
        <v>516</v>
      </c>
      <c r="F89" s="25">
        <v>1351</v>
      </c>
      <c r="G89" s="39">
        <v>344</v>
      </c>
      <c r="H89" s="25">
        <v>411</v>
      </c>
      <c r="I89" s="32">
        <v>709</v>
      </c>
      <c r="J89" s="25">
        <v>704</v>
      </c>
      <c r="K89" s="25">
        <v>668</v>
      </c>
      <c r="L89" s="39">
        <v>632</v>
      </c>
      <c r="M89" s="25">
        <v>608</v>
      </c>
      <c r="N89" s="39">
        <v>3983</v>
      </c>
      <c r="O89" s="33">
        <v>277</v>
      </c>
      <c r="P89" s="32">
        <v>728</v>
      </c>
      <c r="Q89" s="33">
        <v>477</v>
      </c>
      <c r="R89" s="25">
        <v>706</v>
      </c>
      <c r="S89" s="33">
        <v>821</v>
      </c>
      <c r="T89" s="25">
        <v>431</v>
      </c>
      <c r="U89" s="39">
        <v>957</v>
      </c>
      <c r="V89" s="33">
        <v>652</v>
      </c>
      <c r="W89" s="32">
        <v>154</v>
      </c>
      <c r="X89" s="39">
        <v>49</v>
      </c>
      <c r="Y89" s="39">
        <v>173</v>
      </c>
      <c r="Z89" s="39">
        <v>186</v>
      </c>
      <c r="AA89" s="25">
        <v>479</v>
      </c>
      <c r="AB89" s="25">
        <v>995</v>
      </c>
      <c r="AC89" s="25">
        <v>503</v>
      </c>
      <c r="AD89" s="26">
        <v>161</v>
      </c>
      <c r="AE89" s="39">
        <v>76</v>
      </c>
      <c r="AF89" s="39">
        <v>992</v>
      </c>
      <c r="AG89" s="39">
        <v>158</v>
      </c>
      <c r="AH89" s="39">
        <v>114</v>
      </c>
      <c r="AI89" s="25">
        <v>113</v>
      </c>
      <c r="AJ89" s="33">
        <v>420</v>
      </c>
      <c r="AK89" s="32">
        <v>302</v>
      </c>
      <c r="AL89" s="25">
        <v>163</v>
      </c>
      <c r="AM89" s="33">
        <v>212</v>
      </c>
      <c r="AN89" s="33">
        <v>265</v>
      </c>
      <c r="AO89" s="33">
        <v>273</v>
      </c>
      <c r="AP89" s="33">
        <v>181</v>
      </c>
      <c r="AQ89" s="39">
        <v>176</v>
      </c>
      <c r="AR89" s="44">
        <v>33</v>
      </c>
      <c r="AS89" s="45">
        <v>25697</v>
      </c>
      <c r="AT89" s="49" t="s">
        <v>131</v>
      </c>
      <c r="AU89" s="4"/>
    </row>
    <row r="90" spans="1:47">
      <c r="A90" s="19">
        <v>44009</v>
      </c>
      <c r="B90" s="53">
        <v>3006</v>
      </c>
      <c r="C90" s="25">
        <v>669</v>
      </c>
      <c r="D90" s="33">
        <v>960</v>
      </c>
      <c r="E90" s="39">
        <v>517</v>
      </c>
      <c r="F90" s="25">
        <v>1395</v>
      </c>
      <c r="G90" s="39">
        <v>359</v>
      </c>
      <c r="H90" s="25">
        <v>421</v>
      </c>
      <c r="I90" s="32">
        <v>714</v>
      </c>
      <c r="J90" s="25">
        <v>715</v>
      </c>
      <c r="K90" s="25">
        <v>670</v>
      </c>
      <c r="L90" s="39">
        <v>638</v>
      </c>
      <c r="M90" s="25">
        <v>613</v>
      </c>
      <c r="N90" s="39">
        <v>3990</v>
      </c>
      <c r="O90" s="33">
        <v>280</v>
      </c>
      <c r="P90" s="32">
        <v>731</v>
      </c>
      <c r="Q90" s="33">
        <v>491</v>
      </c>
      <c r="R90" s="25">
        <v>706</v>
      </c>
      <c r="S90" s="33">
        <v>842</v>
      </c>
      <c r="T90" s="25">
        <v>433</v>
      </c>
      <c r="U90" s="39">
        <v>958</v>
      </c>
      <c r="V90" s="33">
        <v>654</v>
      </c>
      <c r="W90" s="32">
        <v>157</v>
      </c>
      <c r="X90" s="39">
        <v>51</v>
      </c>
      <c r="Y90" s="39">
        <v>175</v>
      </c>
      <c r="Z90" s="39">
        <v>187</v>
      </c>
      <c r="AA90" s="25">
        <v>494</v>
      </c>
      <c r="AB90" s="25">
        <v>995</v>
      </c>
      <c r="AC90" s="25">
        <v>510</v>
      </c>
      <c r="AD90" s="26">
        <v>165</v>
      </c>
      <c r="AE90" s="39">
        <v>76</v>
      </c>
      <c r="AF90" s="39">
        <v>1010</v>
      </c>
      <c r="AG90" s="39">
        <v>158</v>
      </c>
      <c r="AH90" s="39">
        <v>117</v>
      </c>
      <c r="AI90" s="25">
        <v>113</v>
      </c>
      <c r="AJ90" s="33">
        <v>423</v>
      </c>
      <c r="AK90" s="32">
        <v>309</v>
      </c>
      <c r="AL90" s="25">
        <v>165</v>
      </c>
      <c r="AM90" s="33">
        <v>217</v>
      </c>
      <c r="AN90" s="33">
        <v>266</v>
      </c>
      <c r="AO90" s="33">
        <v>276</v>
      </c>
      <c r="AP90" s="33">
        <v>183</v>
      </c>
      <c r="AQ90" s="39">
        <v>180</v>
      </c>
      <c r="AR90" s="44">
        <v>33</v>
      </c>
      <c r="AS90" s="45">
        <v>26022</v>
      </c>
      <c r="AT90" s="49" t="s">
        <v>132</v>
      </c>
      <c r="AU90" s="4"/>
    </row>
    <row r="91" spans="1:47">
      <c r="A91" s="19">
        <v>44010</v>
      </c>
      <c r="B91" s="53">
        <v>3030</v>
      </c>
      <c r="C91" s="25">
        <v>676</v>
      </c>
      <c r="D91" s="33">
        <v>969</v>
      </c>
      <c r="E91" s="39">
        <v>517</v>
      </c>
      <c r="F91" s="25">
        <v>1409</v>
      </c>
      <c r="G91" s="39">
        <v>365</v>
      </c>
      <c r="H91" s="25">
        <v>429</v>
      </c>
      <c r="I91" s="32">
        <v>714</v>
      </c>
      <c r="J91" s="25">
        <v>744</v>
      </c>
      <c r="K91" s="25">
        <v>670</v>
      </c>
      <c r="L91" s="39">
        <v>644</v>
      </c>
      <c r="M91" s="25">
        <v>623</v>
      </c>
      <c r="N91" s="39">
        <v>3998</v>
      </c>
      <c r="O91" s="33">
        <v>287</v>
      </c>
      <c r="P91" s="32">
        <v>732</v>
      </c>
      <c r="Q91" s="33">
        <v>507</v>
      </c>
      <c r="R91" s="25">
        <v>706</v>
      </c>
      <c r="S91" s="33">
        <v>855</v>
      </c>
      <c r="T91" s="25">
        <v>435</v>
      </c>
      <c r="U91" s="39">
        <v>960</v>
      </c>
      <c r="V91" s="33">
        <v>655</v>
      </c>
      <c r="W91" s="32">
        <v>162</v>
      </c>
      <c r="X91" s="39">
        <v>51</v>
      </c>
      <c r="Y91" s="39">
        <v>176</v>
      </c>
      <c r="Z91" s="39">
        <v>216</v>
      </c>
      <c r="AA91" s="25">
        <v>522</v>
      </c>
      <c r="AB91" s="25">
        <v>1008</v>
      </c>
      <c r="AC91" s="25">
        <v>518</v>
      </c>
      <c r="AD91" s="26">
        <v>190</v>
      </c>
      <c r="AE91" s="39">
        <v>76</v>
      </c>
      <c r="AF91" s="39">
        <v>1016</v>
      </c>
      <c r="AG91" s="39">
        <v>158</v>
      </c>
      <c r="AH91" s="39">
        <v>118</v>
      </c>
      <c r="AI91" s="25">
        <v>113</v>
      </c>
      <c r="AJ91" s="33">
        <v>425</v>
      </c>
      <c r="AK91" s="32">
        <v>313</v>
      </c>
      <c r="AL91" s="25">
        <v>165</v>
      </c>
      <c r="AM91" s="33">
        <v>220</v>
      </c>
      <c r="AN91" s="33">
        <v>266</v>
      </c>
      <c r="AO91" s="33">
        <v>277</v>
      </c>
      <c r="AP91" s="33">
        <v>185</v>
      </c>
      <c r="AQ91" s="39">
        <v>180</v>
      </c>
      <c r="AR91" s="44">
        <v>33</v>
      </c>
      <c r="AS91" s="45">
        <v>26313</v>
      </c>
      <c r="AT91" s="49" t="s">
        <v>133</v>
      </c>
      <c r="AU91" s="4"/>
    </row>
    <row r="92" spans="1:47">
      <c r="A92" s="20">
        <v>44011</v>
      </c>
      <c r="B92" s="54">
        <v>3071</v>
      </c>
      <c r="C92" s="28">
        <v>676</v>
      </c>
      <c r="D92" s="35">
        <v>980</v>
      </c>
      <c r="E92" s="41">
        <v>517</v>
      </c>
      <c r="F92" s="28">
        <v>1437</v>
      </c>
      <c r="G92" s="41">
        <v>382</v>
      </c>
      <c r="H92" s="28">
        <v>434</v>
      </c>
      <c r="I92" s="34">
        <v>728</v>
      </c>
      <c r="J92" s="28">
        <v>770</v>
      </c>
      <c r="K92" s="28">
        <v>671</v>
      </c>
      <c r="L92" s="41">
        <v>650</v>
      </c>
      <c r="M92" s="28">
        <v>632</v>
      </c>
      <c r="N92" s="41">
        <v>4002</v>
      </c>
      <c r="O92" s="35">
        <v>292</v>
      </c>
      <c r="P92" s="34">
        <v>732</v>
      </c>
      <c r="Q92" s="35">
        <v>513</v>
      </c>
      <c r="R92" s="28">
        <v>706</v>
      </c>
      <c r="S92" s="35">
        <v>866</v>
      </c>
      <c r="T92" s="28">
        <v>439</v>
      </c>
      <c r="U92" s="41">
        <v>960</v>
      </c>
      <c r="V92" s="35">
        <v>655</v>
      </c>
      <c r="W92" s="34">
        <v>181</v>
      </c>
      <c r="X92" s="41">
        <v>52</v>
      </c>
      <c r="Y92" s="41">
        <v>177</v>
      </c>
      <c r="Z92" s="41">
        <v>223</v>
      </c>
      <c r="AA92" s="28">
        <v>533</v>
      </c>
      <c r="AB92" s="28">
        <v>1011</v>
      </c>
      <c r="AC92" s="28">
        <v>519</v>
      </c>
      <c r="AD92" s="29">
        <v>201</v>
      </c>
      <c r="AE92" s="41">
        <v>76</v>
      </c>
      <c r="AF92" s="41">
        <v>1026</v>
      </c>
      <c r="AG92" s="41">
        <v>158</v>
      </c>
      <c r="AH92" s="41">
        <v>118</v>
      </c>
      <c r="AI92" s="28">
        <v>113</v>
      </c>
      <c r="AJ92" s="35">
        <v>425</v>
      </c>
      <c r="AK92" s="34">
        <v>314</v>
      </c>
      <c r="AL92" s="28">
        <v>171</v>
      </c>
      <c r="AM92" s="35">
        <v>226</v>
      </c>
      <c r="AN92" s="35">
        <v>268</v>
      </c>
      <c r="AO92" s="35">
        <v>279</v>
      </c>
      <c r="AP92" s="35">
        <v>185</v>
      </c>
      <c r="AQ92" s="41">
        <v>180</v>
      </c>
      <c r="AR92" s="46">
        <v>33</v>
      </c>
      <c r="AS92" s="47">
        <v>26582</v>
      </c>
      <c r="AT92" s="50" t="s">
        <v>134</v>
      </c>
      <c r="AU92" s="4"/>
    </row>
    <row r="93" spans="1:47">
      <c r="A93" s="19">
        <v>44012</v>
      </c>
      <c r="B93" s="53">
        <v>3141</v>
      </c>
      <c r="C93" s="25">
        <v>681</v>
      </c>
      <c r="D93" s="33">
        <v>991</v>
      </c>
      <c r="E93" s="39">
        <v>520</v>
      </c>
      <c r="F93" s="25">
        <v>1484</v>
      </c>
      <c r="G93" s="39">
        <v>396</v>
      </c>
      <c r="H93" s="25">
        <v>446</v>
      </c>
      <c r="I93" s="32">
        <v>736</v>
      </c>
      <c r="J93" s="25">
        <v>793</v>
      </c>
      <c r="K93" s="25">
        <v>671</v>
      </c>
      <c r="L93" s="39">
        <v>652</v>
      </c>
      <c r="M93" s="25">
        <v>634</v>
      </c>
      <c r="N93" s="39">
        <v>4010</v>
      </c>
      <c r="O93" s="33">
        <v>295</v>
      </c>
      <c r="P93" s="32">
        <v>736</v>
      </c>
      <c r="Q93" s="33">
        <v>535</v>
      </c>
      <c r="R93" s="25">
        <v>706</v>
      </c>
      <c r="S93" s="33">
        <v>883</v>
      </c>
      <c r="T93" s="25">
        <v>444</v>
      </c>
      <c r="U93" s="39">
        <v>963</v>
      </c>
      <c r="V93" s="33">
        <v>659</v>
      </c>
      <c r="W93" s="32">
        <v>193</v>
      </c>
      <c r="X93" s="39">
        <v>52</v>
      </c>
      <c r="Y93" s="39">
        <v>184</v>
      </c>
      <c r="Z93" s="39">
        <v>232</v>
      </c>
      <c r="AA93" s="25">
        <v>565</v>
      </c>
      <c r="AB93" s="25">
        <v>1020</v>
      </c>
      <c r="AC93" s="25">
        <v>523</v>
      </c>
      <c r="AD93" s="26">
        <v>218</v>
      </c>
      <c r="AE93" s="39">
        <v>76</v>
      </c>
      <c r="AF93" s="39">
        <v>1042</v>
      </c>
      <c r="AG93" s="39">
        <v>159</v>
      </c>
      <c r="AH93" s="39">
        <v>118</v>
      </c>
      <c r="AI93" s="25">
        <v>113</v>
      </c>
      <c r="AJ93" s="33">
        <v>430</v>
      </c>
      <c r="AK93" s="32">
        <v>318</v>
      </c>
      <c r="AL93" s="25">
        <v>177</v>
      </c>
      <c r="AM93" s="33">
        <v>226</v>
      </c>
      <c r="AN93" s="33">
        <v>268</v>
      </c>
      <c r="AO93" s="33">
        <v>280</v>
      </c>
      <c r="AP93" s="33">
        <v>186</v>
      </c>
      <c r="AQ93" s="39">
        <v>180</v>
      </c>
      <c r="AR93" s="44">
        <v>34</v>
      </c>
      <c r="AS93" s="45">
        <v>26970</v>
      </c>
      <c r="AT93" s="49" t="s">
        <v>135</v>
      </c>
      <c r="AU93" s="4"/>
    </row>
    <row r="94" spans="1:47">
      <c r="A94" s="19">
        <v>44013</v>
      </c>
      <c r="B94" s="53">
        <v>3193</v>
      </c>
      <c r="C94" s="25">
        <v>682</v>
      </c>
      <c r="D94" s="33">
        <v>992</v>
      </c>
      <c r="E94" s="39">
        <v>522</v>
      </c>
      <c r="F94" s="25">
        <v>1497</v>
      </c>
      <c r="G94" s="39">
        <v>406</v>
      </c>
      <c r="H94" s="25">
        <v>454</v>
      </c>
      <c r="I94" s="32">
        <v>746</v>
      </c>
      <c r="J94" s="25">
        <v>844</v>
      </c>
      <c r="K94" s="25">
        <v>671</v>
      </c>
      <c r="L94" s="39">
        <v>654</v>
      </c>
      <c r="M94" s="25">
        <v>640</v>
      </c>
      <c r="N94" s="39">
        <v>4032</v>
      </c>
      <c r="O94" s="33">
        <v>300</v>
      </c>
      <c r="P94" s="32">
        <v>738</v>
      </c>
      <c r="Q94" s="33">
        <v>561</v>
      </c>
      <c r="R94" s="25">
        <v>706</v>
      </c>
      <c r="S94" s="33">
        <v>912</v>
      </c>
      <c r="T94" s="25">
        <v>447</v>
      </c>
      <c r="U94" s="39">
        <v>965</v>
      </c>
      <c r="V94" s="33">
        <v>661</v>
      </c>
      <c r="W94" s="32">
        <v>198</v>
      </c>
      <c r="X94" s="39">
        <v>52</v>
      </c>
      <c r="Y94" s="39">
        <v>184</v>
      </c>
      <c r="Z94" s="39">
        <v>236</v>
      </c>
      <c r="AA94" s="25">
        <v>583</v>
      </c>
      <c r="AB94" s="25">
        <v>1023</v>
      </c>
      <c r="AC94" s="25">
        <v>535</v>
      </c>
      <c r="AD94" s="26">
        <v>219</v>
      </c>
      <c r="AE94" s="39">
        <v>77</v>
      </c>
      <c r="AF94" s="39">
        <v>1049</v>
      </c>
      <c r="AG94" s="39">
        <v>160</v>
      </c>
      <c r="AH94" s="39">
        <v>118</v>
      </c>
      <c r="AI94" s="25">
        <v>114</v>
      </c>
      <c r="AJ94" s="33">
        <v>432</v>
      </c>
      <c r="AK94" s="32">
        <v>322</v>
      </c>
      <c r="AL94" s="25">
        <v>178</v>
      </c>
      <c r="AM94" s="33">
        <v>234</v>
      </c>
      <c r="AN94" s="33">
        <v>269</v>
      </c>
      <c r="AO94" s="33">
        <v>286</v>
      </c>
      <c r="AP94" s="33">
        <v>190</v>
      </c>
      <c r="AQ94" s="39">
        <v>180</v>
      </c>
      <c r="AR94" s="44">
        <v>34</v>
      </c>
      <c r="AS94" s="45">
        <v>27296</v>
      </c>
      <c r="AT94" s="49" t="s">
        <v>136</v>
      </c>
      <c r="AU94" s="4"/>
    </row>
    <row r="95" spans="1:47">
      <c r="A95" s="19">
        <v>44014</v>
      </c>
      <c r="B95" s="53">
        <v>3238</v>
      </c>
      <c r="C95" s="25">
        <v>687</v>
      </c>
      <c r="D95" s="33">
        <v>999</v>
      </c>
      <c r="E95" s="39">
        <v>527</v>
      </c>
      <c r="F95" s="25">
        <v>1553</v>
      </c>
      <c r="G95" s="39">
        <v>472</v>
      </c>
      <c r="H95" s="25">
        <v>458</v>
      </c>
      <c r="I95" s="32">
        <v>752</v>
      </c>
      <c r="J95" s="25">
        <v>872</v>
      </c>
      <c r="K95" s="25">
        <v>673</v>
      </c>
      <c r="L95" s="39">
        <v>660</v>
      </c>
      <c r="M95" s="25">
        <v>650</v>
      </c>
      <c r="N95" s="39">
        <v>4046</v>
      </c>
      <c r="O95" s="33">
        <v>304</v>
      </c>
      <c r="P95" s="32">
        <v>745</v>
      </c>
      <c r="Q95" s="33">
        <v>580</v>
      </c>
      <c r="R95" s="25">
        <v>706</v>
      </c>
      <c r="S95" s="33">
        <v>937</v>
      </c>
      <c r="T95" s="25">
        <v>455</v>
      </c>
      <c r="U95" s="39">
        <v>970</v>
      </c>
      <c r="V95" s="33">
        <v>663</v>
      </c>
      <c r="W95" s="32">
        <v>203</v>
      </c>
      <c r="X95" s="39">
        <v>53</v>
      </c>
      <c r="Y95" s="39">
        <v>187</v>
      </c>
      <c r="Z95" s="39">
        <v>249</v>
      </c>
      <c r="AA95" s="25">
        <v>613</v>
      </c>
      <c r="AB95" s="25">
        <v>1027</v>
      </c>
      <c r="AC95" s="25">
        <v>544</v>
      </c>
      <c r="AD95" s="26">
        <v>226</v>
      </c>
      <c r="AE95" s="39">
        <v>77</v>
      </c>
      <c r="AF95" s="39">
        <v>1078</v>
      </c>
      <c r="AG95" s="39">
        <v>163</v>
      </c>
      <c r="AH95" s="39">
        <v>119</v>
      </c>
      <c r="AI95" s="25">
        <v>116</v>
      </c>
      <c r="AJ95" s="33">
        <v>436</v>
      </c>
      <c r="AK95" s="32">
        <v>324</v>
      </c>
      <c r="AL95" s="25">
        <v>177</v>
      </c>
      <c r="AM95" s="33">
        <v>241</v>
      </c>
      <c r="AN95" s="33">
        <v>269</v>
      </c>
      <c r="AO95" s="33">
        <v>288</v>
      </c>
      <c r="AP95" s="33">
        <v>193</v>
      </c>
      <c r="AQ95" s="39">
        <v>183</v>
      </c>
      <c r="AR95" s="44">
        <v>33</v>
      </c>
      <c r="AS95" s="45">
        <v>27746</v>
      </c>
      <c r="AT95" s="49" t="s">
        <v>137</v>
      </c>
      <c r="AU95" s="4"/>
    </row>
    <row r="96" spans="1:47">
      <c r="A96" s="19">
        <v>44015</v>
      </c>
      <c r="B96" s="53">
        <v>3275</v>
      </c>
      <c r="C96" s="25">
        <v>688</v>
      </c>
      <c r="D96" s="33">
        <v>1005</v>
      </c>
      <c r="E96" s="39">
        <v>527</v>
      </c>
      <c r="F96" s="25">
        <v>1615</v>
      </c>
      <c r="G96" s="39">
        <v>526</v>
      </c>
      <c r="H96" s="25">
        <v>468</v>
      </c>
      <c r="I96" s="32">
        <v>758</v>
      </c>
      <c r="J96" s="25">
        <v>919</v>
      </c>
      <c r="K96" s="25">
        <v>673</v>
      </c>
      <c r="L96" s="39">
        <v>662</v>
      </c>
      <c r="M96" s="25">
        <v>655</v>
      </c>
      <c r="N96" s="39">
        <v>4063</v>
      </c>
      <c r="O96" s="33">
        <v>304</v>
      </c>
      <c r="P96" s="32">
        <v>748</v>
      </c>
      <c r="Q96" s="33">
        <v>625</v>
      </c>
      <c r="R96" s="25">
        <v>707</v>
      </c>
      <c r="S96" s="33">
        <v>966</v>
      </c>
      <c r="T96" s="25">
        <v>461</v>
      </c>
      <c r="U96" s="39">
        <v>974</v>
      </c>
      <c r="V96" s="33">
        <v>663</v>
      </c>
      <c r="W96" s="32">
        <v>206</v>
      </c>
      <c r="X96" s="39">
        <v>55</v>
      </c>
      <c r="Y96" s="39">
        <v>189</v>
      </c>
      <c r="Z96" s="39">
        <v>255</v>
      </c>
      <c r="AA96" s="25">
        <v>627</v>
      </c>
      <c r="AB96" s="25">
        <v>1033</v>
      </c>
      <c r="AC96" s="25">
        <v>554</v>
      </c>
      <c r="AD96" s="26">
        <v>235</v>
      </c>
      <c r="AE96" s="39">
        <v>78</v>
      </c>
      <c r="AF96" s="39">
        <v>1081</v>
      </c>
      <c r="AG96" s="39">
        <v>164</v>
      </c>
      <c r="AH96" s="39">
        <v>119</v>
      </c>
      <c r="AI96" s="25">
        <v>118</v>
      </c>
      <c r="AJ96" s="33">
        <v>440</v>
      </c>
      <c r="AK96" s="32">
        <v>328</v>
      </c>
      <c r="AL96" s="25">
        <v>177</v>
      </c>
      <c r="AM96" s="33">
        <v>247</v>
      </c>
      <c r="AN96" s="33">
        <v>270</v>
      </c>
      <c r="AO96" s="33">
        <v>291</v>
      </c>
      <c r="AP96" s="33">
        <v>197</v>
      </c>
      <c r="AQ96" s="39">
        <v>187</v>
      </c>
      <c r="AR96" s="44">
        <v>33</v>
      </c>
      <c r="AS96" s="45">
        <v>28166</v>
      </c>
      <c r="AT96" s="49" t="s">
        <v>138</v>
      </c>
      <c r="AU96" s="4"/>
    </row>
    <row r="97" spans="1:47">
      <c r="A97" s="19">
        <v>44016</v>
      </c>
      <c r="B97" s="53">
        <v>3349</v>
      </c>
      <c r="C97" s="25">
        <v>693</v>
      </c>
      <c r="D97" s="33">
        <v>1021</v>
      </c>
      <c r="E97" s="39">
        <v>534</v>
      </c>
      <c r="F97" s="25">
        <v>1651</v>
      </c>
      <c r="G97" s="39">
        <v>547</v>
      </c>
      <c r="H97" s="25">
        <v>475</v>
      </c>
      <c r="I97" s="32">
        <v>781</v>
      </c>
      <c r="J97" s="25">
        <v>946</v>
      </c>
      <c r="K97" s="25">
        <v>679</v>
      </c>
      <c r="L97" s="39">
        <v>668</v>
      </c>
      <c r="M97" s="25">
        <v>664</v>
      </c>
      <c r="N97" s="39">
        <v>4078</v>
      </c>
      <c r="O97" s="33">
        <v>324</v>
      </c>
      <c r="P97" s="32">
        <v>751</v>
      </c>
      <c r="Q97" s="33">
        <v>635</v>
      </c>
      <c r="R97" s="25">
        <v>707</v>
      </c>
      <c r="S97" s="33">
        <v>989</v>
      </c>
      <c r="T97" s="25">
        <v>463</v>
      </c>
      <c r="U97" s="39">
        <v>977</v>
      </c>
      <c r="V97" s="33">
        <v>664</v>
      </c>
      <c r="W97" s="32">
        <v>206</v>
      </c>
      <c r="X97" s="39">
        <v>55</v>
      </c>
      <c r="Y97" s="39">
        <v>191</v>
      </c>
      <c r="Z97" s="39">
        <v>266</v>
      </c>
      <c r="AA97" s="25">
        <v>630</v>
      </c>
      <c r="AB97" s="25">
        <v>1041</v>
      </c>
      <c r="AC97" s="25">
        <v>561</v>
      </c>
      <c r="AD97" s="26">
        <v>238</v>
      </c>
      <c r="AE97" s="39">
        <v>80</v>
      </c>
      <c r="AF97" s="39">
        <v>1105</v>
      </c>
      <c r="AG97" s="39">
        <v>165</v>
      </c>
      <c r="AH97" s="39">
        <v>120</v>
      </c>
      <c r="AI97" s="25">
        <v>119</v>
      </c>
      <c r="AJ97" s="33">
        <v>440</v>
      </c>
      <c r="AK97" s="32">
        <v>338</v>
      </c>
      <c r="AL97" s="25">
        <v>178</v>
      </c>
      <c r="AM97" s="33">
        <v>259</v>
      </c>
      <c r="AN97" s="33">
        <v>272</v>
      </c>
      <c r="AO97" s="33">
        <v>296</v>
      </c>
      <c r="AP97" s="33">
        <v>201</v>
      </c>
      <c r="AQ97" s="39">
        <v>188</v>
      </c>
      <c r="AR97" s="44">
        <v>37</v>
      </c>
      <c r="AS97" s="45">
        <v>28582</v>
      </c>
      <c r="AT97" s="49" t="s">
        <v>139</v>
      </c>
      <c r="AU97" s="4"/>
    </row>
    <row r="98" spans="1:47">
      <c r="A98" s="19">
        <v>44017</v>
      </c>
      <c r="B98" s="53">
        <v>3396</v>
      </c>
      <c r="C98" s="25">
        <v>693</v>
      </c>
      <c r="D98" s="33">
        <v>1026</v>
      </c>
      <c r="E98" s="39">
        <v>534</v>
      </c>
      <c r="F98" s="25">
        <v>1694</v>
      </c>
      <c r="G98" s="39">
        <v>569</v>
      </c>
      <c r="H98" s="25">
        <v>482</v>
      </c>
      <c r="I98" s="32">
        <v>791</v>
      </c>
      <c r="J98" s="25">
        <v>989</v>
      </c>
      <c r="K98" s="25">
        <v>694</v>
      </c>
      <c r="L98" s="39">
        <v>673</v>
      </c>
      <c r="M98" s="25">
        <v>671</v>
      </c>
      <c r="N98" s="39">
        <v>4087</v>
      </c>
      <c r="O98" s="33">
        <v>333</v>
      </c>
      <c r="P98" s="32">
        <v>762</v>
      </c>
      <c r="Q98" s="33">
        <v>668</v>
      </c>
      <c r="R98" s="25">
        <v>707</v>
      </c>
      <c r="S98" s="33">
        <v>1028</v>
      </c>
      <c r="T98" s="25">
        <v>467</v>
      </c>
      <c r="U98" s="39">
        <v>980</v>
      </c>
      <c r="V98" s="33">
        <v>664</v>
      </c>
      <c r="W98" s="32">
        <v>210</v>
      </c>
      <c r="X98" s="39">
        <v>63</v>
      </c>
      <c r="Y98" s="39">
        <v>193</v>
      </c>
      <c r="Z98" s="39">
        <v>280</v>
      </c>
      <c r="AA98" s="25">
        <v>635</v>
      </c>
      <c r="AB98" s="25">
        <v>1045</v>
      </c>
      <c r="AC98" s="25">
        <v>573</v>
      </c>
      <c r="AD98" s="26">
        <v>243</v>
      </c>
      <c r="AE98" s="39">
        <v>80</v>
      </c>
      <c r="AF98" s="39">
        <v>1106</v>
      </c>
      <c r="AG98" s="39">
        <v>165</v>
      </c>
      <c r="AH98" s="39">
        <v>120</v>
      </c>
      <c r="AI98" s="25">
        <v>119</v>
      </c>
      <c r="AJ98" s="33">
        <v>444</v>
      </c>
      <c r="AK98" s="32">
        <v>341</v>
      </c>
      <c r="AL98" s="25">
        <v>181</v>
      </c>
      <c r="AM98" s="33">
        <v>263</v>
      </c>
      <c r="AN98" s="33">
        <v>274</v>
      </c>
      <c r="AO98" s="33">
        <v>299</v>
      </c>
      <c r="AP98" s="33">
        <v>205</v>
      </c>
      <c r="AQ98" s="39">
        <v>189</v>
      </c>
      <c r="AR98" s="44">
        <v>37</v>
      </c>
      <c r="AS98" s="45">
        <v>28973</v>
      </c>
      <c r="AT98" s="49" t="s">
        <v>140</v>
      </c>
      <c r="AU98" s="4"/>
    </row>
    <row r="99" spans="1:47">
      <c r="A99" s="20">
        <v>44018</v>
      </c>
      <c r="B99" s="54">
        <v>3411</v>
      </c>
      <c r="C99" s="28">
        <v>693</v>
      </c>
      <c r="D99" s="35">
        <v>1027</v>
      </c>
      <c r="E99" s="41">
        <v>538</v>
      </c>
      <c r="F99" s="28">
        <v>1698</v>
      </c>
      <c r="G99" s="41">
        <v>587</v>
      </c>
      <c r="H99" s="28">
        <v>484</v>
      </c>
      <c r="I99" s="34">
        <v>793</v>
      </c>
      <c r="J99" s="28">
        <v>1016</v>
      </c>
      <c r="K99" s="28">
        <v>696</v>
      </c>
      <c r="L99" s="41">
        <v>673</v>
      </c>
      <c r="M99" s="28">
        <v>677</v>
      </c>
      <c r="N99" s="41">
        <v>4090</v>
      </c>
      <c r="O99" s="35">
        <v>333</v>
      </c>
      <c r="P99" s="34">
        <v>764</v>
      </c>
      <c r="Q99" s="35">
        <v>683</v>
      </c>
      <c r="R99" s="28">
        <v>707</v>
      </c>
      <c r="S99" s="35">
        <v>1061</v>
      </c>
      <c r="T99" s="28">
        <v>468</v>
      </c>
      <c r="U99" s="41">
        <v>980</v>
      </c>
      <c r="V99" s="35">
        <v>664</v>
      </c>
      <c r="W99" s="34">
        <v>214</v>
      </c>
      <c r="X99" s="41">
        <v>85</v>
      </c>
      <c r="Y99" s="41">
        <v>194</v>
      </c>
      <c r="Z99" s="41">
        <v>294</v>
      </c>
      <c r="AA99" s="28">
        <v>644</v>
      </c>
      <c r="AB99" s="28">
        <v>1047</v>
      </c>
      <c r="AC99" s="28">
        <v>574</v>
      </c>
      <c r="AD99" s="29">
        <v>251</v>
      </c>
      <c r="AE99" s="41">
        <v>80</v>
      </c>
      <c r="AF99" s="41">
        <v>1130</v>
      </c>
      <c r="AG99" s="41">
        <v>165</v>
      </c>
      <c r="AH99" s="41">
        <v>120</v>
      </c>
      <c r="AI99" s="28">
        <v>119</v>
      </c>
      <c r="AJ99" s="35">
        <v>444</v>
      </c>
      <c r="AK99" s="34">
        <v>342</v>
      </c>
      <c r="AL99" s="28">
        <v>181</v>
      </c>
      <c r="AM99" s="35">
        <v>287</v>
      </c>
      <c r="AN99" s="35">
        <v>275</v>
      </c>
      <c r="AO99" s="35">
        <v>299</v>
      </c>
      <c r="AP99" s="35">
        <v>208</v>
      </c>
      <c r="AQ99" s="41">
        <v>190</v>
      </c>
      <c r="AR99" s="46">
        <v>37</v>
      </c>
      <c r="AS99" s="47">
        <v>29223</v>
      </c>
      <c r="AT99" s="50" t="s">
        <v>141</v>
      </c>
      <c r="AU99" s="4"/>
    </row>
    <row r="100" spans="1:47">
      <c r="A100" s="19">
        <v>44019</v>
      </c>
      <c r="B100" s="53">
        <v>3464</v>
      </c>
      <c r="C100" s="25">
        <v>712</v>
      </c>
      <c r="D100" s="33">
        <v>1031</v>
      </c>
      <c r="E100" s="39">
        <v>546</v>
      </c>
      <c r="F100" s="25">
        <v>1743</v>
      </c>
      <c r="G100" s="39">
        <v>614</v>
      </c>
      <c r="H100" s="25">
        <v>492</v>
      </c>
      <c r="I100" s="32">
        <v>816</v>
      </c>
      <c r="J100" s="25">
        <v>1030</v>
      </c>
      <c r="K100" s="25">
        <v>697</v>
      </c>
      <c r="L100" s="39">
        <v>676</v>
      </c>
      <c r="M100" s="25">
        <v>686</v>
      </c>
      <c r="N100" s="39">
        <v>4098</v>
      </c>
      <c r="O100" s="33">
        <v>339</v>
      </c>
      <c r="P100" s="32">
        <v>767</v>
      </c>
      <c r="Q100" s="33">
        <v>697</v>
      </c>
      <c r="R100" s="25">
        <v>707</v>
      </c>
      <c r="S100" s="33">
        <v>1105</v>
      </c>
      <c r="T100" s="25">
        <v>469</v>
      </c>
      <c r="U100" s="39">
        <v>981</v>
      </c>
      <c r="V100" s="33">
        <v>665</v>
      </c>
      <c r="W100" s="32">
        <v>216</v>
      </c>
      <c r="X100" s="39">
        <v>86</v>
      </c>
      <c r="Y100" s="39">
        <v>198</v>
      </c>
      <c r="Z100" s="39">
        <v>301</v>
      </c>
      <c r="AA100" s="25">
        <v>651</v>
      </c>
      <c r="AB100" s="25">
        <v>1050</v>
      </c>
      <c r="AC100" s="25">
        <v>582</v>
      </c>
      <c r="AD100" s="26">
        <v>253</v>
      </c>
      <c r="AE100" s="39">
        <v>81</v>
      </c>
      <c r="AF100" s="39">
        <v>1148</v>
      </c>
      <c r="AG100" s="39">
        <v>168</v>
      </c>
      <c r="AH100" s="39">
        <v>121</v>
      </c>
      <c r="AI100" s="25">
        <v>119</v>
      </c>
      <c r="AJ100" s="33">
        <v>455</v>
      </c>
      <c r="AK100" s="32">
        <v>348</v>
      </c>
      <c r="AL100" s="25">
        <v>183</v>
      </c>
      <c r="AM100" s="33">
        <v>299</v>
      </c>
      <c r="AN100" s="33">
        <v>278</v>
      </c>
      <c r="AO100" s="33">
        <v>302</v>
      </c>
      <c r="AP100" s="33">
        <v>218</v>
      </c>
      <c r="AQ100" s="39">
        <v>191</v>
      </c>
      <c r="AR100" s="44">
        <v>37</v>
      </c>
      <c r="AS100" s="45">
        <v>29620</v>
      </c>
      <c r="AT100" s="49" t="s">
        <v>142</v>
      </c>
      <c r="AU100" s="4"/>
    </row>
    <row r="101" spans="1:47">
      <c r="A101" s="19">
        <v>44020</v>
      </c>
      <c r="B101" s="53">
        <v>3517</v>
      </c>
      <c r="C101" s="25">
        <v>715</v>
      </c>
      <c r="D101" s="33">
        <v>1042</v>
      </c>
      <c r="E101" s="39">
        <v>554</v>
      </c>
      <c r="F101" s="25">
        <v>1796</v>
      </c>
      <c r="G101" s="39">
        <v>644</v>
      </c>
      <c r="H101" s="25">
        <v>500</v>
      </c>
      <c r="I101" s="32">
        <v>835</v>
      </c>
      <c r="J101" s="25">
        <v>1083</v>
      </c>
      <c r="K101" s="25">
        <v>701</v>
      </c>
      <c r="L101" s="39">
        <v>684</v>
      </c>
      <c r="M101" s="25">
        <v>692</v>
      </c>
      <c r="N101" s="39">
        <v>4116</v>
      </c>
      <c r="O101" s="33">
        <v>352</v>
      </c>
      <c r="P101" s="32">
        <v>788</v>
      </c>
      <c r="Q101" s="33">
        <v>756</v>
      </c>
      <c r="R101" s="25">
        <v>708</v>
      </c>
      <c r="S101" s="33">
        <v>1122</v>
      </c>
      <c r="T101" s="25">
        <v>471</v>
      </c>
      <c r="U101" s="39">
        <v>989</v>
      </c>
      <c r="V101" s="33">
        <v>667</v>
      </c>
      <c r="W101" s="32">
        <v>219</v>
      </c>
      <c r="X101" s="39">
        <v>92</v>
      </c>
      <c r="Y101" s="39">
        <v>198</v>
      </c>
      <c r="Z101" s="39">
        <v>317</v>
      </c>
      <c r="AA101" s="25">
        <v>684</v>
      </c>
      <c r="AB101" s="25">
        <v>1057</v>
      </c>
      <c r="AC101" s="25">
        <v>593</v>
      </c>
      <c r="AD101" s="26">
        <v>253</v>
      </c>
      <c r="AE101" s="39">
        <v>81</v>
      </c>
      <c r="AF101" s="39">
        <v>1166</v>
      </c>
      <c r="AG101" s="39">
        <v>170</v>
      </c>
      <c r="AH101" s="39">
        <v>121</v>
      </c>
      <c r="AI101" s="25">
        <v>120</v>
      </c>
      <c r="AJ101" s="33">
        <v>464</v>
      </c>
      <c r="AK101" s="32">
        <v>357</v>
      </c>
      <c r="AL101" s="25">
        <v>190</v>
      </c>
      <c r="AM101" s="33">
        <v>315</v>
      </c>
      <c r="AN101" s="33">
        <v>280</v>
      </c>
      <c r="AO101" s="33">
        <v>310</v>
      </c>
      <c r="AP101" s="33">
        <v>227</v>
      </c>
      <c r="AQ101" s="39">
        <v>192</v>
      </c>
      <c r="AR101" s="44">
        <v>37</v>
      </c>
      <c r="AS101" s="45">
        <v>30175</v>
      </c>
      <c r="AT101" s="49" t="s">
        <v>143</v>
      </c>
      <c r="AU101" s="4"/>
    </row>
    <row r="102" spans="1:47">
      <c r="A102" s="19">
        <v>44021</v>
      </c>
      <c r="B102" s="53">
        <v>3590</v>
      </c>
      <c r="C102" s="25">
        <v>717</v>
      </c>
      <c r="D102" s="33">
        <v>1048</v>
      </c>
      <c r="E102" s="39">
        <v>566</v>
      </c>
      <c r="F102" s="25">
        <v>1851</v>
      </c>
      <c r="G102" s="39">
        <v>679</v>
      </c>
      <c r="H102" s="25">
        <v>508</v>
      </c>
      <c r="I102" s="32">
        <v>850</v>
      </c>
      <c r="J102" s="25">
        <v>1138</v>
      </c>
      <c r="K102" s="25">
        <v>704</v>
      </c>
      <c r="L102" s="39">
        <v>685</v>
      </c>
      <c r="M102" s="25">
        <v>698</v>
      </c>
      <c r="N102" s="39">
        <v>4134</v>
      </c>
      <c r="O102" s="33">
        <v>356</v>
      </c>
      <c r="P102" s="32">
        <v>790</v>
      </c>
      <c r="Q102" s="33">
        <v>822</v>
      </c>
      <c r="R102" s="25">
        <v>709</v>
      </c>
      <c r="S102" s="33">
        <v>1138</v>
      </c>
      <c r="T102" s="25">
        <v>479</v>
      </c>
      <c r="U102" s="39">
        <v>992</v>
      </c>
      <c r="V102" s="33">
        <v>688</v>
      </c>
      <c r="W102" s="32">
        <v>227</v>
      </c>
      <c r="X102" s="39">
        <v>94</v>
      </c>
      <c r="Y102" s="39">
        <v>209</v>
      </c>
      <c r="Z102" s="39">
        <v>328</v>
      </c>
      <c r="AA102" s="25">
        <v>727</v>
      </c>
      <c r="AB102" s="25">
        <v>1060</v>
      </c>
      <c r="AC102" s="25">
        <v>603</v>
      </c>
      <c r="AD102" s="26">
        <v>271</v>
      </c>
      <c r="AE102" s="39">
        <v>82</v>
      </c>
      <c r="AF102" s="39">
        <v>1171</v>
      </c>
      <c r="AG102" s="39">
        <v>173</v>
      </c>
      <c r="AH102" s="39">
        <v>121</v>
      </c>
      <c r="AI102" s="25">
        <v>122</v>
      </c>
      <c r="AJ102" s="33">
        <v>503</v>
      </c>
      <c r="AK102" s="32">
        <v>360</v>
      </c>
      <c r="AL102" s="25">
        <v>197</v>
      </c>
      <c r="AM102" s="33">
        <v>338</v>
      </c>
      <c r="AN102" s="33">
        <v>281</v>
      </c>
      <c r="AO102" s="33">
        <v>318</v>
      </c>
      <c r="AP102" s="33">
        <v>233</v>
      </c>
      <c r="AQ102" s="39">
        <v>192</v>
      </c>
      <c r="AR102" s="44">
        <v>37</v>
      </c>
      <c r="AS102" s="45">
        <v>30789</v>
      </c>
      <c r="AT102" s="49" t="s">
        <v>144</v>
      </c>
      <c r="AU102" s="4"/>
    </row>
    <row r="103" spans="1:47">
      <c r="A103" s="19">
        <v>44022</v>
      </c>
      <c r="B103" s="53">
        <v>3659</v>
      </c>
      <c r="C103" s="25">
        <v>734</v>
      </c>
      <c r="D103" s="33">
        <v>1055</v>
      </c>
      <c r="E103" s="39">
        <v>569</v>
      </c>
      <c r="F103" s="25">
        <v>1905</v>
      </c>
      <c r="G103" s="39">
        <v>710</v>
      </c>
      <c r="H103" s="25">
        <v>528</v>
      </c>
      <c r="I103" s="32">
        <v>868</v>
      </c>
      <c r="J103" s="25">
        <v>1194</v>
      </c>
      <c r="K103" s="25">
        <v>705</v>
      </c>
      <c r="L103" s="39">
        <v>689</v>
      </c>
      <c r="M103" s="25">
        <v>717</v>
      </c>
      <c r="N103" s="39">
        <v>4141</v>
      </c>
      <c r="O103" s="33">
        <v>361</v>
      </c>
      <c r="P103" s="32">
        <v>804</v>
      </c>
      <c r="Q103" s="33">
        <v>857</v>
      </c>
      <c r="R103" s="25">
        <v>712</v>
      </c>
      <c r="S103" s="33">
        <v>1169</v>
      </c>
      <c r="T103" s="25">
        <v>487</v>
      </c>
      <c r="U103" s="39">
        <v>995</v>
      </c>
      <c r="V103" s="33">
        <v>693</v>
      </c>
      <c r="W103" s="32">
        <v>228</v>
      </c>
      <c r="X103" s="39">
        <v>99</v>
      </c>
      <c r="Y103" s="39">
        <v>221</v>
      </c>
      <c r="Z103" s="39">
        <v>339</v>
      </c>
      <c r="AA103" s="25">
        <v>750</v>
      </c>
      <c r="AB103" s="25">
        <v>1070</v>
      </c>
      <c r="AC103" s="25">
        <v>613</v>
      </c>
      <c r="AD103" s="26">
        <v>275</v>
      </c>
      <c r="AE103" s="39">
        <v>82</v>
      </c>
      <c r="AF103" s="39">
        <v>1198</v>
      </c>
      <c r="AG103" s="39">
        <v>175</v>
      </c>
      <c r="AH103" s="39">
        <v>121</v>
      </c>
      <c r="AI103" s="25">
        <v>124</v>
      </c>
      <c r="AJ103" s="33">
        <v>514</v>
      </c>
      <c r="AK103" s="32">
        <v>367</v>
      </c>
      <c r="AL103" s="25">
        <v>198</v>
      </c>
      <c r="AM103" s="33">
        <v>367</v>
      </c>
      <c r="AN103" s="33">
        <v>281</v>
      </c>
      <c r="AO103" s="33">
        <v>323</v>
      </c>
      <c r="AP103" s="33">
        <v>249</v>
      </c>
      <c r="AQ103" s="39">
        <v>198</v>
      </c>
      <c r="AR103" s="44">
        <v>37</v>
      </c>
      <c r="AS103" s="45">
        <v>31381</v>
      </c>
      <c r="AT103" s="49" t="s">
        <v>145</v>
      </c>
      <c r="AU103" s="4"/>
    </row>
    <row r="104" spans="1:47">
      <c r="A104" s="19">
        <v>44023</v>
      </c>
      <c r="B104" s="53">
        <v>3761</v>
      </c>
      <c r="C104" s="25">
        <v>753</v>
      </c>
      <c r="D104" s="33">
        <v>1063</v>
      </c>
      <c r="E104" s="39">
        <v>585</v>
      </c>
      <c r="F104" s="25">
        <v>1950</v>
      </c>
      <c r="G104" s="39">
        <v>732</v>
      </c>
      <c r="H104" s="25">
        <v>534</v>
      </c>
      <c r="I104" s="32">
        <v>886</v>
      </c>
      <c r="J104" s="25">
        <v>1284</v>
      </c>
      <c r="K104" s="25">
        <v>707</v>
      </c>
      <c r="L104" s="39">
        <v>696</v>
      </c>
      <c r="M104" s="25">
        <v>744</v>
      </c>
      <c r="N104" s="39">
        <v>4162</v>
      </c>
      <c r="O104" s="33">
        <v>386</v>
      </c>
      <c r="P104" s="32">
        <v>808</v>
      </c>
      <c r="Q104" s="33">
        <v>885</v>
      </c>
      <c r="R104" s="25">
        <v>713</v>
      </c>
      <c r="S104" s="33">
        <v>1220</v>
      </c>
      <c r="T104" s="25">
        <v>491</v>
      </c>
      <c r="U104" s="39">
        <v>1000</v>
      </c>
      <c r="V104" s="33">
        <v>706</v>
      </c>
      <c r="W104" s="32">
        <v>232</v>
      </c>
      <c r="X104" s="39">
        <v>103</v>
      </c>
      <c r="Y104" s="39">
        <v>226</v>
      </c>
      <c r="Z104" s="39">
        <v>365</v>
      </c>
      <c r="AA104" s="25">
        <v>772</v>
      </c>
      <c r="AB104" s="25">
        <v>1070</v>
      </c>
      <c r="AC104" s="25">
        <v>625</v>
      </c>
      <c r="AD104" s="26">
        <v>287</v>
      </c>
      <c r="AE104" s="39">
        <v>82</v>
      </c>
      <c r="AF104" s="39">
        <v>1222</v>
      </c>
      <c r="AG104" s="39">
        <v>179</v>
      </c>
      <c r="AH104" s="39">
        <v>121</v>
      </c>
      <c r="AI104" s="25">
        <v>126</v>
      </c>
      <c r="AJ104" s="33">
        <v>521</v>
      </c>
      <c r="AK104" s="32">
        <v>372</v>
      </c>
      <c r="AL104" s="25">
        <v>200</v>
      </c>
      <c r="AM104" s="33">
        <v>405</v>
      </c>
      <c r="AN104" s="33">
        <v>283</v>
      </c>
      <c r="AO104" s="33">
        <v>328</v>
      </c>
      <c r="AP104" s="33">
        <v>256</v>
      </c>
      <c r="AQ104" s="39">
        <v>201</v>
      </c>
      <c r="AR104" s="44">
        <v>37</v>
      </c>
      <c r="AS104" s="45">
        <v>32079</v>
      </c>
      <c r="AT104" s="49" t="s">
        <v>146</v>
      </c>
      <c r="AU104" s="4"/>
    </row>
    <row r="105" spans="1:47">
      <c r="A105" s="19">
        <v>44024</v>
      </c>
      <c r="B105" s="53">
        <v>3801</v>
      </c>
      <c r="C105" s="25">
        <v>762</v>
      </c>
      <c r="D105" s="33">
        <v>1070</v>
      </c>
      <c r="E105" s="39">
        <v>600</v>
      </c>
      <c r="F105" s="25">
        <v>1997</v>
      </c>
      <c r="G105" s="39">
        <v>765</v>
      </c>
      <c r="H105" s="25">
        <v>542</v>
      </c>
      <c r="I105" s="32">
        <v>899</v>
      </c>
      <c r="J105" s="25">
        <v>1349</v>
      </c>
      <c r="K105" s="25">
        <v>708</v>
      </c>
      <c r="L105" s="39">
        <v>699</v>
      </c>
      <c r="M105" s="25">
        <v>746</v>
      </c>
      <c r="N105" s="39">
        <v>4167</v>
      </c>
      <c r="O105" s="33">
        <v>387</v>
      </c>
      <c r="P105" s="32">
        <v>810</v>
      </c>
      <c r="Q105" s="33">
        <v>935</v>
      </c>
      <c r="R105" s="25">
        <v>714</v>
      </c>
      <c r="S105" s="33">
        <v>1239</v>
      </c>
      <c r="T105" s="25">
        <v>493</v>
      </c>
      <c r="U105" s="39">
        <v>1003</v>
      </c>
      <c r="V105" s="33">
        <v>709</v>
      </c>
      <c r="W105" s="32">
        <v>236</v>
      </c>
      <c r="X105" s="39">
        <v>115</v>
      </c>
      <c r="Y105" s="39">
        <v>231</v>
      </c>
      <c r="Z105" s="39">
        <v>368</v>
      </c>
      <c r="AA105" s="25">
        <v>794</v>
      </c>
      <c r="AB105" s="25">
        <v>1073</v>
      </c>
      <c r="AC105" s="25">
        <v>631</v>
      </c>
      <c r="AD105" s="26">
        <v>298</v>
      </c>
      <c r="AE105" s="39">
        <v>82</v>
      </c>
      <c r="AF105" s="39">
        <v>1236</v>
      </c>
      <c r="AG105" s="39">
        <v>179</v>
      </c>
      <c r="AH105" s="39">
        <v>121</v>
      </c>
      <c r="AI105" s="25">
        <v>128</v>
      </c>
      <c r="AJ105" s="33">
        <v>522</v>
      </c>
      <c r="AK105" s="32">
        <v>380</v>
      </c>
      <c r="AL105" s="25">
        <v>209</v>
      </c>
      <c r="AM105" s="33">
        <v>422</v>
      </c>
      <c r="AN105" s="33">
        <v>283</v>
      </c>
      <c r="AO105" s="33">
        <v>329</v>
      </c>
      <c r="AP105" s="33">
        <v>263</v>
      </c>
      <c r="AQ105" s="39">
        <v>203</v>
      </c>
      <c r="AR105" s="44">
        <v>37</v>
      </c>
      <c r="AS105" s="45">
        <v>32535</v>
      </c>
      <c r="AT105" s="49" t="s">
        <v>147</v>
      </c>
      <c r="AU105" s="4"/>
    </row>
    <row r="106" spans="1:47">
      <c r="A106" s="20">
        <v>44025</v>
      </c>
      <c r="B106" s="54">
        <v>3856</v>
      </c>
      <c r="C106" s="28">
        <v>771</v>
      </c>
      <c r="D106" s="35">
        <v>1075</v>
      </c>
      <c r="E106" s="41">
        <v>607</v>
      </c>
      <c r="F106" s="28">
        <v>2014</v>
      </c>
      <c r="G106" s="41">
        <v>813</v>
      </c>
      <c r="H106" s="28">
        <v>542</v>
      </c>
      <c r="I106" s="34">
        <v>899</v>
      </c>
      <c r="J106" s="28">
        <v>1390</v>
      </c>
      <c r="K106" s="28">
        <v>711</v>
      </c>
      <c r="L106" s="41">
        <v>702</v>
      </c>
      <c r="M106" s="28">
        <v>757</v>
      </c>
      <c r="N106" s="41">
        <v>4177</v>
      </c>
      <c r="O106" s="35">
        <v>391</v>
      </c>
      <c r="P106" s="34">
        <v>818</v>
      </c>
      <c r="Q106" s="35">
        <v>965</v>
      </c>
      <c r="R106" s="28">
        <v>719</v>
      </c>
      <c r="S106" s="35">
        <v>1269</v>
      </c>
      <c r="T106" s="28">
        <v>496</v>
      </c>
      <c r="U106" s="41">
        <v>1004</v>
      </c>
      <c r="V106" s="35">
        <v>711</v>
      </c>
      <c r="W106" s="34">
        <v>237</v>
      </c>
      <c r="X106" s="41">
        <v>118</v>
      </c>
      <c r="Y106" s="41">
        <v>232</v>
      </c>
      <c r="Z106" s="41">
        <v>385</v>
      </c>
      <c r="AA106" s="28">
        <v>824</v>
      </c>
      <c r="AB106" s="28">
        <v>1076</v>
      </c>
      <c r="AC106" s="28">
        <v>633</v>
      </c>
      <c r="AD106" s="29">
        <v>303</v>
      </c>
      <c r="AE106" s="41">
        <v>82</v>
      </c>
      <c r="AF106" s="41">
        <v>1247</v>
      </c>
      <c r="AG106" s="41">
        <v>191</v>
      </c>
      <c r="AH106" s="41">
        <v>121</v>
      </c>
      <c r="AI106" s="28">
        <v>128</v>
      </c>
      <c r="AJ106" s="35">
        <v>537</v>
      </c>
      <c r="AK106" s="34">
        <v>383</v>
      </c>
      <c r="AL106" s="28">
        <v>209</v>
      </c>
      <c r="AM106" s="35">
        <v>429</v>
      </c>
      <c r="AN106" s="35">
        <v>283</v>
      </c>
      <c r="AO106" s="35">
        <v>331</v>
      </c>
      <c r="AP106" s="35">
        <v>270</v>
      </c>
      <c r="AQ106" s="41">
        <v>205</v>
      </c>
      <c r="AR106" s="46">
        <v>37</v>
      </c>
      <c r="AS106" s="47">
        <v>32948</v>
      </c>
      <c r="AT106" s="50" t="s">
        <v>148</v>
      </c>
      <c r="AU106" s="4"/>
    </row>
    <row r="107" spans="1:47">
      <c r="A107" s="19">
        <v>44026</v>
      </c>
      <c r="B107" s="53">
        <v>3918</v>
      </c>
      <c r="C107" s="25">
        <v>790</v>
      </c>
      <c r="D107" s="33">
        <v>1084</v>
      </c>
      <c r="E107" s="39">
        <v>616</v>
      </c>
      <c r="F107" s="25">
        <v>2076</v>
      </c>
      <c r="G107" s="39">
        <v>845</v>
      </c>
      <c r="H107" s="25">
        <v>553</v>
      </c>
      <c r="I107" s="32">
        <v>923</v>
      </c>
      <c r="J107" s="25">
        <v>1483</v>
      </c>
      <c r="K107" s="25">
        <v>715</v>
      </c>
      <c r="L107" s="39">
        <v>707</v>
      </c>
      <c r="M107" s="25">
        <v>775</v>
      </c>
      <c r="N107" s="39">
        <v>4188</v>
      </c>
      <c r="O107" s="33">
        <v>394</v>
      </c>
      <c r="P107" s="32">
        <v>821</v>
      </c>
      <c r="Q107" s="33">
        <v>987</v>
      </c>
      <c r="R107" s="25">
        <v>726</v>
      </c>
      <c r="S107" s="33">
        <v>1316</v>
      </c>
      <c r="T107" s="25">
        <v>499</v>
      </c>
      <c r="U107" s="39">
        <v>1006</v>
      </c>
      <c r="V107" s="33">
        <v>717</v>
      </c>
      <c r="W107" s="32">
        <v>239</v>
      </c>
      <c r="X107" s="39">
        <v>171</v>
      </c>
      <c r="Y107" s="39">
        <v>236</v>
      </c>
      <c r="Z107" s="39">
        <v>394</v>
      </c>
      <c r="AA107" s="25">
        <v>842</v>
      </c>
      <c r="AB107" s="25">
        <v>1081</v>
      </c>
      <c r="AC107" s="25">
        <v>642</v>
      </c>
      <c r="AD107" s="26">
        <v>317</v>
      </c>
      <c r="AE107" s="39">
        <v>82</v>
      </c>
      <c r="AF107" s="39">
        <v>1265</v>
      </c>
      <c r="AG107" s="39">
        <v>198</v>
      </c>
      <c r="AH107" s="39">
        <v>123</v>
      </c>
      <c r="AI107" s="25">
        <v>130</v>
      </c>
      <c r="AJ107" s="33">
        <v>544</v>
      </c>
      <c r="AK107" s="32">
        <v>389</v>
      </c>
      <c r="AL107" s="25">
        <v>214</v>
      </c>
      <c r="AM107" s="33">
        <v>429</v>
      </c>
      <c r="AN107" s="33">
        <v>293</v>
      </c>
      <c r="AO107" s="33">
        <v>331</v>
      </c>
      <c r="AP107" s="33">
        <v>283</v>
      </c>
      <c r="AQ107" s="39">
        <v>206</v>
      </c>
      <c r="AR107" s="44">
        <v>37</v>
      </c>
      <c r="AS107" s="45">
        <v>33585</v>
      </c>
      <c r="AT107" s="49" t="s">
        <v>149</v>
      </c>
      <c r="AU107" s="4"/>
    </row>
    <row r="108" spans="1:47">
      <c r="A108" s="19">
        <v>44027</v>
      </c>
      <c r="B108" s="53">
        <v>3985</v>
      </c>
      <c r="C108" s="25">
        <v>803</v>
      </c>
      <c r="D108" s="33">
        <v>1094</v>
      </c>
      <c r="E108" s="39">
        <v>639</v>
      </c>
      <c r="F108" s="25">
        <v>2130</v>
      </c>
      <c r="G108" s="39">
        <v>880</v>
      </c>
      <c r="H108" s="25">
        <v>562</v>
      </c>
      <c r="I108" s="32">
        <v>938</v>
      </c>
      <c r="J108" s="25">
        <v>1570</v>
      </c>
      <c r="K108" s="25">
        <v>715</v>
      </c>
      <c r="L108" s="39">
        <v>717</v>
      </c>
      <c r="M108" s="25">
        <v>791</v>
      </c>
      <c r="N108" s="39">
        <v>4200</v>
      </c>
      <c r="O108" s="33">
        <v>402</v>
      </c>
      <c r="P108" s="32">
        <v>829</v>
      </c>
      <c r="Q108" s="33">
        <v>1037</v>
      </c>
      <c r="R108" s="25">
        <v>732</v>
      </c>
      <c r="S108" s="33">
        <v>1363</v>
      </c>
      <c r="T108" s="25">
        <v>499</v>
      </c>
      <c r="U108" s="39">
        <v>1013</v>
      </c>
      <c r="V108" s="33">
        <v>728</v>
      </c>
      <c r="W108" s="32">
        <v>250</v>
      </c>
      <c r="X108" s="39">
        <v>172</v>
      </c>
      <c r="Y108" s="39">
        <v>246</v>
      </c>
      <c r="Z108" s="39">
        <v>407</v>
      </c>
      <c r="AA108" s="25">
        <v>859</v>
      </c>
      <c r="AB108" s="25">
        <v>1084</v>
      </c>
      <c r="AC108" s="25">
        <v>652</v>
      </c>
      <c r="AD108" s="26">
        <v>330</v>
      </c>
      <c r="AE108" s="39">
        <v>82</v>
      </c>
      <c r="AF108" s="39">
        <v>1282</v>
      </c>
      <c r="AG108" s="39">
        <v>200</v>
      </c>
      <c r="AH108" s="39">
        <v>124</v>
      </c>
      <c r="AI108" s="25">
        <v>134</v>
      </c>
      <c r="AJ108" s="33">
        <v>553</v>
      </c>
      <c r="AK108" s="32">
        <v>395</v>
      </c>
      <c r="AL108" s="25">
        <v>219</v>
      </c>
      <c r="AM108" s="33">
        <v>444</v>
      </c>
      <c r="AN108" s="33">
        <v>295</v>
      </c>
      <c r="AO108" s="33">
        <v>335</v>
      </c>
      <c r="AP108" s="33">
        <v>291</v>
      </c>
      <c r="AQ108" s="39">
        <v>208</v>
      </c>
      <c r="AR108" s="44">
        <v>37</v>
      </c>
      <c r="AS108" s="45">
        <v>34226</v>
      </c>
      <c r="AT108" s="49" t="s">
        <v>150</v>
      </c>
      <c r="AU108" s="4"/>
    </row>
    <row r="109" spans="1:47">
      <c r="A109" s="19">
        <v>44028</v>
      </c>
      <c r="B109" s="53">
        <v>4096</v>
      </c>
      <c r="C109" s="25">
        <v>820</v>
      </c>
      <c r="D109" s="33">
        <v>1108</v>
      </c>
      <c r="E109" s="39">
        <v>673</v>
      </c>
      <c r="F109" s="25">
        <v>2184</v>
      </c>
      <c r="G109" s="39">
        <v>920</v>
      </c>
      <c r="H109" s="25">
        <v>576</v>
      </c>
      <c r="I109" s="32">
        <v>948</v>
      </c>
      <c r="J109" s="25">
        <v>1653</v>
      </c>
      <c r="K109" s="25">
        <v>718</v>
      </c>
      <c r="L109" s="39">
        <v>730</v>
      </c>
      <c r="M109" s="25">
        <v>809</v>
      </c>
      <c r="N109" s="39">
        <v>4218</v>
      </c>
      <c r="O109" s="33">
        <v>409</v>
      </c>
      <c r="P109" s="32">
        <v>838</v>
      </c>
      <c r="Q109" s="33">
        <v>1053</v>
      </c>
      <c r="R109" s="25">
        <v>743</v>
      </c>
      <c r="S109" s="33">
        <v>1416</v>
      </c>
      <c r="T109" s="25">
        <v>506</v>
      </c>
      <c r="U109" s="39">
        <v>1029</v>
      </c>
      <c r="V109" s="33">
        <v>744</v>
      </c>
      <c r="W109" s="32">
        <v>251</v>
      </c>
      <c r="X109" s="39">
        <v>191</v>
      </c>
      <c r="Y109" s="39">
        <v>261</v>
      </c>
      <c r="Z109" s="39">
        <v>437</v>
      </c>
      <c r="AA109" s="25">
        <v>883</v>
      </c>
      <c r="AB109" s="25">
        <v>1089</v>
      </c>
      <c r="AC109" s="25">
        <v>660</v>
      </c>
      <c r="AD109" s="26">
        <v>336</v>
      </c>
      <c r="AE109" s="39">
        <v>82</v>
      </c>
      <c r="AF109" s="39">
        <v>1283</v>
      </c>
      <c r="AG109" s="39">
        <v>206</v>
      </c>
      <c r="AH109" s="39">
        <v>124</v>
      </c>
      <c r="AI109" s="25">
        <v>135</v>
      </c>
      <c r="AJ109" s="33">
        <v>559</v>
      </c>
      <c r="AK109" s="32">
        <v>403</v>
      </c>
      <c r="AL109" s="25">
        <v>224</v>
      </c>
      <c r="AM109" s="33">
        <v>475</v>
      </c>
      <c r="AN109" s="33">
        <v>313</v>
      </c>
      <c r="AO109" s="33">
        <v>342</v>
      </c>
      <c r="AP109" s="33">
        <v>303</v>
      </c>
      <c r="AQ109" s="39">
        <v>218</v>
      </c>
      <c r="AR109" s="44">
        <v>37</v>
      </c>
      <c r="AS109" s="45">
        <v>35003</v>
      </c>
      <c r="AT109" s="49" t="s">
        <v>151</v>
      </c>
      <c r="AU109" s="4"/>
    </row>
    <row r="110" spans="1:47">
      <c r="A110" s="19">
        <v>44029</v>
      </c>
      <c r="B110" s="53">
        <v>4172</v>
      </c>
      <c r="C110" s="25">
        <v>825</v>
      </c>
      <c r="D110" s="33">
        <v>1117</v>
      </c>
      <c r="E110" s="39">
        <v>693</v>
      </c>
      <c r="F110" s="25">
        <v>2229</v>
      </c>
      <c r="G110" s="39">
        <v>993</v>
      </c>
      <c r="H110" s="25">
        <v>590</v>
      </c>
      <c r="I110" s="32">
        <v>959</v>
      </c>
      <c r="J110" s="25">
        <v>1758</v>
      </c>
      <c r="K110" s="25">
        <v>720</v>
      </c>
      <c r="L110" s="39">
        <v>735</v>
      </c>
      <c r="M110" s="25">
        <v>821</v>
      </c>
      <c r="N110" s="39">
        <v>4233</v>
      </c>
      <c r="O110" s="33">
        <v>418</v>
      </c>
      <c r="P110" s="32">
        <v>848</v>
      </c>
      <c r="Q110" s="33">
        <v>1113</v>
      </c>
      <c r="R110" s="25">
        <v>756</v>
      </c>
      <c r="S110" s="33">
        <v>1475</v>
      </c>
      <c r="T110" s="25">
        <v>510</v>
      </c>
      <c r="U110" s="39">
        <v>1034</v>
      </c>
      <c r="V110" s="33">
        <v>754</v>
      </c>
      <c r="W110" s="32">
        <v>257</v>
      </c>
      <c r="X110" s="39">
        <v>203</v>
      </c>
      <c r="Y110" s="39">
        <v>275</v>
      </c>
      <c r="Z110" s="39">
        <v>448</v>
      </c>
      <c r="AA110" s="25">
        <v>912</v>
      </c>
      <c r="AB110" s="25">
        <v>1091</v>
      </c>
      <c r="AC110" s="25">
        <v>673</v>
      </c>
      <c r="AD110" s="26">
        <v>356</v>
      </c>
      <c r="AE110" s="39">
        <v>82</v>
      </c>
      <c r="AF110" s="39">
        <v>1330</v>
      </c>
      <c r="AG110" s="39">
        <v>208</v>
      </c>
      <c r="AH110" s="39">
        <v>127</v>
      </c>
      <c r="AI110" s="25">
        <v>137</v>
      </c>
      <c r="AJ110" s="33">
        <v>567</v>
      </c>
      <c r="AK110" s="32">
        <v>408</v>
      </c>
      <c r="AL110" s="25">
        <v>229</v>
      </c>
      <c r="AM110" s="33">
        <v>501</v>
      </c>
      <c r="AN110" s="33">
        <v>319</v>
      </c>
      <c r="AO110" s="33">
        <v>351</v>
      </c>
      <c r="AP110" s="33">
        <v>315</v>
      </c>
      <c r="AQ110" s="39">
        <v>222</v>
      </c>
      <c r="AR110" s="44">
        <v>38</v>
      </c>
      <c r="AS110" s="45">
        <v>35802</v>
      </c>
      <c r="AT110" s="49" t="s">
        <v>152</v>
      </c>
      <c r="AU110" s="4"/>
    </row>
    <row r="111" spans="1:47">
      <c r="A111" s="19">
        <v>44030</v>
      </c>
      <c r="B111" s="53">
        <v>4260</v>
      </c>
      <c r="C111" s="25">
        <v>845</v>
      </c>
      <c r="D111" s="33">
        <v>1125</v>
      </c>
      <c r="E111" s="39">
        <v>765</v>
      </c>
      <c r="F111" s="25">
        <v>2296</v>
      </c>
      <c r="G111" s="39">
        <v>1028</v>
      </c>
      <c r="H111" s="25">
        <v>611</v>
      </c>
      <c r="I111" s="32">
        <v>988</v>
      </c>
      <c r="J111" s="25">
        <v>1862</v>
      </c>
      <c r="K111" s="25">
        <v>721</v>
      </c>
      <c r="L111" s="39">
        <v>745</v>
      </c>
      <c r="M111" s="25">
        <v>848</v>
      </c>
      <c r="N111" s="39">
        <v>4251</v>
      </c>
      <c r="O111" s="33">
        <v>430</v>
      </c>
      <c r="P111" s="32">
        <v>854</v>
      </c>
      <c r="Q111" s="33">
        <v>1137</v>
      </c>
      <c r="R111" s="25">
        <v>773</v>
      </c>
      <c r="S111" s="33">
        <v>1514</v>
      </c>
      <c r="T111" s="25">
        <v>551</v>
      </c>
      <c r="U111" s="39">
        <v>1048</v>
      </c>
      <c r="V111" s="33">
        <v>759</v>
      </c>
      <c r="W111" s="32">
        <v>268</v>
      </c>
      <c r="X111" s="39">
        <v>210</v>
      </c>
      <c r="Y111" s="39">
        <v>297</v>
      </c>
      <c r="Z111" s="39">
        <v>469</v>
      </c>
      <c r="AA111" s="25">
        <v>941</v>
      </c>
      <c r="AB111" s="25">
        <v>1099</v>
      </c>
      <c r="AC111" s="25">
        <v>682</v>
      </c>
      <c r="AD111" s="26">
        <v>376</v>
      </c>
      <c r="AE111" s="39">
        <v>83</v>
      </c>
      <c r="AF111" s="39">
        <v>1343</v>
      </c>
      <c r="AG111" s="39">
        <v>218</v>
      </c>
      <c r="AH111" s="39">
        <v>127</v>
      </c>
      <c r="AI111" s="25">
        <v>144</v>
      </c>
      <c r="AJ111" s="33">
        <v>576</v>
      </c>
      <c r="AK111" s="32">
        <v>418</v>
      </c>
      <c r="AL111" s="25">
        <v>229</v>
      </c>
      <c r="AM111" s="33">
        <v>525</v>
      </c>
      <c r="AN111" s="33">
        <v>326</v>
      </c>
      <c r="AO111" s="33">
        <v>358</v>
      </c>
      <c r="AP111" s="33">
        <v>323</v>
      </c>
      <c r="AQ111" s="39">
        <v>229</v>
      </c>
      <c r="AR111" s="44">
        <v>39</v>
      </c>
      <c r="AS111" s="45">
        <v>36691</v>
      </c>
      <c r="AT111" s="49" t="s">
        <v>153</v>
      </c>
      <c r="AU111" s="4"/>
    </row>
    <row r="112" spans="1:47">
      <c r="A112" s="19">
        <v>44031</v>
      </c>
      <c r="B112" s="53">
        <v>4360</v>
      </c>
      <c r="C112" s="25">
        <v>867</v>
      </c>
      <c r="D112" s="33">
        <v>1136</v>
      </c>
      <c r="E112" s="39">
        <v>780</v>
      </c>
      <c r="F112" s="25">
        <v>2328</v>
      </c>
      <c r="G112" s="39">
        <v>1099</v>
      </c>
      <c r="H112" s="25">
        <v>624</v>
      </c>
      <c r="I112" s="32">
        <v>1009</v>
      </c>
      <c r="J112" s="25">
        <v>1960</v>
      </c>
      <c r="K112" s="25">
        <v>723</v>
      </c>
      <c r="L112" s="39">
        <v>763</v>
      </c>
      <c r="M112" s="25">
        <v>868</v>
      </c>
      <c r="N112" s="39">
        <v>4257</v>
      </c>
      <c r="O112" s="33">
        <v>452</v>
      </c>
      <c r="P112" s="32">
        <v>860</v>
      </c>
      <c r="Q112" s="33">
        <v>1169</v>
      </c>
      <c r="R112" s="25">
        <v>786</v>
      </c>
      <c r="S112" s="33">
        <v>1571</v>
      </c>
      <c r="T112" s="25">
        <v>561</v>
      </c>
      <c r="U112" s="39">
        <v>1054</v>
      </c>
      <c r="V112" s="33">
        <v>765</v>
      </c>
      <c r="W112" s="32">
        <v>270</v>
      </c>
      <c r="X112" s="39">
        <v>214</v>
      </c>
      <c r="Y112" s="39">
        <v>312</v>
      </c>
      <c r="Z112" s="39">
        <v>493</v>
      </c>
      <c r="AA112" s="25">
        <v>967</v>
      </c>
      <c r="AB112" s="25">
        <v>1102</v>
      </c>
      <c r="AC112" s="25">
        <v>702</v>
      </c>
      <c r="AD112" s="26">
        <v>392</v>
      </c>
      <c r="AE112" s="39">
        <v>84</v>
      </c>
      <c r="AF112" s="39">
        <v>1362</v>
      </c>
      <c r="AG112" s="39">
        <v>218</v>
      </c>
      <c r="AH112" s="39">
        <v>127</v>
      </c>
      <c r="AI112" s="25">
        <v>145</v>
      </c>
      <c r="AJ112" s="33">
        <v>585</v>
      </c>
      <c r="AK112" s="32">
        <v>421</v>
      </c>
      <c r="AL112" s="25">
        <v>236</v>
      </c>
      <c r="AM112" s="33">
        <v>545</v>
      </c>
      <c r="AN112" s="33">
        <v>328</v>
      </c>
      <c r="AO112" s="33">
        <v>359</v>
      </c>
      <c r="AP112" s="33">
        <v>334</v>
      </c>
      <c r="AQ112" s="39">
        <v>231</v>
      </c>
      <c r="AR112" s="44">
        <v>39</v>
      </c>
      <c r="AS112" s="45">
        <v>37458</v>
      </c>
      <c r="AT112" s="49" t="s">
        <v>154</v>
      </c>
      <c r="AU112" s="4"/>
    </row>
    <row r="113" spans="1:47">
      <c r="A113" s="20">
        <v>44032</v>
      </c>
      <c r="B113" s="54">
        <v>4467</v>
      </c>
      <c r="C113" s="28">
        <v>891</v>
      </c>
      <c r="D113" s="35">
        <v>1139</v>
      </c>
      <c r="E113" s="41">
        <v>786</v>
      </c>
      <c r="F113" s="28">
        <v>2381</v>
      </c>
      <c r="G113" s="41">
        <v>1126</v>
      </c>
      <c r="H113" s="28">
        <v>645</v>
      </c>
      <c r="I113" s="34">
        <v>1012</v>
      </c>
      <c r="J113" s="28">
        <v>2079</v>
      </c>
      <c r="K113" s="28">
        <v>723</v>
      </c>
      <c r="L113" s="41">
        <v>770</v>
      </c>
      <c r="M113" s="28">
        <v>920</v>
      </c>
      <c r="N113" s="41">
        <v>4268</v>
      </c>
      <c r="O113" s="35">
        <v>458</v>
      </c>
      <c r="P113" s="34">
        <v>866</v>
      </c>
      <c r="Q113" s="35">
        <v>1194</v>
      </c>
      <c r="R113" s="28">
        <v>788</v>
      </c>
      <c r="S113" s="35">
        <v>1626</v>
      </c>
      <c r="T113" s="28">
        <v>574</v>
      </c>
      <c r="U113" s="41">
        <v>1059</v>
      </c>
      <c r="V113" s="35">
        <v>766</v>
      </c>
      <c r="W113" s="34">
        <v>278</v>
      </c>
      <c r="X113" s="41">
        <v>219</v>
      </c>
      <c r="Y113" s="41">
        <v>340</v>
      </c>
      <c r="Z113" s="41">
        <v>505</v>
      </c>
      <c r="AA113" s="28">
        <v>992</v>
      </c>
      <c r="AB113" s="28">
        <v>1104</v>
      </c>
      <c r="AC113" s="28">
        <v>704</v>
      </c>
      <c r="AD113" s="29">
        <v>401</v>
      </c>
      <c r="AE113" s="41">
        <v>84</v>
      </c>
      <c r="AF113" s="41">
        <v>1378</v>
      </c>
      <c r="AG113" s="41">
        <v>218</v>
      </c>
      <c r="AH113" s="41">
        <v>127</v>
      </c>
      <c r="AI113" s="28">
        <v>145</v>
      </c>
      <c r="AJ113" s="35">
        <v>592</v>
      </c>
      <c r="AK113" s="34">
        <v>424</v>
      </c>
      <c r="AL113" s="28">
        <v>237</v>
      </c>
      <c r="AM113" s="35">
        <v>550</v>
      </c>
      <c r="AN113" s="35">
        <v>328</v>
      </c>
      <c r="AO113" s="35">
        <v>369</v>
      </c>
      <c r="AP113" s="35">
        <v>337</v>
      </c>
      <c r="AQ113" s="41">
        <v>230</v>
      </c>
      <c r="AR113" s="46">
        <v>39</v>
      </c>
      <c r="AS113" s="47">
        <v>38139</v>
      </c>
      <c r="AT113" s="50" t="s">
        <v>155</v>
      </c>
      <c r="AU113" s="4"/>
    </row>
    <row r="114" spans="1:47">
      <c r="A114" s="19">
        <v>44033</v>
      </c>
      <c r="B114" s="53">
        <v>4618</v>
      </c>
      <c r="C114" s="25">
        <v>902</v>
      </c>
      <c r="D114" s="33">
        <v>1149</v>
      </c>
      <c r="E114" s="39">
        <v>829</v>
      </c>
      <c r="F114" s="25">
        <v>2424</v>
      </c>
      <c r="G114" s="39">
        <v>1183</v>
      </c>
      <c r="H114" s="25">
        <v>657</v>
      </c>
      <c r="I114" s="32">
        <v>1045</v>
      </c>
      <c r="J114" s="25">
        <v>2176</v>
      </c>
      <c r="K114" s="25">
        <v>729</v>
      </c>
      <c r="L114" s="39">
        <v>779</v>
      </c>
      <c r="M114" s="25">
        <v>947</v>
      </c>
      <c r="N114" s="39">
        <v>4290</v>
      </c>
      <c r="O114" s="33">
        <v>469</v>
      </c>
      <c r="P114" s="32">
        <v>871</v>
      </c>
      <c r="Q114" s="33">
        <v>1253</v>
      </c>
      <c r="R114" s="25">
        <v>801</v>
      </c>
      <c r="S114" s="33">
        <v>1677</v>
      </c>
      <c r="T114" s="25">
        <v>589</v>
      </c>
      <c r="U114" s="39">
        <v>1071</v>
      </c>
      <c r="V114" s="33">
        <v>782</v>
      </c>
      <c r="W114" s="32">
        <v>284</v>
      </c>
      <c r="X114" s="39">
        <v>221</v>
      </c>
      <c r="Y114" s="39">
        <v>408</v>
      </c>
      <c r="Z114" s="39">
        <v>526</v>
      </c>
      <c r="AA114" s="25">
        <v>1018</v>
      </c>
      <c r="AB114" s="25">
        <v>1108</v>
      </c>
      <c r="AC114" s="25">
        <v>711</v>
      </c>
      <c r="AD114" s="26">
        <v>421</v>
      </c>
      <c r="AE114" s="39">
        <v>85</v>
      </c>
      <c r="AF114" s="39">
        <v>1400</v>
      </c>
      <c r="AG114" s="39">
        <v>232</v>
      </c>
      <c r="AH114" s="39">
        <v>132</v>
      </c>
      <c r="AI114" s="25">
        <v>164</v>
      </c>
      <c r="AJ114" s="33">
        <v>604</v>
      </c>
      <c r="AK114" s="32">
        <v>424</v>
      </c>
      <c r="AL114" s="25">
        <v>243</v>
      </c>
      <c r="AM114" s="33">
        <v>576</v>
      </c>
      <c r="AN114" s="33">
        <v>328</v>
      </c>
      <c r="AO114" s="33">
        <v>376</v>
      </c>
      <c r="AP114" s="33">
        <v>356</v>
      </c>
      <c r="AQ114" s="39">
        <v>234</v>
      </c>
      <c r="AR114" s="44">
        <v>41</v>
      </c>
      <c r="AS114" s="45">
        <v>39133</v>
      </c>
      <c r="AT114" s="49" t="s">
        <v>156</v>
      </c>
      <c r="AU114" s="4"/>
    </row>
    <row r="115" spans="1:47">
      <c r="A115" s="19">
        <v>44034</v>
      </c>
      <c r="B115" s="53">
        <v>4770</v>
      </c>
      <c r="C115" s="25">
        <v>948</v>
      </c>
      <c r="D115" s="33">
        <v>1176</v>
      </c>
      <c r="E115" s="39">
        <v>858</v>
      </c>
      <c r="F115" s="25">
        <v>2472</v>
      </c>
      <c r="G115" s="39">
        <v>1253</v>
      </c>
      <c r="H115" s="25">
        <v>689</v>
      </c>
      <c r="I115" s="32">
        <v>1069</v>
      </c>
      <c r="J115" s="25">
        <v>2265</v>
      </c>
      <c r="K115" s="25">
        <v>738</v>
      </c>
      <c r="L115" s="39">
        <v>792</v>
      </c>
      <c r="M115" s="25">
        <v>955</v>
      </c>
      <c r="N115" s="39">
        <v>4317</v>
      </c>
      <c r="O115" s="33">
        <v>485</v>
      </c>
      <c r="P115" s="32">
        <v>878</v>
      </c>
      <c r="Q115" s="33">
        <v>1289</v>
      </c>
      <c r="R115" s="25">
        <v>836</v>
      </c>
      <c r="S115" s="33">
        <v>1727</v>
      </c>
      <c r="T115" s="25">
        <v>613</v>
      </c>
      <c r="U115" s="39">
        <v>1087</v>
      </c>
      <c r="V115" s="33">
        <v>798</v>
      </c>
      <c r="W115" s="32">
        <v>287</v>
      </c>
      <c r="X115" s="39">
        <v>248</v>
      </c>
      <c r="Y115" s="39">
        <v>418</v>
      </c>
      <c r="Z115" s="39">
        <v>529</v>
      </c>
      <c r="AA115" s="25">
        <v>1041</v>
      </c>
      <c r="AB115" s="25">
        <v>1112</v>
      </c>
      <c r="AC115" s="25">
        <v>728</v>
      </c>
      <c r="AD115" s="26">
        <v>464</v>
      </c>
      <c r="AE115" s="39">
        <v>86</v>
      </c>
      <c r="AF115" s="39">
        <v>1434</v>
      </c>
      <c r="AG115" s="39">
        <v>250</v>
      </c>
      <c r="AH115" s="39">
        <v>137</v>
      </c>
      <c r="AI115" s="25">
        <v>167</v>
      </c>
      <c r="AJ115" s="33">
        <v>609</v>
      </c>
      <c r="AK115" s="32">
        <v>424</v>
      </c>
      <c r="AL115" s="25">
        <v>247</v>
      </c>
      <c r="AM115" s="33">
        <v>602</v>
      </c>
      <c r="AN115" s="33">
        <v>330</v>
      </c>
      <c r="AO115" s="33">
        <v>382</v>
      </c>
      <c r="AP115" s="33">
        <v>371</v>
      </c>
      <c r="AQ115" s="39">
        <v>241</v>
      </c>
      <c r="AR115" s="44">
        <v>41</v>
      </c>
      <c r="AS115" s="45">
        <v>40163</v>
      </c>
      <c r="AT115" s="49" t="s">
        <v>157</v>
      </c>
      <c r="AU115" s="4"/>
    </row>
    <row r="116" spans="1:47">
      <c r="A116" s="19">
        <v>44035</v>
      </c>
      <c r="B116" s="53">
        <v>4871</v>
      </c>
      <c r="C116" s="25">
        <v>970</v>
      </c>
      <c r="D116" s="33">
        <v>1204</v>
      </c>
      <c r="E116" s="39">
        <v>896</v>
      </c>
      <c r="F116" s="25">
        <v>2585</v>
      </c>
      <c r="G116" s="39">
        <v>1288</v>
      </c>
      <c r="H116" s="25">
        <v>713</v>
      </c>
      <c r="I116" s="32">
        <v>1077</v>
      </c>
      <c r="J116" s="25">
        <v>2371</v>
      </c>
      <c r="K116" s="25">
        <v>754</v>
      </c>
      <c r="L116" s="39">
        <v>801</v>
      </c>
      <c r="M116" s="25">
        <v>1023</v>
      </c>
      <c r="N116" s="39">
        <v>4337</v>
      </c>
      <c r="O116" s="33">
        <v>500</v>
      </c>
      <c r="P116" s="32">
        <v>885</v>
      </c>
      <c r="Q116" s="33">
        <v>1343</v>
      </c>
      <c r="R116" s="25">
        <v>851</v>
      </c>
      <c r="S116" s="33">
        <v>1786</v>
      </c>
      <c r="T116" s="25">
        <v>631</v>
      </c>
      <c r="U116" s="39">
        <v>1098</v>
      </c>
      <c r="V116" s="33">
        <v>831</v>
      </c>
      <c r="W116" s="32">
        <v>298</v>
      </c>
      <c r="X116" s="39">
        <v>269</v>
      </c>
      <c r="Y116" s="39">
        <v>456</v>
      </c>
      <c r="Z116" s="39">
        <v>561</v>
      </c>
      <c r="AA116" s="25">
        <v>1066</v>
      </c>
      <c r="AB116" s="25">
        <v>1117</v>
      </c>
      <c r="AC116" s="25">
        <v>745</v>
      </c>
      <c r="AD116" s="26">
        <v>492</v>
      </c>
      <c r="AE116" s="39">
        <v>86</v>
      </c>
      <c r="AF116" s="39">
        <v>1449</v>
      </c>
      <c r="AG116" s="39">
        <v>262</v>
      </c>
      <c r="AH116" s="39">
        <v>139</v>
      </c>
      <c r="AI116" s="25">
        <v>171</v>
      </c>
      <c r="AJ116" s="33">
        <v>659</v>
      </c>
      <c r="AK116" s="32">
        <v>433</v>
      </c>
      <c r="AL116" s="25">
        <v>254</v>
      </c>
      <c r="AM116" s="33">
        <v>613</v>
      </c>
      <c r="AN116" s="33">
        <v>331</v>
      </c>
      <c r="AO116" s="33">
        <v>382</v>
      </c>
      <c r="AP116" s="33">
        <v>391</v>
      </c>
      <c r="AQ116" s="39">
        <v>244</v>
      </c>
      <c r="AR116" s="44">
        <v>42</v>
      </c>
      <c r="AS116" s="45">
        <v>41275</v>
      </c>
      <c r="AT116" s="49" t="s">
        <v>158</v>
      </c>
      <c r="AU116" s="4"/>
    </row>
    <row r="117" spans="1:47">
      <c r="A117" s="19">
        <v>44036</v>
      </c>
      <c r="B117" s="53">
        <v>4976</v>
      </c>
      <c r="C117" s="25">
        <v>973</v>
      </c>
      <c r="D117" s="33">
        <v>1220</v>
      </c>
      <c r="E117" s="39">
        <v>917</v>
      </c>
      <c r="F117" s="25">
        <v>2643</v>
      </c>
      <c r="G117" s="39">
        <v>1323</v>
      </c>
      <c r="H117" s="25">
        <v>745</v>
      </c>
      <c r="I117" s="32">
        <v>1105</v>
      </c>
      <c r="J117" s="25">
        <v>2472</v>
      </c>
      <c r="K117" s="25">
        <v>765</v>
      </c>
      <c r="L117" s="39">
        <v>832</v>
      </c>
      <c r="M117" s="25">
        <v>1075</v>
      </c>
      <c r="N117" s="39">
        <v>4371</v>
      </c>
      <c r="O117" s="33">
        <v>533</v>
      </c>
      <c r="P117" s="32">
        <v>892</v>
      </c>
      <c r="Q117" s="33">
        <v>1413</v>
      </c>
      <c r="R117" s="25">
        <v>865</v>
      </c>
      <c r="S117" s="33">
        <v>1822</v>
      </c>
      <c r="T117" s="25">
        <v>642</v>
      </c>
      <c r="U117" s="39">
        <v>1108</v>
      </c>
      <c r="V117" s="33">
        <v>848</v>
      </c>
      <c r="W117" s="32">
        <v>313</v>
      </c>
      <c r="X117" s="39">
        <v>308</v>
      </c>
      <c r="Y117" s="39">
        <v>467</v>
      </c>
      <c r="Z117" s="39">
        <v>581</v>
      </c>
      <c r="AA117" s="25">
        <v>1099</v>
      </c>
      <c r="AB117" s="25">
        <v>1125</v>
      </c>
      <c r="AC117" s="25">
        <v>761</v>
      </c>
      <c r="AD117" s="26">
        <v>544</v>
      </c>
      <c r="AE117" s="39">
        <v>87</v>
      </c>
      <c r="AF117" s="39">
        <v>1465</v>
      </c>
      <c r="AG117" s="39">
        <v>298</v>
      </c>
      <c r="AH117" s="39">
        <v>142</v>
      </c>
      <c r="AI117" s="25">
        <v>182</v>
      </c>
      <c r="AJ117" s="33">
        <v>669</v>
      </c>
      <c r="AK117" s="32">
        <v>437</v>
      </c>
      <c r="AL117" s="25">
        <v>256</v>
      </c>
      <c r="AM117" s="33">
        <v>643</v>
      </c>
      <c r="AN117" s="33">
        <v>348</v>
      </c>
      <c r="AO117" s="33">
        <v>386</v>
      </c>
      <c r="AP117" s="33">
        <v>449</v>
      </c>
      <c r="AQ117" s="39">
        <v>252</v>
      </c>
      <c r="AR117" s="44">
        <v>42</v>
      </c>
      <c r="AS117" s="45">
        <v>42394</v>
      </c>
      <c r="AT117" s="49" t="s">
        <v>159</v>
      </c>
      <c r="AU117" s="4"/>
    </row>
    <row r="118" spans="1:47">
      <c r="A118" s="19">
        <v>44037</v>
      </c>
      <c r="B118" s="53">
        <v>5094</v>
      </c>
      <c r="C118" s="25">
        <v>1004</v>
      </c>
      <c r="D118" s="33">
        <v>1260</v>
      </c>
      <c r="E118" s="39">
        <v>983</v>
      </c>
      <c r="F118" s="25">
        <v>2673</v>
      </c>
      <c r="G118" s="39">
        <v>1431</v>
      </c>
      <c r="H118" s="25">
        <v>772</v>
      </c>
      <c r="I118" s="32">
        <v>1131</v>
      </c>
      <c r="J118" s="25">
        <v>2580</v>
      </c>
      <c r="K118" s="25">
        <v>779</v>
      </c>
      <c r="L118" s="39">
        <v>850</v>
      </c>
      <c r="M118" s="25">
        <v>1135</v>
      </c>
      <c r="N118" s="39">
        <v>4397</v>
      </c>
      <c r="O118" s="33">
        <v>567</v>
      </c>
      <c r="P118" s="32">
        <v>908</v>
      </c>
      <c r="Q118" s="33">
        <v>1429</v>
      </c>
      <c r="R118" s="25">
        <v>891</v>
      </c>
      <c r="S118" s="33">
        <v>1844</v>
      </c>
      <c r="T118" s="25">
        <v>661</v>
      </c>
      <c r="U118" s="39">
        <v>1128</v>
      </c>
      <c r="V118" s="33">
        <v>860</v>
      </c>
      <c r="W118" s="32">
        <v>332</v>
      </c>
      <c r="X118" s="39">
        <v>321</v>
      </c>
      <c r="Y118" s="39">
        <v>466</v>
      </c>
      <c r="Z118" s="39">
        <v>607</v>
      </c>
      <c r="AA118" s="25">
        <v>1125</v>
      </c>
      <c r="AB118" s="25">
        <v>1131</v>
      </c>
      <c r="AC118" s="25">
        <v>780</v>
      </c>
      <c r="AD118" s="26">
        <v>596</v>
      </c>
      <c r="AE118" s="39">
        <v>92</v>
      </c>
      <c r="AF118" s="39">
        <v>1521</v>
      </c>
      <c r="AG118" s="39">
        <v>309</v>
      </c>
      <c r="AH118" s="39">
        <v>152</v>
      </c>
      <c r="AI118" s="25">
        <v>198</v>
      </c>
      <c r="AJ118" s="33">
        <v>677</v>
      </c>
      <c r="AK118" s="32">
        <v>451</v>
      </c>
      <c r="AL118" s="25">
        <v>270</v>
      </c>
      <c r="AM118" s="33">
        <v>679</v>
      </c>
      <c r="AN118" s="33">
        <v>369</v>
      </c>
      <c r="AO118" s="33">
        <v>397</v>
      </c>
      <c r="AP118" s="33">
        <v>531</v>
      </c>
      <c r="AQ118" s="39">
        <v>255</v>
      </c>
      <c r="AR118" s="44">
        <v>42</v>
      </c>
      <c r="AS118" s="45">
        <v>43678</v>
      </c>
      <c r="AT118" s="49" t="s">
        <v>160</v>
      </c>
      <c r="AU118" s="4"/>
    </row>
    <row r="119" spans="1:47">
      <c r="A119" s="19">
        <v>44038</v>
      </c>
      <c r="B119" s="53">
        <v>5161</v>
      </c>
      <c r="C119" s="25">
        <v>1011</v>
      </c>
      <c r="D119" s="33">
        <v>1315</v>
      </c>
      <c r="E119" s="39">
        <v>995</v>
      </c>
      <c r="F119" s="25">
        <v>2703</v>
      </c>
      <c r="G119" s="39">
        <v>1511</v>
      </c>
      <c r="H119" s="25">
        <v>798</v>
      </c>
      <c r="I119" s="32">
        <v>1160</v>
      </c>
      <c r="J119" s="25">
        <v>2685</v>
      </c>
      <c r="K119" s="25">
        <v>785</v>
      </c>
      <c r="L119" s="39">
        <v>856</v>
      </c>
      <c r="M119" s="25">
        <v>1181</v>
      </c>
      <c r="N119" s="39">
        <v>4409</v>
      </c>
      <c r="O119" s="33">
        <v>591</v>
      </c>
      <c r="P119" s="32">
        <v>914</v>
      </c>
      <c r="Q119" s="33">
        <v>1500</v>
      </c>
      <c r="R119" s="25">
        <v>920</v>
      </c>
      <c r="S119" s="33">
        <v>1885</v>
      </c>
      <c r="T119" s="25">
        <v>677</v>
      </c>
      <c r="U119" s="39">
        <v>1139</v>
      </c>
      <c r="V119" s="33">
        <v>869</v>
      </c>
      <c r="W119" s="32">
        <v>344</v>
      </c>
      <c r="X119" s="39">
        <v>381</v>
      </c>
      <c r="Y119" s="39">
        <v>523</v>
      </c>
      <c r="Z119" s="39">
        <v>635</v>
      </c>
      <c r="AA119" s="25">
        <v>1156</v>
      </c>
      <c r="AB119" s="25">
        <v>1138</v>
      </c>
      <c r="AC119" s="25">
        <v>790</v>
      </c>
      <c r="AD119" s="26">
        <v>636</v>
      </c>
      <c r="AE119" s="39">
        <v>91</v>
      </c>
      <c r="AF119" s="39">
        <v>1572</v>
      </c>
      <c r="AG119" s="39">
        <v>312</v>
      </c>
      <c r="AH119" s="39">
        <v>156</v>
      </c>
      <c r="AI119" s="25">
        <v>201</v>
      </c>
      <c r="AJ119" s="33">
        <v>691</v>
      </c>
      <c r="AK119" s="32">
        <v>460</v>
      </c>
      <c r="AL119" s="25">
        <v>274</v>
      </c>
      <c r="AM119" s="33">
        <v>698</v>
      </c>
      <c r="AN119" s="33">
        <v>371</v>
      </c>
      <c r="AO119" s="33">
        <v>398</v>
      </c>
      <c r="AP119" s="33">
        <v>599</v>
      </c>
      <c r="AQ119" s="39">
        <v>261</v>
      </c>
      <c r="AR119" s="44">
        <v>46</v>
      </c>
      <c r="AS119" s="45">
        <v>44798</v>
      </c>
      <c r="AT119" s="49" t="s">
        <v>161</v>
      </c>
      <c r="AU119" s="4"/>
    </row>
    <row r="120" spans="1:47">
      <c r="A120" s="20">
        <v>44039</v>
      </c>
      <c r="B120" s="54">
        <v>5328</v>
      </c>
      <c r="C120" s="28">
        <v>1073</v>
      </c>
      <c r="D120" s="35">
        <v>1329</v>
      </c>
      <c r="E120" s="41">
        <v>1014</v>
      </c>
      <c r="F120" s="28">
        <v>2811</v>
      </c>
      <c r="G120" s="41">
        <v>1631</v>
      </c>
      <c r="H120" s="28">
        <v>811</v>
      </c>
      <c r="I120" s="34">
        <v>1173</v>
      </c>
      <c r="J120" s="28">
        <v>2814</v>
      </c>
      <c r="K120" s="28">
        <v>811</v>
      </c>
      <c r="L120" s="41">
        <v>864</v>
      </c>
      <c r="M120" s="28">
        <v>1211</v>
      </c>
      <c r="N120" s="41">
        <v>4421</v>
      </c>
      <c r="O120" s="35">
        <v>625</v>
      </c>
      <c r="P120" s="34">
        <v>918</v>
      </c>
      <c r="Q120" s="35">
        <v>1631</v>
      </c>
      <c r="R120" s="28">
        <v>930</v>
      </c>
      <c r="S120" s="35">
        <v>1907</v>
      </c>
      <c r="T120" s="28">
        <v>688</v>
      </c>
      <c r="U120" s="41">
        <v>1147</v>
      </c>
      <c r="V120" s="35">
        <v>878</v>
      </c>
      <c r="W120" s="34">
        <v>354</v>
      </c>
      <c r="X120" s="41">
        <v>387</v>
      </c>
      <c r="Y120" s="41">
        <v>524</v>
      </c>
      <c r="Z120" s="41">
        <v>654</v>
      </c>
      <c r="AA120" s="28">
        <v>1182</v>
      </c>
      <c r="AB120" s="28">
        <v>1144</v>
      </c>
      <c r="AC120" s="28">
        <v>792</v>
      </c>
      <c r="AD120" s="29">
        <v>666</v>
      </c>
      <c r="AE120" s="41">
        <v>91</v>
      </c>
      <c r="AF120" s="41">
        <v>1593</v>
      </c>
      <c r="AG120" s="41">
        <v>316</v>
      </c>
      <c r="AH120" s="41">
        <v>156</v>
      </c>
      <c r="AI120" s="28">
        <v>201</v>
      </c>
      <c r="AJ120" s="35">
        <v>695</v>
      </c>
      <c r="AK120" s="34">
        <v>464</v>
      </c>
      <c r="AL120" s="28">
        <v>275</v>
      </c>
      <c r="AM120" s="35">
        <v>699</v>
      </c>
      <c r="AN120" s="35">
        <v>380</v>
      </c>
      <c r="AO120" s="35">
        <v>398</v>
      </c>
      <c r="AP120" s="35">
        <v>609</v>
      </c>
      <c r="AQ120" s="41">
        <v>261</v>
      </c>
      <c r="AR120" s="46">
        <v>46</v>
      </c>
      <c r="AS120" s="47">
        <v>45902</v>
      </c>
      <c r="AT120" s="50" t="s">
        <v>162</v>
      </c>
      <c r="AU120" s="4"/>
    </row>
    <row r="121" spans="1:47">
      <c r="A121" s="19">
        <v>44040</v>
      </c>
      <c r="B121" s="53">
        <v>5425</v>
      </c>
      <c r="C121" s="25">
        <v>1082</v>
      </c>
      <c r="D121" s="33">
        <v>1359</v>
      </c>
      <c r="E121" s="39">
        <v>1075</v>
      </c>
      <c r="F121" s="25">
        <v>2884</v>
      </c>
      <c r="G121" s="39">
        <v>1694</v>
      </c>
      <c r="H121" s="25">
        <v>845</v>
      </c>
      <c r="I121" s="32">
        <v>1206</v>
      </c>
      <c r="J121" s="25">
        <v>2911</v>
      </c>
      <c r="K121" s="25">
        <v>829</v>
      </c>
      <c r="L121" s="39">
        <v>870</v>
      </c>
      <c r="M121" s="25">
        <v>1258</v>
      </c>
      <c r="N121" s="39">
        <v>4439</v>
      </c>
      <c r="O121" s="33">
        <v>630</v>
      </c>
      <c r="P121" s="32">
        <v>936</v>
      </c>
      <c r="Q121" s="33">
        <v>1682</v>
      </c>
      <c r="R121" s="25">
        <v>969</v>
      </c>
      <c r="S121" s="33">
        <v>1928</v>
      </c>
      <c r="T121" s="25">
        <v>695</v>
      </c>
      <c r="U121" s="39">
        <v>1173</v>
      </c>
      <c r="V121" s="33">
        <v>897</v>
      </c>
      <c r="W121" s="32">
        <v>374</v>
      </c>
      <c r="X121" s="39">
        <v>400</v>
      </c>
      <c r="Y121" s="39">
        <v>546</v>
      </c>
      <c r="Z121" s="39">
        <v>665</v>
      </c>
      <c r="AA121" s="25">
        <v>1223</v>
      </c>
      <c r="AB121" s="25">
        <v>1148</v>
      </c>
      <c r="AC121" s="25">
        <v>810</v>
      </c>
      <c r="AD121" s="26">
        <v>729</v>
      </c>
      <c r="AE121" s="39">
        <v>94</v>
      </c>
      <c r="AF121" s="39">
        <v>1604</v>
      </c>
      <c r="AG121" s="39">
        <v>327</v>
      </c>
      <c r="AH121" s="39">
        <v>163</v>
      </c>
      <c r="AI121" s="25">
        <v>222</v>
      </c>
      <c r="AJ121" s="33">
        <v>710</v>
      </c>
      <c r="AK121" s="32">
        <v>484</v>
      </c>
      <c r="AL121" s="25">
        <v>278</v>
      </c>
      <c r="AM121" s="33">
        <v>703</v>
      </c>
      <c r="AN121" s="33">
        <v>391</v>
      </c>
      <c r="AO121" s="33">
        <v>401</v>
      </c>
      <c r="AP121" s="33">
        <v>680</v>
      </c>
      <c r="AQ121" s="39">
        <v>266</v>
      </c>
      <c r="AR121" s="44">
        <v>48</v>
      </c>
      <c r="AS121" s="45">
        <v>47053</v>
      </c>
      <c r="AT121" s="49" t="s">
        <v>163</v>
      </c>
      <c r="AU121" s="4"/>
    </row>
    <row r="122" spans="1:47">
      <c r="A122" s="19">
        <v>44041</v>
      </c>
      <c r="B122" s="53">
        <v>5500</v>
      </c>
      <c r="C122" s="25">
        <v>1133</v>
      </c>
      <c r="D122" s="33">
        <v>1385</v>
      </c>
      <c r="E122" s="39">
        <v>1115</v>
      </c>
      <c r="F122" s="25">
        <v>2933</v>
      </c>
      <c r="G122" s="39">
        <v>1795</v>
      </c>
      <c r="H122" s="25">
        <v>875</v>
      </c>
      <c r="I122" s="32">
        <v>1230</v>
      </c>
      <c r="J122" s="25">
        <v>3009</v>
      </c>
      <c r="K122" s="25">
        <v>852</v>
      </c>
      <c r="L122" s="39">
        <v>882</v>
      </c>
      <c r="M122" s="25">
        <v>1290</v>
      </c>
      <c r="N122" s="39">
        <v>4472</v>
      </c>
      <c r="O122" s="33">
        <v>649</v>
      </c>
      <c r="P122" s="32">
        <v>949</v>
      </c>
      <c r="Q122" s="33">
        <v>1766</v>
      </c>
      <c r="R122" s="25">
        <v>990</v>
      </c>
      <c r="S122" s="33">
        <v>1995</v>
      </c>
      <c r="T122" s="25">
        <v>699</v>
      </c>
      <c r="U122" s="39">
        <v>1204</v>
      </c>
      <c r="V122" s="33">
        <v>908</v>
      </c>
      <c r="W122" s="32">
        <v>386</v>
      </c>
      <c r="X122" s="39">
        <v>417</v>
      </c>
      <c r="Y122" s="39">
        <v>576</v>
      </c>
      <c r="Z122" s="39">
        <v>692</v>
      </c>
      <c r="AA122" s="25">
        <v>1248</v>
      </c>
      <c r="AB122" s="25">
        <v>1159</v>
      </c>
      <c r="AC122" s="25">
        <v>827</v>
      </c>
      <c r="AD122" s="26">
        <v>762</v>
      </c>
      <c r="AE122" s="39">
        <v>96</v>
      </c>
      <c r="AF122" s="39">
        <v>1670</v>
      </c>
      <c r="AG122" s="39">
        <v>335</v>
      </c>
      <c r="AH122" s="39">
        <v>167</v>
      </c>
      <c r="AI122" s="25">
        <v>233</v>
      </c>
      <c r="AJ122" s="33">
        <v>715</v>
      </c>
      <c r="AK122" s="32">
        <v>502</v>
      </c>
      <c r="AL122" s="25">
        <v>281</v>
      </c>
      <c r="AM122" s="33">
        <v>723</v>
      </c>
      <c r="AN122" s="33">
        <v>394</v>
      </c>
      <c r="AO122" s="33">
        <v>403</v>
      </c>
      <c r="AP122" s="33">
        <v>697</v>
      </c>
      <c r="AQ122" s="39">
        <v>273</v>
      </c>
      <c r="AR122" s="44">
        <v>48</v>
      </c>
      <c r="AS122" s="45">
        <v>48235</v>
      </c>
      <c r="AT122" s="49" t="s">
        <v>164</v>
      </c>
      <c r="AU122" s="4"/>
    </row>
    <row r="123" spans="1:47">
      <c r="A123" s="19">
        <v>44042</v>
      </c>
      <c r="B123" s="53">
        <v>5723</v>
      </c>
      <c r="C123" s="25">
        <v>1133</v>
      </c>
      <c r="D123" s="33">
        <v>1430</v>
      </c>
      <c r="E123" s="39">
        <v>1191</v>
      </c>
      <c r="F123" s="25">
        <v>2993</v>
      </c>
      <c r="G123" s="39">
        <v>1873</v>
      </c>
      <c r="H123" s="25">
        <v>902</v>
      </c>
      <c r="I123" s="32">
        <v>1254</v>
      </c>
      <c r="J123" s="25">
        <v>3112</v>
      </c>
      <c r="K123" s="25">
        <v>896</v>
      </c>
      <c r="L123" s="39">
        <v>894</v>
      </c>
      <c r="M123" s="25">
        <v>1335</v>
      </c>
      <c r="N123" s="39">
        <v>4514</v>
      </c>
      <c r="O123" s="33">
        <v>686</v>
      </c>
      <c r="P123" s="32">
        <v>960</v>
      </c>
      <c r="Q123" s="33">
        <v>1792</v>
      </c>
      <c r="R123" s="25">
        <v>1008</v>
      </c>
      <c r="S123" s="33">
        <v>2050</v>
      </c>
      <c r="T123" s="25">
        <v>716</v>
      </c>
      <c r="U123" s="39">
        <v>1241</v>
      </c>
      <c r="V123" s="33">
        <v>926</v>
      </c>
      <c r="W123" s="32">
        <v>401</v>
      </c>
      <c r="X123" s="39">
        <v>441</v>
      </c>
      <c r="Y123" s="39">
        <v>617</v>
      </c>
      <c r="Z123" s="39">
        <v>711</v>
      </c>
      <c r="AA123" s="25">
        <v>1284</v>
      </c>
      <c r="AB123" s="25">
        <v>1166</v>
      </c>
      <c r="AC123" s="25">
        <v>844</v>
      </c>
      <c r="AD123" s="26">
        <v>809</v>
      </c>
      <c r="AE123" s="39">
        <v>99</v>
      </c>
      <c r="AF123" s="39">
        <v>1688</v>
      </c>
      <c r="AG123" s="39">
        <v>344</v>
      </c>
      <c r="AH123" s="39">
        <v>173</v>
      </c>
      <c r="AI123" s="25">
        <v>248</v>
      </c>
      <c r="AJ123" s="33">
        <v>724</v>
      </c>
      <c r="AK123" s="32">
        <v>519</v>
      </c>
      <c r="AL123" s="25">
        <v>282</v>
      </c>
      <c r="AM123" s="33">
        <v>766</v>
      </c>
      <c r="AN123" s="33">
        <v>395</v>
      </c>
      <c r="AO123" s="33">
        <v>417</v>
      </c>
      <c r="AP123" s="33">
        <v>708</v>
      </c>
      <c r="AQ123" s="39">
        <v>276</v>
      </c>
      <c r="AR123" s="44">
        <v>50</v>
      </c>
      <c r="AS123" s="45">
        <v>49591</v>
      </c>
      <c r="AT123" s="49" t="s">
        <v>165</v>
      </c>
      <c r="AU123" s="4"/>
    </row>
    <row r="124" spans="1:47">
      <c r="A124" s="19">
        <v>44043</v>
      </c>
      <c r="B124" s="53">
        <v>5887</v>
      </c>
      <c r="C124" s="25">
        <v>1195</v>
      </c>
      <c r="D124" s="33">
        <v>1464</v>
      </c>
      <c r="E124" s="39">
        <v>1233</v>
      </c>
      <c r="F124" s="25">
        <v>3064</v>
      </c>
      <c r="G124" s="39">
        <v>1940</v>
      </c>
      <c r="H124" s="25">
        <v>931</v>
      </c>
      <c r="I124" s="32">
        <v>1286</v>
      </c>
      <c r="J124" s="25">
        <v>3224</v>
      </c>
      <c r="K124" s="25">
        <v>920</v>
      </c>
      <c r="L124" s="39">
        <v>904</v>
      </c>
      <c r="M124" s="25">
        <v>1362</v>
      </c>
      <c r="N124" s="39">
        <v>4527</v>
      </c>
      <c r="O124" s="33">
        <v>719</v>
      </c>
      <c r="P124" s="32">
        <v>978</v>
      </c>
      <c r="Q124" s="33">
        <v>1842</v>
      </c>
      <c r="R124" s="25">
        <v>1045</v>
      </c>
      <c r="S124" s="33">
        <v>2097</v>
      </c>
      <c r="T124" s="25">
        <v>738</v>
      </c>
      <c r="U124" s="39">
        <v>1309</v>
      </c>
      <c r="V124" s="33">
        <v>961</v>
      </c>
      <c r="W124" s="32">
        <v>413</v>
      </c>
      <c r="X124" s="39">
        <v>467</v>
      </c>
      <c r="Y124" s="39">
        <v>624</v>
      </c>
      <c r="Z124" s="39">
        <v>732</v>
      </c>
      <c r="AA124" s="25">
        <v>1308</v>
      </c>
      <c r="AB124" s="25">
        <v>1169</v>
      </c>
      <c r="AC124" s="25">
        <v>857</v>
      </c>
      <c r="AD124" s="26">
        <v>831</v>
      </c>
      <c r="AE124" s="39">
        <v>102</v>
      </c>
      <c r="AF124" s="39">
        <v>1702</v>
      </c>
      <c r="AG124" s="39">
        <v>354</v>
      </c>
      <c r="AH124" s="39">
        <v>175</v>
      </c>
      <c r="AI124" s="25">
        <v>268</v>
      </c>
      <c r="AJ124" s="33">
        <v>733</v>
      </c>
      <c r="AK124" s="32">
        <v>534</v>
      </c>
      <c r="AL124" s="25">
        <v>295</v>
      </c>
      <c r="AM124" s="33">
        <v>807</v>
      </c>
      <c r="AN124" s="33">
        <v>404</v>
      </c>
      <c r="AO124" s="33">
        <v>429</v>
      </c>
      <c r="AP124" s="33">
        <v>724</v>
      </c>
      <c r="AQ124" s="39">
        <v>281</v>
      </c>
      <c r="AR124" s="44">
        <v>51</v>
      </c>
      <c r="AS124" s="45">
        <v>50886</v>
      </c>
      <c r="AT124" s="49" t="s">
        <v>166</v>
      </c>
      <c r="AU124" s="4"/>
    </row>
    <row r="125" spans="1:47">
      <c r="A125" s="19">
        <v>44044</v>
      </c>
      <c r="B125" s="53">
        <v>6005</v>
      </c>
      <c r="C125" s="25">
        <v>1235</v>
      </c>
      <c r="D125" s="33">
        <v>1491</v>
      </c>
      <c r="E125" s="39">
        <v>1291</v>
      </c>
      <c r="F125" s="25">
        <v>3116</v>
      </c>
      <c r="G125" s="39">
        <v>2043</v>
      </c>
      <c r="H125" s="25">
        <v>957</v>
      </c>
      <c r="I125" s="32">
        <v>1315</v>
      </c>
      <c r="J125" s="25">
        <v>3316</v>
      </c>
      <c r="K125" s="25">
        <v>958</v>
      </c>
      <c r="L125" s="39">
        <v>916</v>
      </c>
      <c r="M125" s="25">
        <v>1427</v>
      </c>
      <c r="N125" s="39">
        <v>4545</v>
      </c>
      <c r="O125" s="33">
        <v>772</v>
      </c>
      <c r="P125" s="32">
        <v>990</v>
      </c>
      <c r="Q125" s="33">
        <v>1914</v>
      </c>
      <c r="R125" s="25">
        <v>1080</v>
      </c>
      <c r="S125" s="33">
        <v>2123</v>
      </c>
      <c r="T125" s="25">
        <v>746</v>
      </c>
      <c r="U125" s="39">
        <v>1335</v>
      </c>
      <c r="V125" s="33">
        <v>975</v>
      </c>
      <c r="W125" s="32">
        <v>427</v>
      </c>
      <c r="X125" s="39">
        <v>470</v>
      </c>
      <c r="Y125" s="39">
        <v>637</v>
      </c>
      <c r="Z125" s="39">
        <v>747</v>
      </c>
      <c r="AA125" s="25">
        <v>1333</v>
      </c>
      <c r="AB125" s="25">
        <v>1171</v>
      </c>
      <c r="AC125" s="25">
        <v>876</v>
      </c>
      <c r="AD125" s="26">
        <v>872</v>
      </c>
      <c r="AE125" s="39">
        <v>108</v>
      </c>
      <c r="AF125" s="39">
        <v>1738</v>
      </c>
      <c r="AG125" s="39">
        <v>363</v>
      </c>
      <c r="AH125" s="39">
        <v>179</v>
      </c>
      <c r="AI125" s="25">
        <v>287</v>
      </c>
      <c r="AJ125" s="33">
        <v>742</v>
      </c>
      <c r="AK125" s="32">
        <v>538</v>
      </c>
      <c r="AL125" s="25">
        <v>302</v>
      </c>
      <c r="AM125" s="33">
        <v>840</v>
      </c>
      <c r="AN125" s="33">
        <v>404</v>
      </c>
      <c r="AO125" s="33">
        <v>439</v>
      </c>
      <c r="AP125" s="33">
        <v>746</v>
      </c>
      <c r="AQ125" s="39">
        <v>291</v>
      </c>
      <c r="AR125" s="44">
        <v>51</v>
      </c>
      <c r="AS125" s="45">
        <v>52111</v>
      </c>
      <c r="AT125" s="49" t="s">
        <v>309</v>
      </c>
      <c r="AU125" s="78"/>
    </row>
    <row r="126" spans="1:47">
      <c r="A126" s="19">
        <v>44045</v>
      </c>
      <c r="B126" s="53">
        <v>6088</v>
      </c>
      <c r="C126" s="25">
        <v>1251</v>
      </c>
      <c r="D126" s="33">
        <v>1543</v>
      </c>
      <c r="E126" s="39">
        <v>1297</v>
      </c>
      <c r="F126" s="25">
        <v>3197</v>
      </c>
      <c r="G126" s="39">
        <v>2097</v>
      </c>
      <c r="H126" s="25">
        <v>975</v>
      </c>
      <c r="I126" s="32">
        <v>1332</v>
      </c>
      <c r="J126" s="25">
        <v>3416</v>
      </c>
      <c r="K126" s="25">
        <v>986</v>
      </c>
      <c r="L126" s="39">
        <v>928</v>
      </c>
      <c r="M126" s="25">
        <v>1452</v>
      </c>
      <c r="N126" s="39">
        <v>4576</v>
      </c>
      <c r="O126" s="33">
        <v>805</v>
      </c>
      <c r="P126" s="32">
        <v>998</v>
      </c>
      <c r="Q126" s="33">
        <v>1956</v>
      </c>
      <c r="R126" s="25">
        <v>1104</v>
      </c>
      <c r="S126" s="33">
        <v>2187</v>
      </c>
      <c r="T126" s="25">
        <v>754</v>
      </c>
      <c r="U126" s="39">
        <v>1348</v>
      </c>
      <c r="V126" s="33">
        <v>996</v>
      </c>
      <c r="W126" s="32">
        <v>457</v>
      </c>
      <c r="X126" s="39">
        <v>495</v>
      </c>
      <c r="Y126" s="39">
        <v>698</v>
      </c>
      <c r="Z126" s="39">
        <v>769</v>
      </c>
      <c r="AA126" s="25">
        <v>1364</v>
      </c>
      <c r="AB126" s="25">
        <v>1180</v>
      </c>
      <c r="AC126" s="25">
        <v>886</v>
      </c>
      <c r="AD126" s="26">
        <v>893</v>
      </c>
      <c r="AE126" s="39">
        <v>110</v>
      </c>
      <c r="AF126" s="39">
        <v>1766</v>
      </c>
      <c r="AG126" s="39">
        <v>367</v>
      </c>
      <c r="AH126" s="39">
        <v>188</v>
      </c>
      <c r="AI126" s="25">
        <v>290</v>
      </c>
      <c r="AJ126" s="33">
        <v>744</v>
      </c>
      <c r="AK126" s="32">
        <v>543</v>
      </c>
      <c r="AL126" s="25">
        <v>307</v>
      </c>
      <c r="AM126" s="33">
        <v>868</v>
      </c>
      <c r="AN126" s="33">
        <v>407</v>
      </c>
      <c r="AO126" s="33">
        <v>450</v>
      </c>
      <c r="AP126" s="33">
        <v>771</v>
      </c>
      <c r="AQ126" s="39">
        <v>295</v>
      </c>
      <c r="AR126" s="44">
        <v>52</v>
      </c>
      <c r="AS126" s="45">
        <v>53186</v>
      </c>
      <c r="AT126" s="49" t="s">
        <v>310</v>
      </c>
      <c r="AU126" s="78"/>
    </row>
    <row r="127" spans="1:47">
      <c r="A127" s="20">
        <v>44046</v>
      </c>
      <c r="B127" s="54">
        <v>6208</v>
      </c>
      <c r="C127" s="28">
        <v>1267</v>
      </c>
      <c r="D127" s="35">
        <v>1562</v>
      </c>
      <c r="E127" s="41">
        <v>1331</v>
      </c>
      <c r="F127" s="28">
        <v>3227</v>
      </c>
      <c r="G127" s="41">
        <v>2134</v>
      </c>
      <c r="H127" s="28">
        <v>990</v>
      </c>
      <c r="I127" s="34">
        <v>1339</v>
      </c>
      <c r="J127" s="28">
        <v>3512</v>
      </c>
      <c r="K127" s="28">
        <v>1036</v>
      </c>
      <c r="L127" s="41">
        <v>944</v>
      </c>
      <c r="M127" s="28">
        <v>1503</v>
      </c>
      <c r="N127" s="41">
        <v>4584</v>
      </c>
      <c r="O127" s="35">
        <v>809</v>
      </c>
      <c r="P127" s="34">
        <v>1004</v>
      </c>
      <c r="Q127" s="35">
        <v>1992</v>
      </c>
      <c r="R127" s="28">
        <v>1119</v>
      </c>
      <c r="S127" s="35">
        <v>2249</v>
      </c>
      <c r="T127" s="28">
        <v>758</v>
      </c>
      <c r="U127" s="41">
        <v>1359</v>
      </c>
      <c r="V127" s="35">
        <v>1002</v>
      </c>
      <c r="W127" s="34">
        <v>491</v>
      </c>
      <c r="X127" s="41">
        <v>512</v>
      </c>
      <c r="Y127" s="41">
        <v>700</v>
      </c>
      <c r="Z127" s="41">
        <v>787</v>
      </c>
      <c r="AA127" s="28">
        <v>1376</v>
      </c>
      <c r="AB127" s="28">
        <v>1182</v>
      </c>
      <c r="AC127" s="28">
        <v>889</v>
      </c>
      <c r="AD127" s="29">
        <v>910</v>
      </c>
      <c r="AE127" s="41">
        <v>110</v>
      </c>
      <c r="AF127" s="41">
        <v>1785</v>
      </c>
      <c r="AG127" s="41">
        <v>369</v>
      </c>
      <c r="AH127" s="41">
        <v>189</v>
      </c>
      <c r="AI127" s="28">
        <v>290</v>
      </c>
      <c r="AJ127" s="35">
        <v>748</v>
      </c>
      <c r="AK127" s="34">
        <v>545</v>
      </c>
      <c r="AL127" s="28">
        <v>311</v>
      </c>
      <c r="AM127" s="35">
        <v>870</v>
      </c>
      <c r="AN127" s="35">
        <v>425</v>
      </c>
      <c r="AO127" s="35">
        <v>451</v>
      </c>
      <c r="AP127" s="35">
        <v>787</v>
      </c>
      <c r="AQ127" s="41">
        <v>301</v>
      </c>
      <c r="AR127" s="46">
        <v>52</v>
      </c>
      <c r="AS127" s="47">
        <v>54009</v>
      </c>
      <c r="AT127" s="50" t="s">
        <v>311</v>
      </c>
      <c r="AU127" s="78"/>
    </row>
    <row r="128" spans="1:47">
      <c r="A128" s="19">
        <v>44047</v>
      </c>
      <c r="B128" s="53">
        <v>6366</v>
      </c>
      <c r="C128" s="25">
        <v>1294</v>
      </c>
      <c r="D128" s="33">
        <v>1584</v>
      </c>
      <c r="E128" s="39">
        <v>1374</v>
      </c>
      <c r="F128" s="25">
        <v>3322</v>
      </c>
      <c r="G128" s="39">
        <v>2195</v>
      </c>
      <c r="H128" s="25">
        <v>1024</v>
      </c>
      <c r="I128" s="32">
        <v>1367</v>
      </c>
      <c r="J128" s="25">
        <v>3607</v>
      </c>
      <c r="K128" s="25">
        <v>1047</v>
      </c>
      <c r="L128" s="39">
        <v>955</v>
      </c>
      <c r="M128" s="25">
        <v>1566</v>
      </c>
      <c r="N128" s="39">
        <v>4599</v>
      </c>
      <c r="O128" s="33">
        <v>829</v>
      </c>
      <c r="P128" s="32">
        <v>1014</v>
      </c>
      <c r="Q128" s="33">
        <v>2043</v>
      </c>
      <c r="R128" s="25">
        <v>1142</v>
      </c>
      <c r="S128" s="33">
        <v>2289</v>
      </c>
      <c r="T128" s="25">
        <v>766</v>
      </c>
      <c r="U128" s="39">
        <v>1393</v>
      </c>
      <c r="V128" s="33">
        <v>1024</v>
      </c>
      <c r="W128" s="32">
        <v>502</v>
      </c>
      <c r="X128" s="39">
        <v>533</v>
      </c>
      <c r="Y128" s="39">
        <v>727</v>
      </c>
      <c r="Z128" s="39">
        <v>800</v>
      </c>
      <c r="AA128" s="25">
        <v>1391</v>
      </c>
      <c r="AB128" s="25">
        <v>1187</v>
      </c>
      <c r="AC128" s="25">
        <v>904</v>
      </c>
      <c r="AD128" s="26">
        <v>943</v>
      </c>
      <c r="AE128" s="39">
        <v>112</v>
      </c>
      <c r="AF128" s="39">
        <v>1827</v>
      </c>
      <c r="AG128" s="39">
        <v>380</v>
      </c>
      <c r="AH128" s="39">
        <v>195</v>
      </c>
      <c r="AI128" s="25">
        <v>315</v>
      </c>
      <c r="AJ128" s="33">
        <v>768</v>
      </c>
      <c r="AK128" s="32">
        <v>560</v>
      </c>
      <c r="AL128" s="25">
        <v>320</v>
      </c>
      <c r="AM128" s="33">
        <v>909</v>
      </c>
      <c r="AN128" s="33">
        <v>434</v>
      </c>
      <c r="AO128" s="33">
        <v>469</v>
      </c>
      <c r="AP128" s="33">
        <v>811</v>
      </c>
      <c r="AQ128" s="39">
        <v>302</v>
      </c>
      <c r="AR128" s="44">
        <v>52</v>
      </c>
      <c r="AS128" s="45">
        <v>55241</v>
      </c>
      <c r="AT128" s="49" t="s">
        <v>312</v>
      </c>
      <c r="AU128" s="78"/>
    </row>
    <row r="129" spans="1:47">
      <c r="A129" s="19">
        <v>44048</v>
      </c>
      <c r="B129" s="53">
        <v>6509</v>
      </c>
      <c r="C129" s="25">
        <v>1332</v>
      </c>
      <c r="D129" s="33">
        <v>1609</v>
      </c>
      <c r="E129" s="39">
        <v>1432</v>
      </c>
      <c r="F129" s="25">
        <v>3413</v>
      </c>
      <c r="G129" s="39">
        <v>2271</v>
      </c>
      <c r="H129" s="25">
        <v>1054</v>
      </c>
      <c r="I129" s="32">
        <v>1393</v>
      </c>
      <c r="J129" s="25">
        <v>3705</v>
      </c>
      <c r="K129" s="25">
        <v>1106</v>
      </c>
      <c r="L129" s="39">
        <v>966</v>
      </c>
      <c r="M129" s="25">
        <v>1623</v>
      </c>
      <c r="N129" s="39">
        <v>4633</v>
      </c>
      <c r="O129" s="33">
        <v>839</v>
      </c>
      <c r="P129" s="32">
        <v>1023</v>
      </c>
      <c r="Q129" s="33">
        <v>2092</v>
      </c>
      <c r="R129" s="25">
        <v>1172</v>
      </c>
      <c r="S129" s="33">
        <v>2331</v>
      </c>
      <c r="T129" s="25">
        <v>780</v>
      </c>
      <c r="U129" s="39">
        <v>1431</v>
      </c>
      <c r="V129" s="33">
        <v>1050</v>
      </c>
      <c r="W129" s="32">
        <v>522</v>
      </c>
      <c r="X129" s="39">
        <v>544</v>
      </c>
      <c r="Y129" s="39">
        <v>773</v>
      </c>
      <c r="Z129" s="39">
        <v>827</v>
      </c>
      <c r="AA129" s="25">
        <v>1426</v>
      </c>
      <c r="AB129" s="25">
        <v>1188</v>
      </c>
      <c r="AC129" s="25">
        <v>921</v>
      </c>
      <c r="AD129" s="26">
        <v>962</v>
      </c>
      <c r="AE129" s="39">
        <v>114</v>
      </c>
      <c r="AF129" s="39">
        <v>1859</v>
      </c>
      <c r="AG129" s="39">
        <v>385</v>
      </c>
      <c r="AH129" s="39">
        <v>202</v>
      </c>
      <c r="AI129" s="25">
        <v>329</v>
      </c>
      <c r="AJ129" s="33">
        <v>773</v>
      </c>
      <c r="AK129" s="32">
        <v>574</v>
      </c>
      <c r="AL129" s="25">
        <v>330</v>
      </c>
      <c r="AM129" s="33">
        <v>948</v>
      </c>
      <c r="AN129" s="33">
        <v>436</v>
      </c>
      <c r="AO129" s="33">
        <v>488</v>
      </c>
      <c r="AP129" s="33">
        <v>822</v>
      </c>
      <c r="AQ129" s="39">
        <v>310</v>
      </c>
      <c r="AR129" s="44">
        <v>53</v>
      </c>
      <c r="AS129" s="45">
        <v>56550</v>
      </c>
      <c r="AT129" s="49" t="s">
        <v>313</v>
      </c>
      <c r="AU129" s="78"/>
    </row>
    <row r="130" spans="1:47">
      <c r="A130" s="19">
        <v>44049</v>
      </c>
      <c r="B130" s="53">
        <v>6701</v>
      </c>
      <c r="C130" s="25">
        <v>1368</v>
      </c>
      <c r="D130" s="33">
        <v>1637</v>
      </c>
      <c r="E130" s="39">
        <v>1500</v>
      </c>
      <c r="F130" s="25">
        <v>3468</v>
      </c>
      <c r="G130" s="39">
        <v>2373</v>
      </c>
      <c r="H130" s="25">
        <v>1082</v>
      </c>
      <c r="I130" s="32">
        <v>1423</v>
      </c>
      <c r="J130" s="25">
        <v>3804</v>
      </c>
      <c r="K130" s="25">
        <v>1141</v>
      </c>
      <c r="L130" s="39">
        <v>994</v>
      </c>
      <c r="M130" s="25">
        <v>1661</v>
      </c>
      <c r="N130" s="39">
        <v>4656</v>
      </c>
      <c r="O130" s="33">
        <v>875</v>
      </c>
      <c r="P130" s="32">
        <v>1030</v>
      </c>
      <c r="Q130" s="33">
        <v>2138</v>
      </c>
      <c r="R130" s="25">
        <v>1191</v>
      </c>
      <c r="S130" s="33">
        <v>2399</v>
      </c>
      <c r="T130" s="25">
        <v>784</v>
      </c>
      <c r="U130" s="39">
        <v>1455</v>
      </c>
      <c r="V130" s="33">
        <v>1074</v>
      </c>
      <c r="W130" s="32">
        <v>542</v>
      </c>
      <c r="X130" s="39">
        <v>576</v>
      </c>
      <c r="Y130" s="39">
        <v>801</v>
      </c>
      <c r="Z130" s="39">
        <v>848</v>
      </c>
      <c r="AA130" s="25">
        <v>1465</v>
      </c>
      <c r="AB130" s="25">
        <v>1192</v>
      </c>
      <c r="AC130" s="25">
        <v>927</v>
      </c>
      <c r="AD130" s="26">
        <v>991</v>
      </c>
      <c r="AE130" s="39">
        <v>116</v>
      </c>
      <c r="AF130" s="39">
        <v>1895</v>
      </c>
      <c r="AG130" s="39">
        <v>397</v>
      </c>
      <c r="AH130" s="39">
        <v>208</v>
      </c>
      <c r="AI130" s="25">
        <v>350</v>
      </c>
      <c r="AJ130" s="33">
        <v>784</v>
      </c>
      <c r="AK130" s="32">
        <v>584</v>
      </c>
      <c r="AL130" s="25">
        <v>336</v>
      </c>
      <c r="AM130" s="33">
        <v>978</v>
      </c>
      <c r="AN130" s="33">
        <v>439</v>
      </c>
      <c r="AO130" s="33">
        <v>512</v>
      </c>
      <c r="AP130" s="33">
        <v>835</v>
      </c>
      <c r="AQ130" s="39">
        <v>312</v>
      </c>
      <c r="AR130" s="44">
        <v>53</v>
      </c>
      <c r="AS130" s="45">
        <v>57895</v>
      </c>
      <c r="AT130" s="49" t="s">
        <v>314</v>
      </c>
      <c r="AU130" s="78"/>
    </row>
    <row r="131" spans="1:47">
      <c r="A131" s="19">
        <v>44050</v>
      </c>
      <c r="B131" s="53">
        <v>6900</v>
      </c>
      <c r="C131" s="25">
        <v>1398</v>
      </c>
      <c r="D131" s="33">
        <v>1668</v>
      </c>
      <c r="E131" s="39">
        <v>1544</v>
      </c>
      <c r="F131" s="25">
        <v>3547</v>
      </c>
      <c r="G131" s="39">
        <v>2483</v>
      </c>
      <c r="H131" s="25">
        <v>1113</v>
      </c>
      <c r="I131" s="32">
        <v>1451</v>
      </c>
      <c r="J131" s="25">
        <v>3900</v>
      </c>
      <c r="K131" s="25">
        <v>1194</v>
      </c>
      <c r="L131" s="39">
        <v>1017</v>
      </c>
      <c r="M131" s="25">
        <v>1716</v>
      </c>
      <c r="N131" s="39">
        <v>4681</v>
      </c>
      <c r="O131" s="33">
        <v>921</v>
      </c>
      <c r="P131" s="32">
        <v>1054</v>
      </c>
      <c r="Q131" s="33">
        <v>2224</v>
      </c>
      <c r="R131" s="25">
        <v>1221</v>
      </c>
      <c r="S131" s="33">
        <v>2439</v>
      </c>
      <c r="T131" s="25">
        <v>794</v>
      </c>
      <c r="U131" s="39">
        <v>1483</v>
      </c>
      <c r="V131" s="33">
        <v>1089</v>
      </c>
      <c r="W131" s="32">
        <v>556</v>
      </c>
      <c r="X131" s="39">
        <v>595</v>
      </c>
      <c r="Y131" s="39">
        <v>831</v>
      </c>
      <c r="Z131" s="39">
        <v>862</v>
      </c>
      <c r="AA131" s="25">
        <v>1493</v>
      </c>
      <c r="AB131" s="25">
        <v>1195</v>
      </c>
      <c r="AC131" s="25">
        <v>941</v>
      </c>
      <c r="AD131" s="26">
        <v>1005</v>
      </c>
      <c r="AE131" s="39">
        <v>123</v>
      </c>
      <c r="AF131" s="39">
        <v>1921</v>
      </c>
      <c r="AG131" s="39">
        <v>404</v>
      </c>
      <c r="AH131" s="39">
        <v>214</v>
      </c>
      <c r="AI131" s="25">
        <v>370</v>
      </c>
      <c r="AJ131" s="33">
        <v>787</v>
      </c>
      <c r="AK131" s="32">
        <v>589</v>
      </c>
      <c r="AL131" s="25">
        <v>338</v>
      </c>
      <c r="AM131" s="33">
        <v>1023</v>
      </c>
      <c r="AN131" s="33">
        <v>439</v>
      </c>
      <c r="AO131" s="33">
        <v>523</v>
      </c>
      <c r="AP131" s="33">
        <v>854</v>
      </c>
      <c r="AQ131" s="39">
        <v>320</v>
      </c>
      <c r="AR131" s="44">
        <v>53</v>
      </c>
      <c r="AS131" s="45">
        <v>59273</v>
      </c>
      <c r="AT131" s="49" t="s">
        <v>315</v>
      </c>
      <c r="AU131" s="78"/>
    </row>
    <row r="132" spans="1:47">
      <c r="A132" s="19">
        <v>44051</v>
      </c>
      <c r="B132" s="53">
        <v>7121</v>
      </c>
      <c r="C132" s="25">
        <v>1433</v>
      </c>
      <c r="D132" s="33">
        <v>1691</v>
      </c>
      <c r="E132" s="39">
        <v>1581</v>
      </c>
      <c r="F132" s="25">
        <v>3579</v>
      </c>
      <c r="G132" s="39">
        <v>2560</v>
      </c>
      <c r="H132" s="25">
        <v>1141</v>
      </c>
      <c r="I132" s="32">
        <v>1496</v>
      </c>
      <c r="J132" s="25">
        <v>3991</v>
      </c>
      <c r="K132" s="25">
        <v>1242</v>
      </c>
      <c r="L132" s="39">
        <v>1055</v>
      </c>
      <c r="M132" s="25">
        <v>1784</v>
      </c>
      <c r="N132" s="39">
        <v>4713</v>
      </c>
      <c r="O132" s="33">
        <v>932</v>
      </c>
      <c r="P132" s="32">
        <v>1064</v>
      </c>
      <c r="Q132" s="33">
        <v>2293</v>
      </c>
      <c r="R132" s="25">
        <v>1245</v>
      </c>
      <c r="S132" s="33">
        <v>2468</v>
      </c>
      <c r="T132" s="25">
        <v>806</v>
      </c>
      <c r="U132" s="39">
        <v>1512</v>
      </c>
      <c r="V132" s="33">
        <v>1115</v>
      </c>
      <c r="W132" s="32">
        <v>581</v>
      </c>
      <c r="X132" s="39">
        <v>607</v>
      </c>
      <c r="Y132" s="39">
        <v>864</v>
      </c>
      <c r="Z132" s="39">
        <v>898</v>
      </c>
      <c r="AA132" s="25">
        <v>1530</v>
      </c>
      <c r="AB132" s="25">
        <v>1199</v>
      </c>
      <c r="AC132" s="25">
        <v>955</v>
      </c>
      <c r="AD132" s="26">
        <v>1033</v>
      </c>
      <c r="AE132" s="39">
        <v>124</v>
      </c>
      <c r="AF132" s="39">
        <v>1962</v>
      </c>
      <c r="AG132" s="39">
        <v>409</v>
      </c>
      <c r="AH132" s="39">
        <v>219</v>
      </c>
      <c r="AI132" s="25">
        <v>391</v>
      </c>
      <c r="AJ132" s="33">
        <v>805</v>
      </c>
      <c r="AK132" s="32">
        <v>599</v>
      </c>
      <c r="AL132" s="25">
        <v>343</v>
      </c>
      <c r="AM132" s="33">
        <v>1047</v>
      </c>
      <c r="AN132" s="33">
        <v>455</v>
      </c>
      <c r="AO132" s="33">
        <v>532</v>
      </c>
      <c r="AP132" s="33">
        <v>869</v>
      </c>
      <c r="AQ132" s="39">
        <v>326</v>
      </c>
      <c r="AR132" s="44">
        <v>53</v>
      </c>
      <c r="AS132" s="45">
        <v>60623</v>
      </c>
      <c r="AT132" s="49" t="s">
        <v>316</v>
      </c>
      <c r="AU132" s="78"/>
    </row>
    <row r="133" spans="1:47">
      <c r="A133" s="19">
        <v>44052</v>
      </c>
      <c r="B133" s="53">
        <v>7322</v>
      </c>
      <c r="C133" s="25">
        <v>1445</v>
      </c>
      <c r="D133" s="33">
        <v>1760</v>
      </c>
      <c r="E133" s="39">
        <v>1620</v>
      </c>
      <c r="F133" s="25">
        <v>3639</v>
      </c>
      <c r="G133" s="39">
        <v>2632</v>
      </c>
      <c r="H133" s="25">
        <v>1166</v>
      </c>
      <c r="I133" s="32">
        <v>1499</v>
      </c>
      <c r="J133" s="25">
        <v>4062</v>
      </c>
      <c r="K133" s="25">
        <v>1294</v>
      </c>
      <c r="L133" s="39">
        <v>1072</v>
      </c>
      <c r="M133" s="25">
        <v>1815</v>
      </c>
      <c r="N133" s="39">
        <v>4731</v>
      </c>
      <c r="O133" s="33">
        <v>959</v>
      </c>
      <c r="P133" s="32">
        <v>1082</v>
      </c>
      <c r="Q133" s="33">
        <v>2319</v>
      </c>
      <c r="R133" s="25">
        <v>1271</v>
      </c>
      <c r="S133" s="33">
        <v>2534</v>
      </c>
      <c r="T133" s="25">
        <v>813</v>
      </c>
      <c r="U133" s="39">
        <v>1528</v>
      </c>
      <c r="V133" s="33">
        <v>1122</v>
      </c>
      <c r="W133" s="32">
        <v>612</v>
      </c>
      <c r="X133" s="39">
        <v>607</v>
      </c>
      <c r="Y133" s="39">
        <v>865</v>
      </c>
      <c r="Z133" s="39">
        <v>912</v>
      </c>
      <c r="AA133" s="25">
        <v>1556</v>
      </c>
      <c r="AB133" s="25">
        <v>1203</v>
      </c>
      <c r="AC133" s="25">
        <v>963</v>
      </c>
      <c r="AD133" s="26">
        <v>1070</v>
      </c>
      <c r="AE133" s="39">
        <v>127</v>
      </c>
      <c r="AF133" s="39">
        <v>1975</v>
      </c>
      <c r="AG133" s="39">
        <v>411</v>
      </c>
      <c r="AH133" s="39">
        <v>228</v>
      </c>
      <c r="AI133" s="25">
        <v>416</v>
      </c>
      <c r="AJ133" s="33">
        <v>822</v>
      </c>
      <c r="AK133" s="32">
        <v>605</v>
      </c>
      <c r="AL133" s="25">
        <v>347</v>
      </c>
      <c r="AM133" s="33">
        <v>1105</v>
      </c>
      <c r="AN133" s="33">
        <v>460</v>
      </c>
      <c r="AO133" s="33">
        <v>535</v>
      </c>
      <c r="AP133" s="33">
        <v>882</v>
      </c>
      <c r="AQ133" s="39">
        <v>326</v>
      </c>
      <c r="AR133" s="44">
        <v>56</v>
      </c>
      <c r="AS133" s="45">
        <v>61768</v>
      </c>
      <c r="AT133" s="49" t="s">
        <v>317</v>
      </c>
      <c r="AU133" s="78"/>
    </row>
    <row r="134" spans="1:47">
      <c r="A134" s="20">
        <v>44053</v>
      </c>
      <c r="B134" s="54">
        <v>7454</v>
      </c>
      <c r="C134" s="28">
        <v>1456</v>
      </c>
      <c r="D134" s="35">
        <v>1772</v>
      </c>
      <c r="E134" s="41">
        <v>1636</v>
      </c>
      <c r="F134" s="28">
        <v>3683</v>
      </c>
      <c r="G134" s="41">
        <v>2692</v>
      </c>
      <c r="H134" s="28">
        <v>1182</v>
      </c>
      <c r="I134" s="34">
        <v>1516</v>
      </c>
      <c r="J134" s="28">
        <v>4102</v>
      </c>
      <c r="K134" s="28">
        <v>1331</v>
      </c>
      <c r="L134" s="41">
        <v>1087</v>
      </c>
      <c r="M134" s="28">
        <v>1842</v>
      </c>
      <c r="N134" s="41">
        <v>4741</v>
      </c>
      <c r="O134" s="35">
        <v>980</v>
      </c>
      <c r="P134" s="34">
        <v>1091</v>
      </c>
      <c r="Q134" s="35">
        <v>2344</v>
      </c>
      <c r="R134" s="28">
        <v>1280</v>
      </c>
      <c r="S134" s="35">
        <v>2561</v>
      </c>
      <c r="T134" s="28">
        <v>818</v>
      </c>
      <c r="U134" s="41">
        <v>1535</v>
      </c>
      <c r="V134" s="35">
        <v>1127</v>
      </c>
      <c r="W134" s="34">
        <v>624</v>
      </c>
      <c r="X134" s="41">
        <v>646</v>
      </c>
      <c r="Y134" s="41">
        <v>886</v>
      </c>
      <c r="Z134" s="41">
        <v>921</v>
      </c>
      <c r="AA134" s="28">
        <v>1581</v>
      </c>
      <c r="AB134" s="28">
        <v>1204</v>
      </c>
      <c r="AC134" s="28">
        <v>964</v>
      </c>
      <c r="AD134" s="29">
        <v>1093</v>
      </c>
      <c r="AE134" s="41">
        <v>127</v>
      </c>
      <c r="AF134" s="41">
        <v>2022</v>
      </c>
      <c r="AG134" s="41">
        <v>414</v>
      </c>
      <c r="AH134" s="41">
        <v>228</v>
      </c>
      <c r="AI134" s="28">
        <v>416</v>
      </c>
      <c r="AJ134" s="35">
        <v>824</v>
      </c>
      <c r="AK134" s="34">
        <v>605</v>
      </c>
      <c r="AL134" s="28">
        <v>354</v>
      </c>
      <c r="AM134" s="35">
        <v>1127</v>
      </c>
      <c r="AN134" s="35">
        <v>468</v>
      </c>
      <c r="AO134" s="35">
        <v>535</v>
      </c>
      <c r="AP134" s="35">
        <v>893</v>
      </c>
      <c r="AQ134" s="41">
        <v>329</v>
      </c>
      <c r="AR134" s="46">
        <v>56</v>
      </c>
      <c r="AS134" s="47">
        <v>62547</v>
      </c>
      <c r="AT134" s="50" t="s">
        <v>318</v>
      </c>
      <c r="AU134" s="78"/>
    </row>
    <row r="135" spans="1:47">
      <c r="A135" s="19">
        <v>44054</v>
      </c>
      <c r="B135" s="53">
        <v>7605</v>
      </c>
      <c r="C135" s="25">
        <v>1479</v>
      </c>
      <c r="D135" s="33">
        <v>1803</v>
      </c>
      <c r="E135" s="39">
        <v>1675</v>
      </c>
      <c r="F135" s="25">
        <v>3710</v>
      </c>
      <c r="G135" s="39">
        <v>2743</v>
      </c>
      <c r="H135" s="25">
        <v>1202</v>
      </c>
      <c r="I135" s="32">
        <v>1545</v>
      </c>
      <c r="J135" s="25">
        <v>4155</v>
      </c>
      <c r="K135" s="25">
        <v>1384</v>
      </c>
      <c r="L135" s="39">
        <v>1098</v>
      </c>
      <c r="M135" s="25">
        <v>1860</v>
      </c>
      <c r="N135" s="39">
        <v>4769</v>
      </c>
      <c r="O135" s="33">
        <v>985</v>
      </c>
      <c r="P135" s="32">
        <v>1094</v>
      </c>
      <c r="Q135" s="33">
        <v>2415</v>
      </c>
      <c r="R135" s="25">
        <v>1312</v>
      </c>
      <c r="S135" s="33">
        <v>2608</v>
      </c>
      <c r="T135" s="25">
        <v>827</v>
      </c>
      <c r="U135" s="39">
        <v>1566</v>
      </c>
      <c r="V135" s="33">
        <v>1178</v>
      </c>
      <c r="W135" s="32">
        <v>648</v>
      </c>
      <c r="X135" s="39">
        <v>673</v>
      </c>
      <c r="Y135" s="39">
        <v>999</v>
      </c>
      <c r="Z135" s="39">
        <v>937</v>
      </c>
      <c r="AA135" s="25">
        <v>1620</v>
      </c>
      <c r="AB135" s="25">
        <v>1211</v>
      </c>
      <c r="AC135" s="25">
        <v>978</v>
      </c>
      <c r="AD135" s="26">
        <v>1128</v>
      </c>
      <c r="AE135" s="39">
        <v>134</v>
      </c>
      <c r="AF135" s="39">
        <v>2058</v>
      </c>
      <c r="AG135" s="39">
        <v>424</v>
      </c>
      <c r="AH135" s="39">
        <v>234</v>
      </c>
      <c r="AI135" s="25">
        <v>435</v>
      </c>
      <c r="AJ135" s="33">
        <v>829</v>
      </c>
      <c r="AK135" s="32">
        <v>610</v>
      </c>
      <c r="AL135" s="25">
        <v>360</v>
      </c>
      <c r="AM135" s="33">
        <v>1160</v>
      </c>
      <c r="AN135" s="33">
        <v>481</v>
      </c>
      <c r="AO135" s="33">
        <v>536</v>
      </c>
      <c r="AP135" s="33">
        <v>906</v>
      </c>
      <c r="AQ135" s="39">
        <v>332</v>
      </c>
      <c r="AR135" s="44">
        <v>56</v>
      </c>
      <c r="AS135" s="45">
        <v>63762</v>
      </c>
      <c r="AT135" s="49" t="s">
        <v>319</v>
      </c>
      <c r="AU135" s="78"/>
    </row>
    <row r="136" spans="1:47">
      <c r="A136" s="19">
        <v>44055</v>
      </c>
      <c r="B136" s="53">
        <v>7779</v>
      </c>
      <c r="C136" s="25">
        <v>1521</v>
      </c>
      <c r="D136" s="33">
        <v>1852</v>
      </c>
      <c r="E136" s="39">
        <v>1720</v>
      </c>
      <c r="F136" s="25">
        <v>3752</v>
      </c>
      <c r="G136" s="39">
        <v>2808</v>
      </c>
      <c r="H136" s="25">
        <v>1218</v>
      </c>
      <c r="I136" s="32">
        <v>1554</v>
      </c>
      <c r="J136" s="25">
        <v>4232</v>
      </c>
      <c r="K136" s="25">
        <v>1439</v>
      </c>
      <c r="L136" s="39">
        <v>1123</v>
      </c>
      <c r="M136" s="25">
        <v>1898</v>
      </c>
      <c r="N136" s="39">
        <v>4805</v>
      </c>
      <c r="O136" s="33">
        <v>1028</v>
      </c>
      <c r="P136" s="32">
        <v>1111</v>
      </c>
      <c r="Q136" s="33">
        <v>2444</v>
      </c>
      <c r="R136" s="25">
        <v>1353</v>
      </c>
      <c r="S136" s="33">
        <v>2662</v>
      </c>
      <c r="T136" s="25">
        <v>839</v>
      </c>
      <c r="U136" s="39">
        <v>1604</v>
      </c>
      <c r="V136" s="33">
        <v>1249</v>
      </c>
      <c r="W136" s="32">
        <v>687</v>
      </c>
      <c r="X136" s="39">
        <v>694</v>
      </c>
      <c r="Y136" s="39">
        <v>1122</v>
      </c>
      <c r="Z136" s="39">
        <v>951</v>
      </c>
      <c r="AA136" s="25">
        <v>1639</v>
      </c>
      <c r="AB136" s="25">
        <v>1213</v>
      </c>
      <c r="AC136" s="25">
        <v>983</v>
      </c>
      <c r="AD136" s="26">
        <v>1149</v>
      </c>
      <c r="AE136" s="39">
        <v>137</v>
      </c>
      <c r="AF136" s="39">
        <v>2120</v>
      </c>
      <c r="AG136" s="39">
        <v>433</v>
      </c>
      <c r="AH136" s="39">
        <v>238</v>
      </c>
      <c r="AI136" s="25">
        <v>448</v>
      </c>
      <c r="AJ136" s="33">
        <v>838</v>
      </c>
      <c r="AK136" s="32">
        <v>617</v>
      </c>
      <c r="AL136" s="25">
        <v>372</v>
      </c>
      <c r="AM136" s="33">
        <v>1184</v>
      </c>
      <c r="AN136" s="33">
        <v>489</v>
      </c>
      <c r="AO136" s="33">
        <v>555</v>
      </c>
      <c r="AP136" s="33">
        <v>928</v>
      </c>
      <c r="AQ136" s="39">
        <v>333</v>
      </c>
      <c r="AR136" s="44">
        <v>56</v>
      </c>
      <c r="AS136" s="45">
        <v>65177</v>
      </c>
      <c r="AT136" s="49" t="s">
        <v>320</v>
      </c>
      <c r="AU136" s="78"/>
    </row>
    <row r="137" spans="1:47">
      <c r="A137" s="19">
        <v>44056</v>
      </c>
      <c r="B137" s="53">
        <v>7951</v>
      </c>
      <c r="C137" s="25">
        <v>1551</v>
      </c>
      <c r="D137" s="33">
        <v>1894</v>
      </c>
      <c r="E137" s="39">
        <v>1800</v>
      </c>
      <c r="F137" s="25">
        <v>3810</v>
      </c>
      <c r="G137" s="39">
        <v>2896</v>
      </c>
      <c r="H137" s="25">
        <v>1255</v>
      </c>
      <c r="I137" s="32">
        <v>1624</v>
      </c>
      <c r="J137" s="25">
        <v>4312</v>
      </c>
      <c r="K137" s="25">
        <v>1505</v>
      </c>
      <c r="L137" s="39">
        <v>1142</v>
      </c>
      <c r="M137" s="25">
        <v>1935</v>
      </c>
      <c r="N137" s="39">
        <v>4842</v>
      </c>
      <c r="O137" s="33">
        <v>1093</v>
      </c>
      <c r="P137" s="32">
        <v>1134</v>
      </c>
      <c r="Q137" s="33">
        <v>2475</v>
      </c>
      <c r="R137" s="25">
        <v>1378</v>
      </c>
      <c r="S137" s="33">
        <v>2709</v>
      </c>
      <c r="T137" s="25">
        <v>851</v>
      </c>
      <c r="U137" s="39">
        <v>1644</v>
      </c>
      <c r="V137" s="33">
        <v>1269</v>
      </c>
      <c r="W137" s="32">
        <v>718</v>
      </c>
      <c r="X137" s="39">
        <v>714</v>
      </c>
      <c r="Y137" s="39">
        <v>1170</v>
      </c>
      <c r="Z137" s="39">
        <v>980</v>
      </c>
      <c r="AA137" s="25">
        <v>1687</v>
      </c>
      <c r="AB137" s="25">
        <v>1221</v>
      </c>
      <c r="AC137" s="25">
        <v>994</v>
      </c>
      <c r="AD137" s="26">
        <v>1171</v>
      </c>
      <c r="AE137" s="39">
        <v>143</v>
      </c>
      <c r="AF137" s="39">
        <v>2141</v>
      </c>
      <c r="AG137" s="39">
        <v>440</v>
      </c>
      <c r="AH137" s="39">
        <v>244</v>
      </c>
      <c r="AI137" s="25">
        <v>457</v>
      </c>
      <c r="AJ137" s="33">
        <v>856</v>
      </c>
      <c r="AK137" s="32">
        <v>618</v>
      </c>
      <c r="AL137" s="25">
        <v>379</v>
      </c>
      <c r="AM137" s="33">
        <v>1206</v>
      </c>
      <c r="AN137" s="33">
        <v>501</v>
      </c>
      <c r="AO137" s="33">
        <v>577</v>
      </c>
      <c r="AP137" s="33">
        <v>945</v>
      </c>
      <c r="AQ137" s="39">
        <v>342</v>
      </c>
      <c r="AR137" s="44">
        <v>57</v>
      </c>
      <c r="AS137" s="45">
        <v>66631</v>
      </c>
      <c r="AT137" s="49" t="s">
        <v>321</v>
      </c>
      <c r="AU137" s="78"/>
    </row>
    <row r="138" spans="1:47">
      <c r="A138" s="19">
        <v>44057</v>
      </c>
      <c r="B138" s="53">
        <v>8123</v>
      </c>
      <c r="C138" s="25">
        <v>1586</v>
      </c>
      <c r="D138" s="33">
        <v>1941</v>
      </c>
      <c r="E138" s="39">
        <v>1854</v>
      </c>
      <c r="F138" s="25">
        <v>3848</v>
      </c>
      <c r="G138" s="39">
        <v>2974</v>
      </c>
      <c r="H138" s="25">
        <v>1277</v>
      </c>
      <c r="I138" s="32">
        <v>1660</v>
      </c>
      <c r="J138" s="25">
        <v>4380</v>
      </c>
      <c r="K138" s="25">
        <v>1561</v>
      </c>
      <c r="L138" s="39">
        <v>1163</v>
      </c>
      <c r="M138" s="25">
        <v>1990</v>
      </c>
      <c r="N138" s="39">
        <v>4862</v>
      </c>
      <c r="O138" s="33">
        <v>1142</v>
      </c>
      <c r="P138" s="32">
        <v>1162</v>
      </c>
      <c r="Q138" s="33">
        <v>2534</v>
      </c>
      <c r="R138" s="25">
        <v>1400</v>
      </c>
      <c r="S138" s="33">
        <v>2751</v>
      </c>
      <c r="T138" s="25">
        <v>868</v>
      </c>
      <c r="U138" s="39">
        <v>1692</v>
      </c>
      <c r="V138" s="33">
        <v>1314</v>
      </c>
      <c r="W138" s="32">
        <v>773</v>
      </c>
      <c r="X138" s="39">
        <v>736</v>
      </c>
      <c r="Y138" s="39">
        <v>1234</v>
      </c>
      <c r="Z138" s="39">
        <v>1015</v>
      </c>
      <c r="AA138" s="25">
        <v>1717</v>
      </c>
      <c r="AB138" s="25">
        <v>1227</v>
      </c>
      <c r="AC138" s="25">
        <v>1003</v>
      </c>
      <c r="AD138" s="26">
        <v>1197</v>
      </c>
      <c r="AE138" s="39">
        <v>150</v>
      </c>
      <c r="AF138" s="39">
        <v>2152</v>
      </c>
      <c r="AG138" s="39">
        <v>447</v>
      </c>
      <c r="AH138" s="39">
        <v>250</v>
      </c>
      <c r="AI138" s="25">
        <v>476</v>
      </c>
      <c r="AJ138" s="33">
        <v>871</v>
      </c>
      <c r="AK138" s="32">
        <v>626</v>
      </c>
      <c r="AL138" s="25">
        <v>381</v>
      </c>
      <c r="AM138" s="33">
        <v>1235</v>
      </c>
      <c r="AN138" s="33">
        <v>511</v>
      </c>
      <c r="AO138" s="33">
        <v>598</v>
      </c>
      <c r="AP138" s="33">
        <v>957</v>
      </c>
      <c r="AQ138" s="39">
        <v>350</v>
      </c>
      <c r="AR138" s="44">
        <v>58</v>
      </c>
      <c r="AS138" s="45">
        <v>68046</v>
      </c>
      <c r="AT138" s="49" t="s">
        <v>322</v>
      </c>
      <c r="AU138" s="78"/>
    </row>
    <row r="139" spans="1:47">
      <c r="A139" s="19">
        <v>44058</v>
      </c>
      <c r="B139" s="53">
        <v>8325</v>
      </c>
      <c r="C139" s="25">
        <v>1618</v>
      </c>
      <c r="D139" s="33">
        <v>1977</v>
      </c>
      <c r="E139" s="39">
        <v>1930</v>
      </c>
      <c r="F139" s="25">
        <v>3881</v>
      </c>
      <c r="G139" s="39">
        <v>3057</v>
      </c>
      <c r="H139" s="25">
        <v>1305</v>
      </c>
      <c r="I139" s="32">
        <v>1709</v>
      </c>
      <c r="J139" s="25">
        <v>4450</v>
      </c>
      <c r="K139" s="25">
        <v>1619</v>
      </c>
      <c r="L139" s="39">
        <v>1182</v>
      </c>
      <c r="M139" s="25">
        <v>2043</v>
      </c>
      <c r="N139" s="39">
        <v>4891</v>
      </c>
      <c r="O139" s="33">
        <v>1198</v>
      </c>
      <c r="P139" s="32">
        <v>1172</v>
      </c>
      <c r="Q139" s="33">
        <v>2565</v>
      </c>
      <c r="R139" s="25">
        <v>1411</v>
      </c>
      <c r="S139" s="33">
        <v>2806</v>
      </c>
      <c r="T139" s="25">
        <v>893</v>
      </c>
      <c r="U139" s="39">
        <v>1732</v>
      </c>
      <c r="V139" s="33">
        <v>1333</v>
      </c>
      <c r="W139" s="32">
        <v>794</v>
      </c>
      <c r="X139" s="39">
        <v>767</v>
      </c>
      <c r="Y139" s="39">
        <v>1258</v>
      </c>
      <c r="Z139" s="39">
        <v>1049</v>
      </c>
      <c r="AA139" s="25">
        <v>1763</v>
      </c>
      <c r="AB139" s="25">
        <v>1229</v>
      </c>
      <c r="AC139" s="25">
        <v>1016</v>
      </c>
      <c r="AD139" s="26">
        <v>1213</v>
      </c>
      <c r="AE139" s="39">
        <v>159</v>
      </c>
      <c r="AF139" s="39">
        <v>2162</v>
      </c>
      <c r="AG139" s="39">
        <v>458</v>
      </c>
      <c r="AH139" s="39">
        <v>259</v>
      </c>
      <c r="AI139" s="25">
        <v>492</v>
      </c>
      <c r="AJ139" s="33">
        <v>874</v>
      </c>
      <c r="AK139" s="32">
        <v>631</v>
      </c>
      <c r="AL139" s="25">
        <v>393</v>
      </c>
      <c r="AM139" s="33">
        <v>1257</v>
      </c>
      <c r="AN139" s="33">
        <v>521</v>
      </c>
      <c r="AO139" s="33">
        <v>602</v>
      </c>
      <c r="AP139" s="33">
        <v>965</v>
      </c>
      <c r="AQ139" s="39">
        <v>355</v>
      </c>
      <c r="AR139" s="44">
        <v>60</v>
      </c>
      <c r="AS139" s="45">
        <v>69374</v>
      </c>
      <c r="AT139" s="49" t="s">
        <v>323</v>
      </c>
      <c r="AU139" s="78"/>
    </row>
    <row r="140" spans="1:47">
      <c r="A140" s="19">
        <v>44059</v>
      </c>
      <c r="B140" s="53">
        <v>8479</v>
      </c>
      <c r="C140" s="25">
        <v>1637</v>
      </c>
      <c r="D140" s="33">
        <v>2024</v>
      </c>
      <c r="E140" s="39">
        <v>1940</v>
      </c>
      <c r="F140" s="25">
        <v>3932</v>
      </c>
      <c r="G140" s="39">
        <v>3153</v>
      </c>
      <c r="H140" s="25">
        <v>1330</v>
      </c>
      <c r="I140" s="32">
        <v>1758</v>
      </c>
      <c r="J140" s="25">
        <v>4508</v>
      </c>
      <c r="K140" s="25">
        <v>1669</v>
      </c>
      <c r="L140" s="39">
        <v>1197</v>
      </c>
      <c r="M140" s="25">
        <v>2063</v>
      </c>
      <c r="N140" s="39">
        <v>4915</v>
      </c>
      <c r="O140" s="33">
        <v>1226</v>
      </c>
      <c r="P140" s="32">
        <v>1184</v>
      </c>
      <c r="Q140" s="33">
        <v>2606</v>
      </c>
      <c r="R140" s="25">
        <v>1444</v>
      </c>
      <c r="S140" s="33">
        <v>2840</v>
      </c>
      <c r="T140" s="25">
        <v>897</v>
      </c>
      <c r="U140" s="39">
        <v>1764</v>
      </c>
      <c r="V140" s="33">
        <v>1360</v>
      </c>
      <c r="W140" s="32">
        <v>815</v>
      </c>
      <c r="X140" s="39">
        <v>820</v>
      </c>
      <c r="Y140" s="39">
        <v>1259</v>
      </c>
      <c r="Z140" s="39">
        <v>1067</v>
      </c>
      <c r="AA140" s="25">
        <v>1810</v>
      </c>
      <c r="AB140" s="25">
        <v>1237</v>
      </c>
      <c r="AC140" s="25">
        <v>1020</v>
      </c>
      <c r="AD140" s="26">
        <v>1227</v>
      </c>
      <c r="AE140" s="39">
        <v>172</v>
      </c>
      <c r="AF140" s="39">
        <v>2171</v>
      </c>
      <c r="AG140" s="39">
        <v>458</v>
      </c>
      <c r="AH140" s="39">
        <v>264</v>
      </c>
      <c r="AI140" s="25">
        <v>493</v>
      </c>
      <c r="AJ140" s="33">
        <v>884</v>
      </c>
      <c r="AK140" s="32">
        <v>631</v>
      </c>
      <c r="AL140" s="25">
        <v>401</v>
      </c>
      <c r="AM140" s="33">
        <v>1269</v>
      </c>
      <c r="AN140" s="33">
        <v>528</v>
      </c>
      <c r="AO140" s="33">
        <v>609</v>
      </c>
      <c r="AP140" s="33">
        <v>971</v>
      </c>
      <c r="AQ140" s="39">
        <v>368</v>
      </c>
      <c r="AR140" s="44">
        <v>61</v>
      </c>
      <c r="AS140" s="45">
        <v>70461</v>
      </c>
      <c r="AT140" s="49" t="s">
        <v>324</v>
      </c>
      <c r="AU140" s="78"/>
    </row>
    <row r="141" spans="1:47">
      <c r="A141" s="20">
        <v>44060</v>
      </c>
      <c r="B141" s="54">
        <v>8543</v>
      </c>
      <c r="C141" s="28">
        <v>1650</v>
      </c>
      <c r="D141" s="35">
        <v>2076</v>
      </c>
      <c r="E141" s="41">
        <v>1947</v>
      </c>
      <c r="F141" s="28">
        <v>3964</v>
      </c>
      <c r="G141" s="41">
        <v>3244</v>
      </c>
      <c r="H141" s="28">
        <v>1333</v>
      </c>
      <c r="I141" s="34">
        <v>1787</v>
      </c>
      <c r="J141" s="28">
        <v>4564</v>
      </c>
      <c r="K141" s="28">
        <v>1700</v>
      </c>
      <c r="L141" s="41">
        <v>1208</v>
      </c>
      <c r="M141" s="28">
        <v>2077</v>
      </c>
      <c r="N141" s="41">
        <v>4922</v>
      </c>
      <c r="O141" s="35">
        <v>1250</v>
      </c>
      <c r="P141" s="34">
        <v>1191</v>
      </c>
      <c r="Q141" s="35">
        <v>2639</v>
      </c>
      <c r="R141" s="28">
        <v>1461</v>
      </c>
      <c r="S141" s="35">
        <v>2860</v>
      </c>
      <c r="T141" s="28">
        <v>910</v>
      </c>
      <c r="U141" s="41">
        <v>1765</v>
      </c>
      <c r="V141" s="35">
        <v>1365</v>
      </c>
      <c r="W141" s="34">
        <v>824</v>
      </c>
      <c r="X141" s="41">
        <v>862</v>
      </c>
      <c r="Y141" s="41">
        <v>1261</v>
      </c>
      <c r="Z141" s="41">
        <v>1075</v>
      </c>
      <c r="AA141" s="28">
        <v>1831</v>
      </c>
      <c r="AB141" s="28">
        <v>1239</v>
      </c>
      <c r="AC141" s="28">
        <v>1020</v>
      </c>
      <c r="AD141" s="29">
        <v>1272</v>
      </c>
      <c r="AE141" s="41">
        <v>172</v>
      </c>
      <c r="AF141" s="41">
        <v>2171</v>
      </c>
      <c r="AG141" s="41">
        <v>466</v>
      </c>
      <c r="AH141" s="41">
        <v>264</v>
      </c>
      <c r="AI141" s="28">
        <v>493</v>
      </c>
      <c r="AJ141" s="35">
        <v>884</v>
      </c>
      <c r="AK141" s="34">
        <v>635</v>
      </c>
      <c r="AL141" s="28">
        <v>417</v>
      </c>
      <c r="AM141" s="35">
        <v>1290</v>
      </c>
      <c r="AN141" s="35">
        <v>535</v>
      </c>
      <c r="AO141" s="35">
        <v>610</v>
      </c>
      <c r="AP141" s="35">
        <v>981</v>
      </c>
      <c r="AQ141" s="41">
        <v>373</v>
      </c>
      <c r="AR141" s="46">
        <v>61</v>
      </c>
      <c r="AS141" s="47">
        <v>71194</v>
      </c>
      <c r="AT141" s="50" t="s">
        <v>325</v>
      </c>
      <c r="AU141" s="78"/>
    </row>
    <row r="142" spans="1:47">
      <c r="A142" s="19">
        <v>44061</v>
      </c>
      <c r="B142" s="53">
        <v>8678</v>
      </c>
      <c r="C142" s="25">
        <v>1676</v>
      </c>
      <c r="D142" s="33">
        <v>2110</v>
      </c>
      <c r="E142" s="39">
        <v>1977</v>
      </c>
      <c r="F142" s="25">
        <v>4003</v>
      </c>
      <c r="G142" s="39">
        <v>3293</v>
      </c>
      <c r="H142" s="25">
        <v>1354</v>
      </c>
      <c r="I142" s="32">
        <v>1809</v>
      </c>
      <c r="J142" s="25">
        <v>4599</v>
      </c>
      <c r="K142" s="25">
        <v>1745</v>
      </c>
      <c r="L142" s="39">
        <v>1223</v>
      </c>
      <c r="M142" s="25">
        <v>2097</v>
      </c>
      <c r="N142" s="39">
        <v>4966</v>
      </c>
      <c r="O142" s="33">
        <v>1280</v>
      </c>
      <c r="P142" s="32">
        <v>1202</v>
      </c>
      <c r="Q142" s="33">
        <v>2656</v>
      </c>
      <c r="R142" s="25">
        <v>1479</v>
      </c>
      <c r="S142" s="33">
        <v>2898</v>
      </c>
      <c r="T142" s="25">
        <v>931</v>
      </c>
      <c r="U142" s="39">
        <v>1792</v>
      </c>
      <c r="V142" s="33">
        <v>1392</v>
      </c>
      <c r="W142" s="32">
        <v>841</v>
      </c>
      <c r="X142" s="39">
        <v>879</v>
      </c>
      <c r="Y142" s="39">
        <v>1330</v>
      </c>
      <c r="Z142" s="39">
        <v>1085</v>
      </c>
      <c r="AA142" s="25">
        <v>1870</v>
      </c>
      <c r="AB142" s="25">
        <v>1245</v>
      </c>
      <c r="AC142" s="25">
        <v>1033</v>
      </c>
      <c r="AD142" s="26">
        <v>1295</v>
      </c>
      <c r="AE142" s="39">
        <v>173</v>
      </c>
      <c r="AF142" s="39">
        <v>2207</v>
      </c>
      <c r="AG142" s="39">
        <v>471</v>
      </c>
      <c r="AH142" s="39">
        <v>276</v>
      </c>
      <c r="AI142" s="25">
        <v>499</v>
      </c>
      <c r="AJ142" s="33">
        <v>886</v>
      </c>
      <c r="AK142" s="32">
        <v>637</v>
      </c>
      <c r="AL142" s="25">
        <v>412</v>
      </c>
      <c r="AM142" s="33">
        <v>1302</v>
      </c>
      <c r="AN142" s="33">
        <v>549</v>
      </c>
      <c r="AO142" s="33">
        <v>617</v>
      </c>
      <c r="AP142" s="33">
        <v>996</v>
      </c>
      <c r="AQ142" s="39">
        <v>382</v>
      </c>
      <c r="AR142" s="44">
        <v>63</v>
      </c>
      <c r="AS142" s="45">
        <v>72208</v>
      </c>
      <c r="AT142" s="49" t="s">
        <v>326</v>
      </c>
      <c r="AU142" s="78"/>
    </row>
    <row r="143" spans="1:47">
      <c r="A143" s="19">
        <v>44062</v>
      </c>
      <c r="B143" s="53">
        <v>8906</v>
      </c>
      <c r="C143" s="25">
        <v>1705</v>
      </c>
      <c r="D143" s="33">
        <v>2180</v>
      </c>
      <c r="E143" s="39">
        <v>2034</v>
      </c>
      <c r="F143" s="25">
        <v>4029</v>
      </c>
      <c r="G143" s="39">
        <v>3345</v>
      </c>
      <c r="H143" s="25">
        <v>1374</v>
      </c>
      <c r="I143" s="32">
        <v>1833</v>
      </c>
      <c r="J143" s="25">
        <v>4663</v>
      </c>
      <c r="K143" s="25">
        <v>1799</v>
      </c>
      <c r="L143" s="39">
        <v>1230</v>
      </c>
      <c r="M143" s="25">
        <v>2134</v>
      </c>
      <c r="N143" s="39">
        <v>4996</v>
      </c>
      <c r="O143" s="33">
        <v>1371</v>
      </c>
      <c r="P143" s="32">
        <v>1221</v>
      </c>
      <c r="Q143" s="33">
        <v>2685</v>
      </c>
      <c r="R143" s="25">
        <v>1511</v>
      </c>
      <c r="S143" s="33">
        <v>2920</v>
      </c>
      <c r="T143" s="25">
        <v>945</v>
      </c>
      <c r="U143" s="39">
        <v>1834</v>
      </c>
      <c r="V143" s="33">
        <v>1424</v>
      </c>
      <c r="W143" s="32">
        <v>878</v>
      </c>
      <c r="X143" s="39">
        <v>899</v>
      </c>
      <c r="Y143" s="39">
        <v>1398</v>
      </c>
      <c r="Z143" s="39">
        <v>1101</v>
      </c>
      <c r="AA143" s="25">
        <v>1900</v>
      </c>
      <c r="AB143" s="25">
        <v>1250</v>
      </c>
      <c r="AC143" s="25">
        <v>1048</v>
      </c>
      <c r="AD143" s="26">
        <v>1330</v>
      </c>
      <c r="AE143" s="39">
        <v>203</v>
      </c>
      <c r="AF143" s="39">
        <v>2227</v>
      </c>
      <c r="AG143" s="39">
        <v>483</v>
      </c>
      <c r="AH143" s="39">
        <v>285</v>
      </c>
      <c r="AI143" s="25">
        <v>517</v>
      </c>
      <c r="AJ143" s="33">
        <v>888</v>
      </c>
      <c r="AK143" s="32">
        <v>642</v>
      </c>
      <c r="AL143" s="25">
        <v>421</v>
      </c>
      <c r="AM143" s="33">
        <v>1341</v>
      </c>
      <c r="AN143" s="33">
        <v>565</v>
      </c>
      <c r="AO143" s="33">
        <v>633</v>
      </c>
      <c r="AP143" s="33">
        <v>1010</v>
      </c>
      <c r="AQ143" s="39">
        <v>394</v>
      </c>
      <c r="AR143" s="44">
        <v>65</v>
      </c>
      <c r="AS143" s="45">
        <v>73617</v>
      </c>
      <c r="AT143" s="49" t="s">
        <v>327</v>
      </c>
      <c r="AU143" s="78"/>
    </row>
    <row r="144" spans="1:47">
      <c r="A144" s="19">
        <v>44063</v>
      </c>
      <c r="B144" s="53">
        <v>9079</v>
      </c>
      <c r="C144" s="25">
        <v>1741</v>
      </c>
      <c r="D144" s="33">
        <v>2218</v>
      </c>
      <c r="E144" s="39">
        <v>2081</v>
      </c>
      <c r="F144" s="25">
        <v>4099</v>
      </c>
      <c r="G144" s="39">
        <v>3453</v>
      </c>
      <c r="H144" s="25">
        <v>1396</v>
      </c>
      <c r="I144" s="32">
        <v>1869</v>
      </c>
      <c r="J144" s="25">
        <v>4721</v>
      </c>
      <c r="K144" s="25">
        <v>1884</v>
      </c>
      <c r="L144" s="39">
        <v>1248</v>
      </c>
      <c r="M144" s="25">
        <v>2170</v>
      </c>
      <c r="N144" s="39">
        <v>5024</v>
      </c>
      <c r="O144" s="33">
        <v>1394</v>
      </c>
      <c r="P144" s="32">
        <v>1237</v>
      </c>
      <c r="Q144" s="33">
        <v>2715</v>
      </c>
      <c r="R144" s="25">
        <v>1536</v>
      </c>
      <c r="S144" s="33">
        <v>2955</v>
      </c>
      <c r="T144" s="25">
        <v>958</v>
      </c>
      <c r="U144" s="39">
        <v>1857</v>
      </c>
      <c r="V144" s="33">
        <v>1433</v>
      </c>
      <c r="W144" s="32">
        <v>915</v>
      </c>
      <c r="X144" s="39">
        <v>924</v>
      </c>
      <c r="Y144" s="39">
        <v>1453</v>
      </c>
      <c r="Z144" s="39">
        <v>1122</v>
      </c>
      <c r="AA144" s="25">
        <v>1964</v>
      </c>
      <c r="AB144" s="25">
        <v>1257</v>
      </c>
      <c r="AC144" s="25">
        <v>1059</v>
      </c>
      <c r="AD144" s="26">
        <v>1355</v>
      </c>
      <c r="AE144" s="39">
        <v>216</v>
      </c>
      <c r="AF144" s="39">
        <v>2229</v>
      </c>
      <c r="AG144" s="39">
        <v>496</v>
      </c>
      <c r="AH144" s="39">
        <v>296</v>
      </c>
      <c r="AI144" s="25">
        <v>538</v>
      </c>
      <c r="AJ144" s="33">
        <v>900</v>
      </c>
      <c r="AK144" s="32">
        <v>649</v>
      </c>
      <c r="AL144" s="25">
        <v>442</v>
      </c>
      <c r="AM144" s="33">
        <v>1366</v>
      </c>
      <c r="AN144" s="33">
        <v>582</v>
      </c>
      <c r="AO144" s="33">
        <v>642</v>
      </c>
      <c r="AP144" s="33">
        <v>1022</v>
      </c>
      <c r="AQ144" s="39">
        <v>403</v>
      </c>
      <c r="AR144" s="44">
        <v>65</v>
      </c>
      <c r="AS144" s="45">
        <v>74963</v>
      </c>
      <c r="AT144" s="49" t="s">
        <v>328</v>
      </c>
      <c r="AU144" s="78"/>
    </row>
    <row r="145" spans="1:47">
      <c r="A145" s="19">
        <v>44064</v>
      </c>
      <c r="B145" s="53">
        <v>9293</v>
      </c>
      <c r="C145" s="25">
        <v>1784</v>
      </c>
      <c r="D145" s="33">
        <v>2274</v>
      </c>
      <c r="E145" s="39">
        <v>2119</v>
      </c>
      <c r="F145" s="25">
        <v>4144</v>
      </c>
      <c r="G145" s="39">
        <v>3565</v>
      </c>
      <c r="H145" s="25">
        <v>1431</v>
      </c>
      <c r="I145" s="32">
        <v>1887</v>
      </c>
      <c r="J145" s="25">
        <v>4759</v>
      </c>
      <c r="K145" s="25">
        <v>1951</v>
      </c>
      <c r="L145" s="39">
        <v>1270</v>
      </c>
      <c r="M145" s="25">
        <v>2249</v>
      </c>
      <c r="N145" s="39">
        <v>5043</v>
      </c>
      <c r="O145" s="33">
        <v>1431</v>
      </c>
      <c r="P145" s="32">
        <v>1253</v>
      </c>
      <c r="Q145" s="33">
        <v>2749</v>
      </c>
      <c r="R145" s="25">
        <v>1559</v>
      </c>
      <c r="S145" s="33">
        <v>2994</v>
      </c>
      <c r="T145" s="25">
        <v>979</v>
      </c>
      <c r="U145" s="39">
        <v>1909</v>
      </c>
      <c r="V145" s="33">
        <v>1451</v>
      </c>
      <c r="W145" s="32">
        <v>947</v>
      </c>
      <c r="X145" s="39">
        <v>956</v>
      </c>
      <c r="Y145" s="39">
        <v>1480</v>
      </c>
      <c r="Z145" s="39">
        <v>1150</v>
      </c>
      <c r="AA145" s="25">
        <v>2011</v>
      </c>
      <c r="AB145" s="25">
        <v>1261</v>
      </c>
      <c r="AC145" s="25">
        <v>1071</v>
      </c>
      <c r="AD145" s="26">
        <v>1371</v>
      </c>
      <c r="AE145" s="39">
        <v>225</v>
      </c>
      <c r="AF145" s="39">
        <v>2262</v>
      </c>
      <c r="AG145" s="39">
        <v>508</v>
      </c>
      <c r="AH145" s="39">
        <v>305</v>
      </c>
      <c r="AI145" s="25">
        <v>551</v>
      </c>
      <c r="AJ145" s="33">
        <v>909</v>
      </c>
      <c r="AK145" s="32">
        <v>652</v>
      </c>
      <c r="AL145" s="25">
        <v>443</v>
      </c>
      <c r="AM145" s="33">
        <v>1383</v>
      </c>
      <c r="AN145" s="33">
        <v>584</v>
      </c>
      <c r="AO145" s="33">
        <v>668</v>
      </c>
      <c r="AP145" s="33">
        <v>1034</v>
      </c>
      <c r="AQ145" s="39">
        <v>425</v>
      </c>
      <c r="AR145" s="44">
        <v>65</v>
      </c>
      <c r="AS145" s="45">
        <v>76355</v>
      </c>
      <c r="AT145" s="49" t="s">
        <v>329</v>
      </c>
      <c r="AU145" s="78"/>
    </row>
    <row r="146" spans="1:47">
      <c r="A146" s="19">
        <v>44065</v>
      </c>
      <c r="B146" s="53">
        <v>9458</v>
      </c>
      <c r="C146" s="25">
        <v>1783</v>
      </c>
      <c r="D146" s="33">
        <v>2349</v>
      </c>
      <c r="E146" s="39">
        <v>2226</v>
      </c>
      <c r="F146" s="25">
        <v>4184</v>
      </c>
      <c r="G146" s="39">
        <v>3633</v>
      </c>
      <c r="H146" s="25">
        <v>1454</v>
      </c>
      <c r="I146" s="32">
        <v>1904</v>
      </c>
      <c r="J146" s="25">
        <v>4792</v>
      </c>
      <c r="K146" s="25">
        <v>1991</v>
      </c>
      <c r="L146" s="39">
        <v>1292</v>
      </c>
      <c r="M146" s="25">
        <v>2295</v>
      </c>
      <c r="N146" s="39">
        <v>5070</v>
      </c>
      <c r="O146" s="33">
        <v>1457</v>
      </c>
      <c r="P146" s="32">
        <v>1261</v>
      </c>
      <c r="Q146" s="33">
        <v>2786</v>
      </c>
      <c r="R146" s="25">
        <v>1598</v>
      </c>
      <c r="S146" s="33">
        <v>3036</v>
      </c>
      <c r="T146" s="25">
        <v>987</v>
      </c>
      <c r="U146" s="39">
        <v>1935</v>
      </c>
      <c r="V146" s="33">
        <v>1487</v>
      </c>
      <c r="W146" s="32">
        <v>976</v>
      </c>
      <c r="X146" s="39">
        <v>957</v>
      </c>
      <c r="Y146" s="39">
        <v>1505</v>
      </c>
      <c r="Z146" s="39">
        <v>1168</v>
      </c>
      <c r="AA146" s="25">
        <v>2035</v>
      </c>
      <c r="AB146" s="25">
        <v>1269</v>
      </c>
      <c r="AC146" s="25">
        <v>1079</v>
      </c>
      <c r="AD146" s="26">
        <v>1385</v>
      </c>
      <c r="AE146" s="39">
        <v>225</v>
      </c>
      <c r="AF146" s="39">
        <v>2279</v>
      </c>
      <c r="AG146" s="39">
        <v>521</v>
      </c>
      <c r="AH146" s="39">
        <v>310</v>
      </c>
      <c r="AI146" s="25">
        <v>572</v>
      </c>
      <c r="AJ146" s="33">
        <v>909</v>
      </c>
      <c r="AK146" s="32">
        <v>657</v>
      </c>
      <c r="AL146" s="25">
        <v>464</v>
      </c>
      <c r="AM146" s="33">
        <v>1427</v>
      </c>
      <c r="AN146" s="33">
        <v>586</v>
      </c>
      <c r="AO146" s="33">
        <v>681</v>
      </c>
      <c r="AP146" s="33">
        <v>1050</v>
      </c>
      <c r="AQ146" s="39">
        <v>433</v>
      </c>
      <c r="AR146" s="44">
        <v>78</v>
      </c>
      <c r="AS146" s="45">
        <v>77544</v>
      </c>
      <c r="AT146" s="49" t="s">
        <v>330</v>
      </c>
      <c r="AU146" s="78"/>
    </row>
    <row r="147" spans="1:47">
      <c r="A147" s="19">
        <v>44066</v>
      </c>
      <c r="B147" s="53">
        <v>9561</v>
      </c>
      <c r="C147" s="25">
        <v>1840</v>
      </c>
      <c r="D147" s="33">
        <v>2421</v>
      </c>
      <c r="E147" s="39">
        <v>2244</v>
      </c>
      <c r="F147" s="25">
        <v>4223</v>
      </c>
      <c r="G147" s="39">
        <v>3718</v>
      </c>
      <c r="H147" s="25">
        <v>1471</v>
      </c>
      <c r="I147" s="32">
        <v>1909</v>
      </c>
      <c r="J147" s="25">
        <v>4824</v>
      </c>
      <c r="K147" s="25">
        <v>2022</v>
      </c>
      <c r="L147" s="39">
        <v>1307</v>
      </c>
      <c r="M147" s="25">
        <v>2353</v>
      </c>
      <c r="N147" s="39">
        <v>5081</v>
      </c>
      <c r="O147" s="33">
        <v>1491</v>
      </c>
      <c r="P147" s="32">
        <v>1273</v>
      </c>
      <c r="Q147" s="33">
        <v>2807</v>
      </c>
      <c r="R147" s="25">
        <v>1628</v>
      </c>
      <c r="S147" s="33">
        <v>3069</v>
      </c>
      <c r="T147" s="25">
        <v>998</v>
      </c>
      <c r="U147" s="39">
        <v>1960</v>
      </c>
      <c r="V147" s="33">
        <v>1505</v>
      </c>
      <c r="W147" s="32">
        <v>988</v>
      </c>
      <c r="X147" s="39">
        <v>976</v>
      </c>
      <c r="Y147" s="39">
        <v>1527</v>
      </c>
      <c r="Z147" s="39">
        <v>1187</v>
      </c>
      <c r="AA147" s="25">
        <v>2051</v>
      </c>
      <c r="AB147" s="25">
        <v>1275</v>
      </c>
      <c r="AC147" s="25">
        <v>1089</v>
      </c>
      <c r="AD147" s="26">
        <v>1414</v>
      </c>
      <c r="AE147" s="39">
        <v>246</v>
      </c>
      <c r="AF147" s="39">
        <v>2290</v>
      </c>
      <c r="AG147" s="39">
        <v>521</v>
      </c>
      <c r="AH147" s="39">
        <v>319</v>
      </c>
      <c r="AI147" s="25">
        <v>573</v>
      </c>
      <c r="AJ147" s="33">
        <v>918</v>
      </c>
      <c r="AK147" s="32">
        <v>662</v>
      </c>
      <c r="AL147" s="25">
        <v>468</v>
      </c>
      <c r="AM147" s="33">
        <v>1441</v>
      </c>
      <c r="AN147" s="33">
        <v>595</v>
      </c>
      <c r="AO147" s="33">
        <v>685</v>
      </c>
      <c r="AP147" s="33">
        <v>1057</v>
      </c>
      <c r="AQ147" s="39">
        <v>438</v>
      </c>
      <c r="AR147" s="44">
        <v>80</v>
      </c>
      <c r="AS147" s="45">
        <v>78505</v>
      </c>
      <c r="AT147" s="49" t="s">
        <v>331</v>
      </c>
      <c r="AU147" s="78"/>
    </row>
    <row r="148" spans="1:47">
      <c r="A148" s="20">
        <v>44067</v>
      </c>
      <c r="B148" s="54">
        <v>9701</v>
      </c>
      <c r="C148" s="28">
        <v>1855</v>
      </c>
      <c r="D148" s="35">
        <v>2492</v>
      </c>
      <c r="E148" s="41">
        <v>2284</v>
      </c>
      <c r="F148" s="28">
        <v>4256</v>
      </c>
      <c r="G148" s="41">
        <v>3781</v>
      </c>
      <c r="H148" s="28">
        <v>1499</v>
      </c>
      <c r="I148" s="34">
        <v>1939</v>
      </c>
      <c r="J148" s="28">
        <v>4843</v>
      </c>
      <c r="K148" s="28">
        <v>2049</v>
      </c>
      <c r="L148" s="41">
        <v>1320</v>
      </c>
      <c r="M148" s="28">
        <v>2395</v>
      </c>
      <c r="N148" s="41">
        <v>5097</v>
      </c>
      <c r="O148" s="35">
        <v>1517</v>
      </c>
      <c r="P148" s="34">
        <v>1282</v>
      </c>
      <c r="Q148" s="35">
        <v>2828</v>
      </c>
      <c r="R148" s="28">
        <v>1632</v>
      </c>
      <c r="S148" s="35">
        <v>3086</v>
      </c>
      <c r="T148" s="28">
        <v>1009</v>
      </c>
      <c r="U148" s="41">
        <v>1965</v>
      </c>
      <c r="V148" s="35">
        <v>1514</v>
      </c>
      <c r="W148" s="34">
        <v>999</v>
      </c>
      <c r="X148" s="41">
        <v>991</v>
      </c>
      <c r="Y148" s="41">
        <v>1548</v>
      </c>
      <c r="Z148" s="41">
        <v>1207</v>
      </c>
      <c r="AA148" s="28">
        <v>2077</v>
      </c>
      <c r="AB148" s="28">
        <v>1283</v>
      </c>
      <c r="AC148" s="28">
        <v>1089</v>
      </c>
      <c r="AD148" s="29">
        <v>1438</v>
      </c>
      <c r="AE148" s="41">
        <v>246</v>
      </c>
      <c r="AF148" s="41">
        <v>2297</v>
      </c>
      <c r="AG148" s="41">
        <v>531</v>
      </c>
      <c r="AH148" s="41">
        <v>319</v>
      </c>
      <c r="AI148" s="28">
        <v>573</v>
      </c>
      <c r="AJ148" s="35">
        <v>920</v>
      </c>
      <c r="AK148" s="34">
        <v>664</v>
      </c>
      <c r="AL148" s="28">
        <v>480</v>
      </c>
      <c r="AM148" s="35">
        <v>1452</v>
      </c>
      <c r="AN148" s="35">
        <v>603</v>
      </c>
      <c r="AO148" s="35">
        <v>685</v>
      </c>
      <c r="AP148" s="35">
        <v>1061</v>
      </c>
      <c r="AQ148" s="41">
        <v>443</v>
      </c>
      <c r="AR148" s="46">
        <v>80</v>
      </c>
      <c r="AS148" s="47">
        <v>79330</v>
      </c>
      <c r="AT148" s="50" t="s">
        <v>332</v>
      </c>
      <c r="AU148" s="78"/>
    </row>
    <row r="149" spans="1:47">
      <c r="A149" s="19">
        <v>44068</v>
      </c>
      <c r="B149" s="53">
        <v>9930</v>
      </c>
      <c r="C149" s="25">
        <v>1874</v>
      </c>
      <c r="D149" s="33">
        <v>2547</v>
      </c>
      <c r="E149" s="39">
        <v>2307</v>
      </c>
      <c r="F149" s="25">
        <v>4299</v>
      </c>
      <c r="G149" s="39">
        <v>3834</v>
      </c>
      <c r="H149" s="25">
        <v>1520</v>
      </c>
      <c r="I149" s="32">
        <v>1974</v>
      </c>
      <c r="J149" s="25">
        <v>4872</v>
      </c>
      <c r="K149" s="25">
        <v>2086</v>
      </c>
      <c r="L149" s="39">
        <v>1343</v>
      </c>
      <c r="M149" s="25">
        <v>2424</v>
      </c>
      <c r="N149" s="39">
        <v>5128</v>
      </c>
      <c r="O149" s="33">
        <v>1520</v>
      </c>
      <c r="P149" s="32">
        <v>1294</v>
      </c>
      <c r="Q149" s="33">
        <v>2851</v>
      </c>
      <c r="R149" s="25">
        <v>1665</v>
      </c>
      <c r="S149" s="33">
        <v>3114</v>
      </c>
      <c r="T149" s="25">
        <v>1024</v>
      </c>
      <c r="U149" s="39">
        <v>1990</v>
      </c>
      <c r="V149" s="33">
        <v>1531</v>
      </c>
      <c r="W149" s="32">
        <v>1020</v>
      </c>
      <c r="X149" s="39">
        <v>997</v>
      </c>
      <c r="Y149" s="39">
        <v>1577</v>
      </c>
      <c r="Z149" s="39">
        <v>1217</v>
      </c>
      <c r="AA149" s="25">
        <v>2097</v>
      </c>
      <c r="AB149" s="25">
        <v>1289</v>
      </c>
      <c r="AC149" s="25">
        <v>1100</v>
      </c>
      <c r="AD149" s="26">
        <v>1455</v>
      </c>
      <c r="AE149" s="39">
        <v>246</v>
      </c>
      <c r="AF149" s="39">
        <v>2313</v>
      </c>
      <c r="AG149" s="39">
        <v>541</v>
      </c>
      <c r="AH149" s="39">
        <v>331</v>
      </c>
      <c r="AI149" s="25">
        <v>595</v>
      </c>
      <c r="AJ149" s="33">
        <v>926</v>
      </c>
      <c r="AK149" s="32">
        <v>668</v>
      </c>
      <c r="AL149" s="25">
        <v>493</v>
      </c>
      <c r="AM149" s="33">
        <v>1468</v>
      </c>
      <c r="AN149" s="33">
        <v>619</v>
      </c>
      <c r="AO149" s="33">
        <v>693</v>
      </c>
      <c r="AP149" s="33">
        <v>1078</v>
      </c>
      <c r="AQ149" s="39">
        <v>460</v>
      </c>
      <c r="AR149" s="44">
        <v>80</v>
      </c>
      <c r="AS149" s="45">
        <v>80390</v>
      </c>
      <c r="AT149" s="49" t="s">
        <v>333</v>
      </c>
      <c r="AU149" s="78"/>
    </row>
    <row r="150" spans="1:47">
      <c r="A150" s="19">
        <v>44069</v>
      </c>
      <c r="B150" s="53">
        <v>10126</v>
      </c>
      <c r="C150" s="25">
        <v>1916</v>
      </c>
      <c r="D150" s="33">
        <v>2619</v>
      </c>
      <c r="E150" s="39">
        <v>2355</v>
      </c>
      <c r="F150" s="25">
        <v>4334</v>
      </c>
      <c r="G150" s="39">
        <v>3899</v>
      </c>
      <c r="H150" s="25">
        <v>1543</v>
      </c>
      <c r="I150" s="32">
        <v>2007</v>
      </c>
      <c r="J150" s="25">
        <v>4903</v>
      </c>
      <c r="K150" s="25">
        <v>2114</v>
      </c>
      <c r="L150" s="39">
        <v>1356</v>
      </c>
      <c r="M150" s="25">
        <v>2473</v>
      </c>
      <c r="N150" s="39">
        <v>5159</v>
      </c>
      <c r="O150" s="33">
        <v>1545</v>
      </c>
      <c r="P150" s="32">
        <v>1313</v>
      </c>
      <c r="Q150" s="33">
        <v>2895</v>
      </c>
      <c r="R150" s="25">
        <v>1706</v>
      </c>
      <c r="S150" s="33">
        <v>3142</v>
      </c>
      <c r="T150" s="25">
        <v>1033</v>
      </c>
      <c r="U150" s="39">
        <v>2023</v>
      </c>
      <c r="V150" s="33">
        <v>1554</v>
      </c>
      <c r="W150" s="32">
        <v>1053</v>
      </c>
      <c r="X150" s="39">
        <v>1038</v>
      </c>
      <c r="Y150" s="39">
        <v>1623</v>
      </c>
      <c r="Z150" s="39">
        <v>1233</v>
      </c>
      <c r="AA150" s="25">
        <v>2121</v>
      </c>
      <c r="AB150" s="25">
        <v>1301</v>
      </c>
      <c r="AC150" s="25">
        <v>1110</v>
      </c>
      <c r="AD150" s="26">
        <v>1483</v>
      </c>
      <c r="AE150" s="39">
        <v>264</v>
      </c>
      <c r="AF150" s="39">
        <v>2330</v>
      </c>
      <c r="AG150" s="39">
        <v>558</v>
      </c>
      <c r="AH150" s="39">
        <v>337</v>
      </c>
      <c r="AI150" s="25">
        <v>606</v>
      </c>
      <c r="AJ150" s="33">
        <v>926</v>
      </c>
      <c r="AK150" s="32">
        <v>679</v>
      </c>
      <c r="AL150" s="25">
        <v>497</v>
      </c>
      <c r="AM150" s="33">
        <v>1483</v>
      </c>
      <c r="AN150" s="33">
        <v>634</v>
      </c>
      <c r="AO150" s="33">
        <v>708</v>
      </c>
      <c r="AP150" s="33">
        <v>1090</v>
      </c>
      <c r="AQ150" s="39">
        <v>476</v>
      </c>
      <c r="AR150" s="44">
        <v>81</v>
      </c>
      <c r="AS150" s="45">
        <v>81646</v>
      </c>
      <c r="AT150" s="49" t="s">
        <v>334</v>
      </c>
      <c r="AU150" s="78"/>
    </row>
    <row r="151" spans="1:47">
      <c r="A151" s="19">
        <v>44070</v>
      </c>
      <c r="B151" s="53">
        <v>10362</v>
      </c>
      <c r="C151" s="25">
        <v>1944</v>
      </c>
      <c r="D151" s="33">
        <v>2690</v>
      </c>
      <c r="E151" s="39">
        <v>2416</v>
      </c>
      <c r="F151" s="25">
        <v>4392</v>
      </c>
      <c r="G151" s="39">
        <v>3986</v>
      </c>
      <c r="H151" s="25">
        <v>1577</v>
      </c>
      <c r="I151" s="32">
        <v>2070</v>
      </c>
      <c r="J151" s="25">
        <v>4935</v>
      </c>
      <c r="K151" s="25">
        <v>2185</v>
      </c>
      <c r="L151" s="39">
        <v>1374</v>
      </c>
      <c r="M151" s="25">
        <v>2557</v>
      </c>
      <c r="N151" s="39">
        <v>5196</v>
      </c>
      <c r="O151" s="33">
        <v>1571</v>
      </c>
      <c r="P151" s="32">
        <v>1334</v>
      </c>
      <c r="Q151" s="33">
        <v>2942</v>
      </c>
      <c r="R151" s="25">
        <v>1721</v>
      </c>
      <c r="S151" s="33">
        <v>3174</v>
      </c>
      <c r="T151" s="25">
        <v>1050</v>
      </c>
      <c r="U151" s="39">
        <v>2049</v>
      </c>
      <c r="V151" s="33">
        <v>1577</v>
      </c>
      <c r="W151" s="32">
        <v>1081</v>
      </c>
      <c r="X151" s="39">
        <v>1080</v>
      </c>
      <c r="Y151" s="39">
        <v>1697</v>
      </c>
      <c r="Z151" s="39">
        <v>1251</v>
      </c>
      <c r="AA151" s="25">
        <v>2154</v>
      </c>
      <c r="AB151" s="25">
        <v>1307</v>
      </c>
      <c r="AC151" s="25">
        <v>1117</v>
      </c>
      <c r="AD151" s="26">
        <v>1544</v>
      </c>
      <c r="AE151" s="39">
        <v>271</v>
      </c>
      <c r="AF151" s="39">
        <v>2341</v>
      </c>
      <c r="AG151" s="39">
        <v>567</v>
      </c>
      <c r="AH151" s="39">
        <v>344</v>
      </c>
      <c r="AI151" s="25">
        <v>619</v>
      </c>
      <c r="AJ151" s="33">
        <v>934</v>
      </c>
      <c r="AK151" s="32">
        <v>684</v>
      </c>
      <c r="AL151" s="25">
        <v>510</v>
      </c>
      <c r="AM151" s="33">
        <v>1492</v>
      </c>
      <c r="AN151" s="33">
        <v>647</v>
      </c>
      <c r="AO151" s="33">
        <v>721</v>
      </c>
      <c r="AP151" s="33">
        <v>1102</v>
      </c>
      <c r="AQ151" s="39">
        <v>504</v>
      </c>
      <c r="AR151" s="44">
        <v>81</v>
      </c>
      <c r="AS151" s="45">
        <v>83150</v>
      </c>
      <c r="AT151" s="49" t="s">
        <v>335</v>
      </c>
      <c r="AU151" s="78"/>
    </row>
    <row r="152" spans="1:47">
      <c r="A152" s="19">
        <v>44071</v>
      </c>
      <c r="B152" s="53">
        <v>10521</v>
      </c>
      <c r="C152" s="25">
        <v>1965</v>
      </c>
      <c r="D152" s="33">
        <v>2779</v>
      </c>
      <c r="E152" s="39">
        <v>2473</v>
      </c>
      <c r="F152" s="25">
        <v>4459</v>
      </c>
      <c r="G152" s="39">
        <v>4064</v>
      </c>
      <c r="H152" s="25">
        <v>1619</v>
      </c>
      <c r="I152" s="32">
        <v>2113</v>
      </c>
      <c r="J152" s="25">
        <v>4962</v>
      </c>
      <c r="K152" s="25">
        <v>2229</v>
      </c>
      <c r="L152" s="39">
        <v>1402</v>
      </c>
      <c r="M152" s="25">
        <v>2633</v>
      </c>
      <c r="N152" s="39">
        <v>5240</v>
      </c>
      <c r="O152" s="33">
        <v>1596</v>
      </c>
      <c r="P152" s="32">
        <v>1369</v>
      </c>
      <c r="Q152" s="33">
        <v>2972</v>
      </c>
      <c r="R152" s="25">
        <v>1756</v>
      </c>
      <c r="S152" s="33">
        <v>3207</v>
      </c>
      <c r="T152" s="25">
        <v>1070</v>
      </c>
      <c r="U152" s="39">
        <v>2062</v>
      </c>
      <c r="V152" s="33">
        <v>1594</v>
      </c>
      <c r="W152" s="32">
        <v>1090</v>
      </c>
      <c r="X152" s="39">
        <v>1110</v>
      </c>
      <c r="Y152" s="39">
        <v>1695</v>
      </c>
      <c r="Z152" s="39">
        <v>1268</v>
      </c>
      <c r="AA152" s="25">
        <v>2177</v>
      </c>
      <c r="AB152" s="25">
        <v>1312</v>
      </c>
      <c r="AC152" s="25">
        <v>1128</v>
      </c>
      <c r="AD152" s="26">
        <v>1599</v>
      </c>
      <c r="AE152" s="39">
        <v>276</v>
      </c>
      <c r="AF152" s="39">
        <v>2357</v>
      </c>
      <c r="AG152" s="39">
        <v>573</v>
      </c>
      <c r="AH152" s="39">
        <v>360</v>
      </c>
      <c r="AI152" s="25">
        <v>641</v>
      </c>
      <c r="AJ152" s="33">
        <v>944</v>
      </c>
      <c r="AK152" s="32">
        <v>689</v>
      </c>
      <c r="AL152" s="25">
        <v>516</v>
      </c>
      <c r="AM152" s="33">
        <v>1514</v>
      </c>
      <c r="AN152" s="33">
        <v>679</v>
      </c>
      <c r="AO152" s="33">
        <v>739</v>
      </c>
      <c r="AP152" s="33">
        <v>1111</v>
      </c>
      <c r="AQ152" s="39">
        <v>522</v>
      </c>
      <c r="AR152" s="44">
        <v>83</v>
      </c>
      <c r="AS152" s="45">
        <v>84468</v>
      </c>
      <c r="AT152" s="49" t="s">
        <v>336</v>
      </c>
      <c r="AU152" s="78"/>
    </row>
    <row r="153" spans="1:47">
      <c r="A153" s="19">
        <v>44072</v>
      </c>
      <c r="B153" s="53">
        <v>10762</v>
      </c>
      <c r="C153" s="25">
        <v>1999</v>
      </c>
      <c r="D153" s="33">
        <v>2852</v>
      </c>
      <c r="E153" s="39">
        <v>2518</v>
      </c>
      <c r="F153" s="25">
        <v>4519</v>
      </c>
      <c r="G153" s="39">
        <v>4121</v>
      </c>
      <c r="H153" s="25">
        <v>1647</v>
      </c>
      <c r="I153" s="32">
        <v>2132</v>
      </c>
      <c r="J153" s="25">
        <v>4989</v>
      </c>
      <c r="K153" s="25">
        <v>2290</v>
      </c>
      <c r="L153" s="39">
        <v>1416</v>
      </c>
      <c r="M153" s="25">
        <v>2691</v>
      </c>
      <c r="N153" s="39">
        <v>5270</v>
      </c>
      <c r="O153" s="33">
        <v>1640</v>
      </c>
      <c r="P153" s="32">
        <v>1386</v>
      </c>
      <c r="Q153" s="33">
        <v>3020</v>
      </c>
      <c r="R153" s="25">
        <v>1801</v>
      </c>
      <c r="S153" s="33">
        <v>3253</v>
      </c>
      <c r="T153" s="25">
        <v>1088</v>
      </c>
      <c r="U153" s="39">
        <v>2093</v>
      </c>
      <c r="V153" s="33">
        <v>1642</v>
      </c>
      <c r="W153" s="32">
        <v>1114</v>
      </c>
      <c r="X153" s="39">
        <v>1135</v>
      </c>
      <c r="Y153" s="39">
        <v>1753</v>
      </c>
      <c r="Z153" s="39">
        <v>1287</v>
      </c>
      <c r="AA153" s="25">
        <v>2219</v>
      </c>
      <c r="AB153" s="25">
        <v>1318</v>
      </c>
      <c r="AC153" s="25">
        <v>1134</v>
      </c>
      <c r="AD153" s="26">
        <v>1636</v>
      </c>
      <c r="AE153" s="39">
        <v>280</v>
      </c>
      <c r="AF153" s="39">
        <v>2359</v>
      </c>
      <c r="AG153" s="39">
        <v>578</v>
      </c>
      <c r="AH153" s="39">
        <v>367</v>
      </c>
      <c r="AI153" s="25">
        <v>659</v>
      </c>
      <c r="AJ153" s="33">
        <v>945</v>
      </c>
      <c r="AK153" s="32">
        <v>697</v>
      </c>
      <c r="AL153" s="25">
        <v>525</v>
      </c>
      <c r="AM153" s="33">
        <v>1535</v>
      </c>
      <c r="AN153" s="33">
        <v>686</v>
      </c>
      <c r="AO153" s="33">
        <v>748</v>
      </c>
      <c r="AP153" s="33">
        <v>1117</v>
      </c>
      <c r="AQ153" s="39">
        <v>529</v>
      </c>
      <c r="AR153" s="44">
        <v>83</v>
      </c>
      <c r="AS153" s="45">
        <v>85833</v>
      </c>
      <c r="AT153" s="49" t="s">
        <v>337</v>
      </c>
      <c r="AU153" s="78"/>
    </row>
    <row r="154" spans="1:47">
      <c r="A154" s="19">
        <v>44073</v>
      </c>
      <c r="B154" s="53">
        <v>10916</v>
      </c>
      <c r="C154" s="25">
        <v>2015</v>
      </c>
      <c r="D154" s="33">
        <v>2912</v>
      </c>
      <c r="E154" s="39">
        <v>2550</v>
      </c>
      <c r="F154" s="25">
        <v>4552</v>
      </c>
      <c r="G154" s="39">
        <v>4174</v>
      </c>
      <c r="H154" s="25">
        <v>1661</v>
      </c>
      <c r="I154" s="32">
        <v>2143</v>
      </c>
      <c r="J154" s="25">
        <v>5006</v>
      </c>
      <c r="K154" s="25">
        <v>2322</v>
      </c>
      <c r="L154" s="39">
        <v>1437</v>
      </c>
      <c r="M154" s="25">
        <v>2722</v>
      </c>
      <c r="N154" s="39">
        <v>5286</v>
      </c>
      <c r="O154" s="33">
        <v>1699</v>
      </c>
      <c r="P154" s="32">
        <v>1398</v>
      </c>
      <c r="Q154" s="33">
        <v>3062</v>
      </c>
      <c r="R154" s="25">
        <v>1813</v>
      </c>
      <c r="S154" s="33">
        <v>3275</v>
      </c>
      <c r="T154" s="25">
        <v>1097</v>
      </c>
      <c r="U154" s="39">
        <v>2112</v>
      </c>
      <c r="V154" s="33">
        <v>1674</v>
      </c>
      <c r="W154" s="32">
        <v>1131</v>
      </c>
      <c r="X154" s="39">
        <v>1151</v>
      </c>
      <c r="Y154" s="39">
        <v>1782</v>
      </c>
      <c r="Z154" s="39">
        <v>1309</v>
      </c>
      <c r="AA154" s="25">
        <v>2234</v>
      </c>
      <c r="AB154" s="25">
        <v>1322</v>
      </c>
      <c r="AC154" s="25">
        <v>1141</v>
      </c>
      <c r="AD154" s="26">
        <v>1693</v>
      </c>
      <c r="AE154" s="39">
        <v>292</v>
      </c>
      <c r="AF154" s="39">
        <v>2372</v>
      </c>
      <c r="AG154" s="39">
        <v>585</v>
      </c>
      <c r="AH154" s="39">
        <v>370</v>
      </c>
      <c r="AI154" s="25">
        <v>664</v>
      </c>
      <c r="AJ154" s="33">
        <v>951</v>
      </c>
      <c r="AK154" s="32">
        <v>700</v>
      </c>
      <c r="AL154" s="25">
        <v>532</v>
      </c>
      <c r="AM154" s="33">
        <v>1547</v>
      </c>
      <c r="AN154" s="33">
        <v>688</v>
      </c>
      <c r="AO154" s="33">
        <v>752</v>
      </c>
      <c r="AP154" s="33">
        <v>1126</v>
      </c>
      <c r="AQ154" s="39">
        <v>534</v>
      </c>
      <c r="AR154" s="44">
        <v>83</v>
      </c>
      <c r="AS154" s="45">
        <v>86785</v>
      </c>
      <c r="AT154" s="49" t="s">
        <v>338</v>
      </c>
      <c r="AU154" s="78"/>
    </row>
    <row r="155" spans="1:47">
      <c r="A155" s="20">
        <v>44074</v>
      </c>
      <c r="B155" s="54">
        <v>11018</v>
      </c>
      <c r="C155" s="28">
        <v>2031</v>
      </c>
      <c r="D155" s="35">
        <v>2973</v>
      </c>
      <c r="E155" s="41">
        <v>2561</v>
      </c>
      <c r="F155" s="28">
        <v>4564</v>
      </c>
      <c r="G155" s="41">
        <v>4230</v>
      </c>
      <c r="H155" s="28">
        <v>1688</v>
      </c>
      <c r="I155" s="34">
        <v>2179</v>
      </c>
      <c r="J155" s="28">
        <v>5017</v>
      </c>
      <c r="K155" s="28">
        <v>2351</v>
      </c>
      <c r="L155" s="41">
        <v>1449</v>
      </c>
      <c r="M155" s="28">
        <v>2740</v>
      </c>
      <c r="N155" s="41">
        <v>5298</v>
      </c>
      <c r="O155" s="35">
        <v>1717</v>
      </c>
      <c r="P155" s="34">
        <v>1400</v>
      </c>
      <c r="Q155" s="35">
        <v>3080</v>
      </c>
      <c r="R155" s="28">
        <v>1831</v>
      </c>
      <c r="S155" s="35">
        <v>3302</v>
      </c>
      <c r="T155" s="28">
        <v>1116</v>
      </c>
      <c r="U155" s="41">
        <v>2129</v>
      </c>
      <c r="V155" s="35">
        <v>1689</v>
      </c>
      <c r="W155" s="34">
        <v>1157</v>
      </c>
      <c r="X155" s="41">
        <v>1189</v>
      </c>
      <c r="Y155" s="41">
        <v>1850</v>
      </c>
      <c r="Z155" s="41">
        <v>1312</v>
      </c>
      <c r="AA155" s="28">
        <v>2246</v>
      </c>
      <c r="AB155" s="28">
        <v>1329</v>
      </c>
      <c r="AC155" s="28">
        <v>1142</v>
      </c>
      <c r="AD155" s="29">
        <v>1702</v>
      </c>
      <c r="AE155" s="41">
        <v>293</v>
      </c>
      <c r="AF155" s="41">
        <v>2380</v>
      </c>
      <c r="AG155" s="41">
        <v>592</v>
      </c>
      <c r="AH155" s="41">
        <v>370</v>
      </c>
      <c r="AI155" s="28">
        <v>664</v>
      </c>
      <c r="AJ155" s="35">
        <v>962</v>
      </c>
      <c r="AK155" s="34">
        <v>702</v>
      </c>
      <c r="AL155" s="28">
        <v>540</v>
      </c>
      <c r="AM155" s="35">
        <v>1551</v>
      </c>
      <c r="AN155" s="35">
        <v>690</v>
      </c>
      <c r="AO155" s="35">
        <v>752</v>
      </c>
      <c r="AP155" s="35">
        <v>1133</v>
      </c>
      <c r="AQ155" s="41">
        <v>538</v>
      </c>
      <c r="AR155" s="44">
        <v>83</v>
      </c>
      <c r="AS155" s="45">
        <v>87540</v>
      </c>
      <c r="AT155" s="49" t="s">
        <v>339</v>
      </c>
      <c r="AU155" s="78"/>
    </row>
    <row r="156" spans="1:47">
      <c r="A156" s="19">
        <v>44075</v>
      </c>
      <c r="B156" s="53">
        <v>11101</v>
      </c>
      <c r="C156" s="25">
        <v>2064</v>
      </c>
      <c r="D156" s="33">
        <v>3068</v>
      </c>
      <c r="E156" s="39">
        <v>2590</v>
      </c>
      <c r="F156" s="25">
        <v>4603</v>
      </c>
      <c r="G156" s="39">
        <v>4287</v>
      </c>
      <c r="H156" s="25">
        <v>1715</v>
      </c>
      <c r="I156" s="32">
        <v>2212</v>
      </c>
      <c r="J156" s="25">
        <v>5038</v>
      </c>
      <c r="K156" s="25">
        <v>2394</v>
      </c>
      <c r="L156" s="39">
        <v>1475</v>
      </c>
      <c r="M156" s="25">
        <v>2793</v>
      </c>
      <c r="N156" s="39">
        <v>5331</v>
      </c>
      <c r="O156" s="33">
        <v>1733</v>
      </c>
      <c r="P156" s="32">
        <v>1407</v>
      </c>
      <c r="Q156" s="33">
        <v>3099</v>
      </c>
      <c r="R156" s="25">
        <v>1854</v>
      </c>
      <c r="S156" s="33">
        <v>3335</v>
      </c>
      <c r="T156" s="25">
        <v>1130</v>
      </c>
      <c r="U156" s="39">
        <v>2157</v>
      </c>
      <c r="V156" s="33">
        <v>1699</v>
      </c>
      <c r="W156" s="32">
        <v>1188</v>
      </c>
      <c r="X156" s="39">
        <v>1206</v>
      </c>
      <c r="Y156" s="39">
        <v>1859</v>
      </c>
      <c r="Z156" s="39">
        <v>1321</v>
      </c>
      <c r="AA156" s="25">
        <v>2286</v>
      </c>
      <c r="AB156" s="25">
        <v>1339</v>
      </c>
      <c r="AC156" s="25">
        <v>1161</v>
      </c>
      <c r="AD156" s="26">
        <v>1722</v>
      </c>
      <c r="AE156" s="39">
        <v>309</v>
      </c>
      <c r="AF156" s="39">
        <v>2406</v>
      </c>
      <c r="AG156" s="39">
        <v>601</v>
      </c>
      <c r="AH156" s="39">
        <v>382</v>
      </c>
      <c r="AI156" s="25">
        <v>695</v>
      </c>
      <c r="AJ156" s="33">
        <v>970</v>
      </c>
      <c r="AK156" s="32">
        <v>717</v>
      </c>
      <c r="AL156" s="25">
        <v>547</v>
      </c>
      <c r="AM156" s="33">
        <v>1558</v>
      </c>
      <c r="AN156" s="33">
        <v>699</v>
      </c>
      <c r="AO156" s="33">
        <v>772</v>
      </c>
      <c r="AP156" s="33">
        <v>1145</v>
      </c>
      <c r="AQ156" s="39">
        <v>542</v>
      </c>
      <c r="AR156" s="44">
        <v>83</v>
      </c>
      <c r="AS156" s="45">
        <v>88593</v>
      </c>
      <c r="AT156" s="49" t="s">
        <v>340</v>
      </c>
      <c r="AU156" s="78"/>
    </row>
    <row r="157" spans="1:47">
      <c r="A157" s="19">
        <v>44076</v>
      </c>
      <c r="B157" s="53">
        <v>11198</v>
      </c>
      <c r="C157" s="25">
        <v>2101</v>
      </c>
      <c r="D157" s="33">
        <v>3129</v>
      </c>
      <c r="E157" s="39">
        <v>2650</v>
      </c>
      <c r="F157" s="25">
        <v>4663</v>
      </c>
      <c r="G157" s="39">
        <v>4341</v>
      </c>
      <c r="H157" s="25">
        <v>1756</v>
      </c>
      <c r="I157" s="32">
        <v>2230</v>
      </c>
      <c r="J157" s="25">
        <v>5068</v>
      </c>
      <c r="K157" s="25">
        <v>2437</v>
      </c>
      <c r="L157" s="39">
        <v>1491</v>
      </c>
      <c r="M157" s="25">
        <v>2839</v>
      </c>
      <c r="N157" s="39">
        <v>5374</v>
      </c>
      <c r="O157" s="33">
        <v>1794</v>
      </c>
      <c r="P157" s="32">
        <v>1429</v>
      </c>
      <c r="Q157" s="33">
        <v>3150</v>
      </c>
      <c r="R157" s="25">
        <v>1902</v>
      </c>
      <c r="S157" s="33">
        <v>3363</v>
      </c>
      <c r="T157" s="25">
        <v>1156</v>
      </c>
      <c r="U157" s="39">
        <v>2183</v>
      </c>
      <c r="V157" s="33">
        <v>1728</v>
      </c>
      <c r="W157" s="32">
        <v>1214</v>
      </c>
      <c r="X157" s="39">
        <v>1241</v>
      </c>
      <c r="Y157" s="39">
        <v>1918</v>
      </c>
      <c r="Z157" s="39">
        <v>1335</v>
      </c>
      <c r="AA157" s="25">
        <v>2314</v>
      </c>
      <c r="AB157" s="25">
        <v>1351</v>
      </c>
      <c r="AC157" s="25">
        <v>1172</v>
      </c>
      <c r="AD157" s="26">
        <v>1747</v>
      </c>
      <c r="AE157" s="39">
        <v>321</v>
      </c>
      <c r="AF157" s="39">
        <v>2416</v>
      </c>
      <c r="AG157" s="39">
        <v>617</v>
      </c>
      <c r="AH157" s="39">
        <v>400</v>
      </c>
      <c r="AI157" s="25">
        <v>722</v>
      </c>
      <c r="AJ157" s="33">
        <v>970</v>
      </c>
      <c r="AK157" s="32">
        <v>727</v>
      </c>
      <c r="AL157" s="25">
        <v>554</v>
      </c>
      <c r="AM157" s="33">
        <v>1585</v>
      </c>
      <c r="AN157" s="33">
        <v>707</v>
      </c>
      <c r="AO157" s="33">
        <v>795</v>
      </c>
      <c r="AP157" s="33">
        <v>1161</v>
      </c>
      <c r="AQ157" s="39">
        <v>556</v>
      </c>
      <c r="AR157" s="44">
        <v>86</v>
      </c>
      <c r="AS157" s="45">
        <v>89891</v>
      </c>
      <c r="AT157" s="49" t="s">
        <v>341</v>
      </c>
      <c r="AU157" s="78"/>
    </row>
    <row r="158" spans="1:47">
      <c r="A158" s="19">
        <v>44077</v>
      </c>
      <c r="B158" s="53">
        <v>11395</v>
      </c>
      <c r="C158" s="25">
        <v>2144</v>
      </c>
      <c r="D158" s="33">
        <v>3187</v>
      </c>
      <c r="E158" s="39">
        <v>2692</v>
      </c>
      <c r="F158" s="25">
        <v>4697</v>
      </c>
      <c r="G158" s="39">
        <v>4383</v>
      </c>
      <c r="H158" s="25">
        <v>1800</v>
      </c>
      <c r="I158" s="32">
        <v>2260</v>
      </c>
      <c r="J158" s="25">
        <v>5082</v>
      </c>
      <c r="K158" s="25">
        <v>2501</v>
      </c>
      <c r="L158" s="39">
        <v>1513</v>
      </c>
      <c r="M158" s="25">
        <v>2954</v>
      </c>
      <c r="N158" s="39">
        <v>5417</v>
      </c>
      <c r="O158" s="33">
        <v>1815</v>
      </c>
      <c r="P158" s="32">
        <v>1452</v>
      </c>
      <c r="Q158" s="33">
        <v>3182</v>
      </c>
      <c r="R158" s="25">
        <v>1927</v>
      </c>
      <c r="S158" s="33">
        <v>3390</v>
      </c>
      <c r="T158" s="25">
        <v>1169</v>
      </c>
      <c r="U158" s="39">
        <v>2239</v>
      </c>
      <c r="V158" s="33">
        <v>1750</v>
      </c>
      <c r="W158" s="32">
        <v>1236</v>
      </c>
      <c r="X158" s="39">
        <v>1296</v>
      </c>
      <c r="Y158" s="39">
        <v>1954</v>
      </c>
      <c r="Z158" s="39">
        <v>1358</v>
      </c>
      <c r="AA158" s="25">
        <v>2333</v>
      </c>
      <c r="AB158" s="25">
        <v>1356</v>
      </c>
      <c r="AC158" s="25">
        <v>1189</v>
      </c>
      <c r="AD158" s="26">
        <v>1771</v>
      </c>
      <c r="AE158" s="39">
        <v>334</v>
      </c>
      <c r="AF158" s="39">
        <v>2428</v>
      </c>
      <c r="AG158" s="39">
        <v>635</v>
      </c>
      <c r="AH158" s="39">
        <v>410</v>
      </c>
      <c r="AI158" s="25">
        <v>741</v>
      </c>
      <c r="AJ158" s="33">
        <v>979</v>
      </c>
      <c r="AK158" s="32">
        <v>739</v>
      </c>
      <c r="AL158" s="25">
        <v>570</v>
      </c>
      <c r="AM158" s="33">
        <v>1603</v>
      </c>
      <c r="AN158" s="33">
        <v>728</v>
      </c>
      <c r="AO158" s="33">
        <v>812</v>
      </c>
      <c r="AP158" s="33">
        <v>1180</v>
      </c>
      <c r="AQ158" s="39">
        <v>567</v>
      </c>
      <c r="AR158" s="44">
        <v>88</v>
      </c>
      <c r="AS158" s="45">
        <v>91256</v>
      </c>
      <c r="AT158" s="49" t="s">
        <v>342</v>
      </c>
      <c r="AU158" s="78"/>
    </row>
    <row r="159" spans="1:47">
      <c r="A159" s="19">
        <v>44078</v>
      </c>
      <c r="B159" s="53">
        <v>11509</v>
      </c>
      <c r="C159" s="25">
        <v>2197</v>
      </c>
      <c r="D159" s="33">
        <v>3249</v>
      </c>
      <c r="E159" s="39">
        <v>2770</v>
      </c>
      <c r="F159" s="25">
        <v>4772</v>
      </c>
      <c r="G159" s="39">
        <v>4447</v>
      </c>
      <c r="H159" s="25">
        <v>1823</v>
      </c>
      <c r="I159" s="32">
        <v>2271</v>
      </c>
      <c r="J159" s="25">
        <v>5122</v>
      </c>
      <c r="K159" s="25">
        <v>2543</v>
      </c>
      <c r="L159" s="39">
        <v>1528</v>
      </c>
      <c r="M159" s="25">
        <v>3007</v>
      </c>
      <c r="N159" s="39">
        <v>5456</v>
      </c>
      <c r="O159" s="33">
        <v>1849</v>
      </c>
      <c r="P159" s="32">
        <v>1458</v>
      </c>
      <c r="Q159" s="33">
        <v>3213</v>
      </c>
      <c r="R159" s="25">
        <v>1975</v>
      </c>
      <c r="S159" s="33">
        <v>3420</v>
      </c>
      <c r="T159" s="25">
        <v>1177</v>
      </c>
      <c r="U159" s="39">
        <v>2282</v>
      </c>
      <c r="V159" s="33">
        <v>1761</v>
      </c>
      <c r="W159" s="32">
        <v>1284</v>
      </c>
      <c r="X159" s="39">
        <v>1307</v>
      </c>
      <c r="Y159" s="39">
        <v>2018</v>
      </c>
      <c r="Z159" s="39">
        <v>1375</v>
      </c>
      <c r="AA159" s="25">
        <v>2354</v>
      </c>
      <c r="AB159" s="25">
        <v>1365</v>
      </c>
      <c r="AC159" s="25">
        <v>1212</v>
      </c>
      <c r="AD159" s="26">
        <v>1798</v>
      </c>
      <c r="AE159" s="39">
        <v>346</v>
      </c>
      <c r="AF159" s="39">
        <v>2445</v>
      </c>
      <c r="AG159" s="39">
        <v>653</v>
      </c>
      <c r="AH159" s="39">
        <v>420</v>
      </c>
      <c r="AI159" s="25">
        <v>799</v>
      </c>
      <c r="AJ159" s="33">
        <v>1009</v>
      </c>
      <c r="AK159" s="32">
        <v>753</v>
      </c>
      <c r="AL159" s="25">
        <v>574</v>
      </c>
      <c r="AM159" s="33">
        <v>1624</v>
      </c>
      <c r="AN159" s="33">
        <v>751</v>
      </c>
      <c r="AO159" s="33">
        <v>816</v>
      </c>
      <c r="AP159" s="33">
        <v>1194</v>
      </c>
      <c r="AQ159" s="39">
        <v>574</v>
      </c>
      <c r="AR159" s="44">
        <v>95</v>
      </c>
      <c r="AS159" s="45">
        <v>92595</v>
      </c>
      <c r="AT159" s="49" t="s">
        <v>343</v>
      </c>
      <c r="AU159" s="78"/>
    </row>
    <row r="160" spans="1:47">
      <c r="A160" s="19">
        <v>44079</v>
      </c>
      <c r="B160" s="53">
        <v>11861</v>
      </c>
      <c r="C160" s="25">
        <v>2233</v>
      </c>
      <c r="D160" s="33">
        <v>3309</v>
      </c>
      <c r="E160" s="39">
        <v>2807</v>
      </c>
      <c r="F160" s="25">
        <v>4804</v>
      </c>
      <c r="G160" s="39">
        <v>4480</v>
      </c>
      <c r="H160" s="25">
        <v>1842</v>
      </c>
      <c r="I160" s="32">
        <v>2319</v>
      </c>
      <c r="J160" s="25">
        <v>5136</v>
      </c>
      <c r="K160" s="25">
        <v>2592</v>
      </c>
      <c r="L160" s="39">
        <v>1549</v>
      </c>
      <c r="M160" s="25">
        <v>3066</v>
      </c>
      <c r="N160" s="39">
        <v>5501</v>
      </c>
      <c r="O160" s="33">
        <v>1873</v>
      </c>
      <c r="P160" s="32">
        <v>1483</v>
      </c>
      <c r="Q160" s="33">
        <v>3248</v>
      </c>
      <c r="R160" s="25">
        <v>2009</v>
      </c>
      <c r="S160" s="33">
        <v>3441</v>
      </c>
      <c r="T160" s="25">
        <v>1186</v>
      </c>
      <c r="U160" s="39">
        <v>2318</v>
      </c>
      <c r="V160" s="33">
        <v>1773</v>
      </c>
      <c r="W160" s="32">
        <v>1299</v>
      </c>
      <c r="X160" s="39">
        <v>1322</v>
      </c>
      <c r="Y160" s="39">
        <v>2042</v>
      </c>
      <c r="Z160" s="39">
        <v>1389</v>
      </c>
      <c r="AA160" s="25">
        <v>2375</v>
      </c>
      <c r="AB160" s="25">
        <v>1368</v>
      </c>
      <c r="AC160" s="25">
        <v>1226</v>
      </c>
      <c r="AD160" s="26">
        <v>1820</v>
      </c>
      <c r="AE160" s="39">
        <v>347</v>
      </c>
      <c r="AF160" s="39">
        <v>2454</v>
      </c>
      <c r="AG160" s="39">
        <v>672</v>
      </c>
      <c r="AH160" s="39">
        <v>427</v>
      </c>
      <c r="AI160" s="25">
        <v>815</v>
      </c>
      <c r="AJ160" s="33">
        <v>1011</v>
      </c>
      <c r="AK160" s="32">
        <v>760</v>
      </c>
      <c r="AL160" s="25">
        <v>586</v>
      </c>
      <c r="AM160" s="33">
        <v>1624</v>
      </c>
      <c r="AN160" s="33">
        <v>777</v>
      </c>
      <c r="AO160" s="33">
        <v>843</v>
      </c>
      <c r="AP160" s="33">
        <v>1201</v>
      </c>
      <c r="AQ160" s="39">
        <v>578</v>
      </c>
      <c r="AR160" s="44">
        <v>98</v>
      </c>
      <c r="AS160" s="45">
        <v>93864</v>
      </c>
      <c r="AT160" s="49" t="s">
        <v>344</v>
      </c>
      <c r="AU160" s="78"/>
    </row>
    <row r="161" spans="1:47">
      <c r="A161" s="19">
        <v>44080</v>
      </c>
      <c r="B161" s="53">
        <v>12062</v>
      </c>
      <c r="C161" s="25">
        <v>2243</v>
      </c>
      <c r="D161" s="33">
        <v>3366</v>
      </c>
      <c r="E161" s="39">
        <v>2829</v>
      </c>
      <c r="F161" s="25">
        <v>4850</v>
      </c>
      <c r="G161" s="39">
        <v>4549</v>
      </c>
      <c r="H161" s="25">
        <v>1865</v>
      </c>
      <c r="I161" s="32">
        <v>2356</v>
      </c>
      <c r="J161" s="25">
        <v>5138</v>
      </c>
      <c r="K161" s="25">
        <v>2651</v>
      </c>
      <c r="L161" s="39">
        <v>1576</v>
      </c>
      <c r="M161" s="25">
        <v>3171</v>
      </c>
      <c r="N161" s="39">
        <v>5529</v>
      </c>
      <c r="O161" s="33">
        <v>1946</v>
      </c>
      <c r="P161" s="32">
        <v>1497</v>
      </c>
      <c r="Q161" s="33">
        <v>3255</v>
      </c>
      <c r="R161" s="25">
        <v>2029</v>
      </c>
      <c r="S161" s="33">
        <v>3467</v>
      </c>
      <c r="T161" s="25">
        <v>1198</v>
      </c>
      <c r="U161" s="39">
        <v>2347</v>
      </c>
      <c r="V161" s="33">
        <v>1794</v>
      </c>
      <c r="W161" s="32">
        <v>1319</v>
      </c>
      <c r="X161" s="39">
        <v>1338</v>
      </c>
      <c r="Y161" s="39">
        <v>2066</v>
      </c>
      <c r="Z161" s="39">
        <v>1409</v>
      </c>
      <c r="AA161" s="25">
        <v>2377</v>
      </c>
      <c r="AB161" s="25">
        <v>1379</v>
      </c>
      <c r="AC161" s="25">
        <v>1239</v>
      </c>
      <c r="AD161" s="26">
        <v>1873</v>
      </c>
      <c r="AE161" s="39">
        <v>363</v>
      </c>
      <c r="AF161" s="39">
        <v>2463</v>
      </c>
      <c r="AG161" s="39">
        <v>672</v>
      </c>
      <c r="AH161" s="39">
        <v>432</v>
      </c>
      <c r="AI161" s="25">
        <v>822</v>
      </c>
      <c r="AJ161" s="33">
        <v>1012</v>
      </c>
      <c r="AK161" s="32">
        <v>771</v>
      </c>
      <c r="AL161" s="25">
        <v>598</v>
      </c>
      <c r="AM161" s="33">
        <v>1643</v>
      </c>
      <c r="AN161" s="33">
        <v>785</v>
      </c>
      <c r="AO161" s="33">
        <v>844</v>
      </c>
      <c r="AP161" s="33">
        <v>1206</v>
      </c>
      <c r="AQ161" s="39">
        <v>587</v>
      </c>
      <c r="AR161" s="44">
        <v>98</v>
      </c>
      <c r="AS161" s="45">
        <v>95014</v>
      </c>
      <c r="AT161" s="49" t="s">
        <v>345</v>
      </c>
      <c r="AU161" s="78"/>
    </row>
    <row r="162" spans="1:47">
      <c r="A162" s="20">
        <v>44081</v>
      </c>
      <c r="B162" s="54">
        <v>12249</v>
      </c>
      <c r="C162" s="28">
        <v>2259</v>
      </c>
      <c r="D162" s="35">
        <v>3421</v>
      </c>
      <c r="E162" s="41">
        <v>2841</v>
      </c>
      <c r="F162" s="28">
        <v>4856</v>
      </c>
      <c r="G162" s="41">
        <v>4604</v>
      </c>
      <c r="H162" s="28">
        <v>1879</v>
      </c>
      <c r="I162" s="34">
        <v>2362</v>
      </c>
      <c r="J162" s="28">
        <v>5156</v>
      </c>
      <c r="K162" s="28">
        <v>2683</v>
      </c>
      <c r="L162" s="41">
        <v>1586</v>
      </c>
      <c r="M162" s="28">
        <v>3236</v>
      </c>
      <c r="N162" s="41">
        <v>5540</v>
      </c>
      <c r="O162" s="35">
        <v>1967</v>
      </c>
      <c r="P162" s="34">
        <v>1507</v>
      </c>
      <c r="Q162" s="35">
        <v>3302</v>
      </c>
      <c r="R162" s="28">
        <v>2034</v>
      </c>
      <c r="S162" s="35">
        <v>3482</v>
      </c>
      <c r="T162" s="28">
        <v>1210</v>
      </c>
      <c r="U162" s="41">
        <v>2365</v>
      </c>
      <c r="V162" s="35">
        <v>1796</v>
      </c>
      <c r="W162" s="34">
        <v>1340</v>
      </c>
      <c r="X162" s="41">
        <v>1376</v>
      </c>
      <c r="Y162" s="41">
        <v>2079</v>
      </c>
      <c r="Z162" s="41">
        <v>1412</v>
      </c>
      <c r="AA162" s="28">
        <v>2449</v>
      </c>
      <c r="AB162" s="28">
        <v>1379</v>
      </c>
      <c r="AC162" s="28">
        <v>1239</v>
      </c>
      <c r="AD162" s="29">
        <v>1888</v>
      </c>
      <c r="AE162" s="41">
        <v>363</v>
      </c>
      <c r="AF162" s="41">
        <v>2465</v>
      </c>
      <c r="AG162" s="41">
        <v>698</v>
      </c>
      <c r="AH162" s="41">
        <v>433</v>
      </c>
      <c r="AI162" s="28">
        <v>822</v>
      </c>
      <c r="AJ162" s="35">
        <v>1020</v>
      </c>
      <c r="AK162" s="34">
        <v>780</v>
      </c>
      <c r="AL162" s="28">
        <v>608</v>
      </c>
      <c r="AM162" s="35">
        <v>1654</v>
      </c>
      <c r="AN162" s="35">
        <v>799</v>
      </c>
      <c r="AO162" s="35">
        <v>860</v>
      </c>
      <c r="AP162" s="35">
        <v>1210</v>
      </c>
      <c r="AQ162" s="41">
        <v>590</v>
      </c>
      <c r="AR162" s="44">
        <v>98</v>
      </c>
      <c r="AS162" s="45">
        <v>95897</v>
      </c>
      <c r="AT162" s="49" t="s">
        <v>346</v>
      </c>
      <c r="AU162" s="78"/>
    </row>
    <row r="163" spans="1:47">
      <c r="A163" s="19">
        <v>44082</v>
      </c>
      <c r="B163" s="53">
        <v>12506</v>
      </c>
      <c r="C163" s="25">
        <v>2288</v>
      </c>
      <c r="D163" s="33">
        <v>3465</v>
      </c>
      <c r="E163" s="39">
        <v>2881</v>
      </c>
      <c r="F163" s="25">
        <v>4900</v>
      </c>
      <c r="G163" s="39">
        <v>4641</v>
      </c>
      <c r="H163" s="25">
        <v>1901</v>
      </c>
      <c r="I163" s="32">
        <v>2425</v>
      </c>
      <c r="J163" s="25">
        <v>5182</v>
      </c>
      <c r="K163" s="25">
        <v>2718</v>
      </c>
      <c r="L163" s="39">
        <v>1612</v>
      </c>
      <c r="M163" s="25">
        <v>3250</v>
      </c>
      <c r="N163" s="39">
        <v>5568</v>
      </c>
      <c r="O163" s="33">
        <v>1985</v>
      </c>
      <c r="P163" s="32">
        <v>1514</v>
      </c>
      <c r="Q163" s="33">
        <v>3325</v>
      </c>
      <c r="R163" s="25">
        <v>2064</v>
      </c>
      <c r="S163" s="33">
        <v>3496</v>
      </c>
      <c r="T163" s="25">
        <v>1224</v>
      </c>
      <c r="U163" s="39">
        <v>2401</v>
      </c>
      <c r="V163" s="33">
        <v>1820</v>
      </c>
      <c r="W163" s="32">
        <v>1365</v>
      </c>
      <c r="X163" s="39">
        <v>1388</v>
      </c>
      <c r="Y163" s="39">
        <v>2107</v>
      </c>
      <c r="Z163" s="39">
        <v>1423</v>
      </c>
      <c r="AA163" s="25">
        <v>2472</v>
      </c>
      <c r="AB163" s="25">
        <v>1386</v>
      </c>
      <c r="AC163" s="25">
        <v>1252</v>
      </c>
      <c r="AD163" s="26">
        <v>1903</v>
      </c>
      <c r="AE163" s="39">
        <v>371</v>
      </c>
      <c r="AF163" s="39">
        <v>2473</v>
      </c>
      <c r="AG163" s="39">
        <v>721</v>
      </c>
      <c r="AH163" s="39">
        <v>444</v>
      </c>
      <c r="AI163" s="25">
        <v>852</v>
      </c>
      <c r="AJ163" s="33">
        <v>1040</v>
      </c>
      <c r="AK163" s="32">
        <v>788</v>
      </c>
      <c r="AL163" s="25">
        <v>615</v>
      </c>
      <c r="AM163" s="33">
        <v>1666</v>
      </c>
      <c r="AN163" s="33">
        <v>804</v>
      </c>
      <c r="AO163" s="33">
        <v>882</v>
      </c>
      <c r="AP163" s="33">
        <v>1217</v>
      </c>
      <c r="AQ163" s="39">
        <v>597</v>
      </c>
      <c r="AR163" s="44">
        <v>101</v>
      </c>
      <c r="AS163" s="45">
        <v>97033</v>
      </c>
      <c r="AT163" s="49" t="s">
        <v>347</v>
      </c>
      <c r="AU163" s="78"/>
    </row>
    <row r="164" spans="1:47">
      <c r="A164" s="19">
        <v>44083</v>
      </c>
      <c r="B164" s="53">
        <v>12686</v>
      </c>
      <c r="C164" s="25">
        <v>2322</v>
      </c>
      <c r="D164" s="33">
        <v>3524</v>
      </c>
      <c r="E164" s="39">
        <v>2925</v>
      </c>
      <c r="F164" s="25">
        <v>4956</v>
      </c>
      <c r="G164" s="39">
        <v>4674</v>
      </c>
      <c r="H164" s="25">
        <v>1954</v>
      </c>
      <c r="I164" s="32">
        <v>2463</v>
      </c>
      <c r="J164" s="25">
        <v>5207</v>
      </c>
      <c r="K164" s="25">
        <v>2766</v>
      </c>
      <c r="L164" s="39">
        <v>1628</v>
      </c>
      <c r="M164" s="25">
        <v>3285</v>
      </c>
      <c r="N164" s="39">
        <v>5608</v>
      </c>
      <c r="O164" s="33">
        <v>2002</v>
      </c>
      <c r="P164" s="32">
        <v>1529</v>
      </c>
      <c r="Q164" s="33">
        <v>3370</v>
      </c>
      <c r="R164" s="25">
        <v>2103</v>
      </c>
      <c r="S164" s="33">
        <v>3532</v>
      </c>
      <c r="T164" s="25">
        <v>1252</v>
      </c>
      <c r="U164" s="39">
        <v>2426</v>
      </c>
      <c r="V164" s="33">
        <v>1855</v>
      </c>
      <c r="W164" s="32">
        <v>1391</v>
      </c>
      <c r="X164" s="39">
        <v>1405</v>
      </c>
      <c r="Y164" s="39">
        <v>2160</v>
      </c>
      <c r="Z164" s="39">
        <v>1430</v>
      </c>
      <c r="AA164" s="25">
        <v>2492</v>
      </c>
      <c r="AB164" s="25">
        <v>1396</v>
      </c>
      <c r="AC164" s="25">
        <v>1262</v>
      </c>
      <c r="AD164" s="26">
        <v>1933</v>
      </c>
      <c r="AE164" s="39">
        <v>389</v>
      </c>
      <c r="AF164" s="39">
        <v>2484</v>
      </c>
      <c r="AG164" s="39">
        <v>747</v>
      </c>
      <c r="AH164" s="39">
        <v>451</v>
      </c>
      <c r="AI164" s="25">
        <v>899</v>
      </c>
      <c r="AJ164" s="33">
        <v>1041</v>
      </c>
      <c r="AK164" s="32">
        <v>794</v>
      </c>
      <c r="AL164" s="25">
        <v>621</v>
      </c>
      <c r="AM164" s="33">
        <v>1685</v>
      </c>
      <c r="AN164" s="33">
        <v>825</v>
      </c>
      <c r="AO164" s="33">
        <v>902</v>
      </c>
      <c r="AP164" s="33">
        <v>1221</v>
      </c>
      <c r="AQ164" s="39">
        <v>603</v>
      </c>
      <c r="AR164" s="44">
        <v>106</v>
      </c>
      <c r="AS164" s="45">
        <v>98304</v>
      </c>
      <c r="AT164" s="49" t="s">
        <v>348</v>
      </c>
      <c r="AU164" s="78"/>
    </row>
    <row r="165" spans="1:47">
      <c r="A165" s="19">
        <v>44084</v>
      </c>
      <c r="B165" s="53">
        <v>12887</v>
      </c>
      <c r="C165" s="25">
        <v>2361</v>
      </c>
      <c r="D165" s="33">
        <v>3587</v>
      </c>
      <c r="E165" s="39">
        <v>2994</v>
      </c>
      <c r="F165" s="25">
        <v>5006</v>
      </c>
      <c r="G165" s="39">
        <v>4739</v>
      </c>
      <c r="H165" s="25">
        <v>1975</v>
      </c>
      <c r="I165" s="32">
        <v>2503</v>
      </c>
      <c r="J165" s="25">
        <v>5226</v>
      </c>
      <c r="K165" s="25">
        <v>2814</v>
      </c>
      <c r="L165" s="39">
        <v>1660</v>
      </c>
      <c r="M165" s="25">
        <v>3367</v>
      </c>
      <c r="N165" s="39">
        <v>5662</v>
      </c>
      <c r="O165" s="33">
        <v>2039</v>
      </c>
      <c r="P165" s="32">
        <v>1547</v>
      </c>
      <c r="Q165" s="33">
        <v>3404</v>
      </c>
      <c r="R165" s="25">
        <v>2140</v>
      </c>
      <c r="S165" s="33">
        <v>3557</v>
      </c>
      <c r="T165" s="25">
        <v>1276</v>
      </c>
      <c r="U165" s="39">
        <v>2483</v>
      </c>
      <c r="V165" s="33">
        <v>1878</v>
      </c>
      <c r="W165" s="32">
        <v>1416</v>
      </c>
      <c r="X165" s="39">
        <v>1445</v>
      </c>
      <c r="Y165" s="39">
        <v>2202</v>
      </c>
      <c r="Z165" s="39">
        <v>1455</v>
      </c>
      <c r="AA165" s="25">
        <v>2505</v>
      </c>
      <c r="AB165" s="25">
        <v>1398</v>
      </c>
      <c r="AC165" s="25">
        <v>1268</v>
      </c>
      <c r="AD165" s="26">
        <v>1955</v>
      </c>
      <c r="AE165" s="39">
        <v>410</v>
      </c>
      <c r="AF165" s="39">
        <v>2488</v>
      </c>
      <c r="AG165" s="39">
        <v>762</v>
      </c>
      <c r="AH165" s="39">
        <v>463</v>
      </c>
      <c r="AI165" s="25">
        <v>908</v>
      </c>
      <c r="AJ165" s="33">
        <v>1047</v>
      </c>
      <c r="AK165" s="32">
        <v>803</v>
      </c>
      <c r="AL165" s="25">
        <v>630</v>
      </c>
      <c r="AM165" s="33">
        <v>1701</v>
      </c>
      <c r="AN165" s="33">
        <v>845</v>
      </c>
      <c r="AO165" s="33">
        <v>904</v>
      </c>
      <c r="AP165" s="33">
        <v>1229</v>
      </c>
      <c r="AQ165" s="39">
        <v>637</v>
      </c>
      <c r="AR165" s="44">
        <v>108</v>
      </c>
      <c r="AS165" s="45">
        <v>99684</v>
      </c>
      <c r="AT165" s="49" t="s">
        <v>349</v>
      </c>
      <c r="AU165" s="78"/>
    </row>
    <row r="166" spans="1:47">
      <c r="A166" s="19">
        <v>44085</v>
      </c>
      <c r="B166" s="53">
        <v>13027</v>
      </c>
      <c r="C166" s="25">
        <v>2382</v>
      </c>
      <c r="D166" s="33">
        <v>3649</v>
      </c>
      <c r="E166" s="39">
        <v>3030</v>
      </c>
      <c r="F166" s="25">
        <v>5056</v>
      </c>
      <c r="G166" s="39">
        <v>4813</v>
      </c>
      <c r="H166" s="25">
        <v>2015</v>
      </c>
      <c r="I166" s="32">
        <v>2552</v>
      </c>
      <c r="J166" s="25">
        <v>5248</v>
      </c>
      <c r="K166" s="25">
        <v>2857</v>
      </c>
      <c r="L166" s="39">
        <v>1713</v>
      </c>
      <c r="M166" s="25">
        <v>3428</v>
      </c>
      <c r="N166" s="39">
        <v>5737</v>
      </c>
      <c r="O166" s="33">
        <v>2071</v>
      </c>
      <c r="P166" s="32">
        <v>1557</v>
      </c>
      <c r="Q166" s="33">
        <v>3416</v>
      </c>
      <c r="R166" s="25">
        <v>2172</v>
      </c>
      <c r="S166" s="33">
        <v>3591</v>
      </c>
      <c r="T166" s="25">
        <v>1305</v>
      </c>
      <c r="U166" s="39">
        <v>2531</v>
      </c>
      <c r="V166" s="33">
        <v>1891</v>
      </c>
      <c r="W166" s="32">
        <v>1464</v>
      </c>
      <c r="X166" s="39">
        <v>1504</v>
      </c>
      <c r="Y166" s="39">
        <v>2262</v>
      </c>
      <c r="Z166" s="39">
        <v>1472</v>
      </c>
      <c r="AA166" s="25">
        <v>2520</v>
      </c>
      <c r="AB166" s="25">
        <v>1418</v>
      </c>
      <c r="AC166" s="25">
        <v>1287</v>
      </c>
      <c r="AD166" s="26">
        <v>1982</v>
      </c>
      <c r="AE166" s="39">
        <v>418</v>
      </c>
      <c r="AF166" s="39">
        <v>2504</v>
      </c>
      <c r="AG166" s="39">
        <v>776</v>
      </c>
      <c r="AH166" s="39">
        <v>472</v>
      </c>
      <c r="AI166" s="25">
        <v>946</v>
      </c>
      <c r="AJ166" s="33">
        <v>1054</v>
      </c>
      <c r="AK166" s="32">
        <v>807</v>
      </c>
      <c r="AL166" s="25">
        <v>639</v>
      </c>
      <c r="AM166" s="33">
        <v>1711</v>
      </c>
      <c r="AN166" s="33">
        <v>870</v>
      </c>
      <c r="AO166" s="33">
        <v>935</v>
      </c>
      <c r="AP166" s="33">
        <v>1234</v>
      </c>
      <c r="AQ166" s="39">
        <v>648</v>
      </c>
      <c r="AR166" s="44">
        <v>111</v>
      </c>
      <c r="AS166" s="45">
        <v>101075</v>
      </c>
      <c r="AT166" s="49" t="s">
        <v>350</v>
      </c>
      <c r="AU166" s="78"/>
    </row>
    <row r="167" spans="1:47">
      <c r="A167" s="19">
        <v>44086</v>
      </c>
      <c r="B167" s="53">
        <v>13247</v>
      </c>
      <c r="C167" s="25">
        <v>2427</v>
      </c>
      <c r="D167" s="33">
        <v>3714</v>
      </c>
      <c r="E167" s="39">
        <v>3070</v>
      </c>
      <c r="F167" s="25">
        <v>5109</v>
      </c>
      <c r="G167" s="39">
        <v>4883</v>
      </c>
      <c r="H167" s="25">
        <v>2037</v>
      </c>
      <c r="I167" s="32">
        <v>2601</v>
      </c>
      <c r="J167" s="25">
        <v>5258</v>
      </c>
      <c r="K167" s="25">
        <v>2912</v>
      </c>
      <c r="L167" s="39">
        <v>1742</v>
      </c>
      <c r="M167" s="25">
        <v>3465</v>
      </c>
      <c r="N167" s="39">
        <v>5786</v>
      </c>
      <c r="O167" s="33">
        <v>2140</v>
      </c>
      <c r="P167" s="32">
        <v>1569</v>
      </c>
      <c r="Q167" s="33">
        <v>3450</v>
      </c>
      <c r="R167" s="25">
        <v>2192</v>
      </c>
      <c r="S167" s="33">
        <v>3610</v>
      </c>
      <c r="T167" s="25">
        <v>1330</v>
      </c>
      <c r="U167" s="39">
        <v>2573</v>
      </c>
      <c r="V167" s="33">
        <v>1910</v>
      </c>
      <c r="W167" s="32">
        <v>1505</v>
      </c>
      <c r="X167" s="39">
        <v>1525</v>
      </c>
      <c r="Y167" s="39">
        <v>2279</v>
      </c>
      <c r="Z167" s="39">
        <v>1496</v>
      </c>
      <c r="AA167" s="25">
        <v>2542</v>
      </c>
      <c r="AB167" s="25">
        <v>1428</v>
      </c>
      <c r="AC167" s="25">
        <v>1296</v>
      </c>
      <c r="AD167" s="26">
        <v>2021</v>
      </c>
      <c r="AE167" s="39">
        <v>434</v>
      </c>
      <c r="AF167" s="39">
        <v>2515</v>
      </c>
      <c r="AG167" s="39">
        <v>795</v>
      </c>
      <c r="AH167" s="39">
        <v>485</v>
      </c>
      <c r="AI167" s="25">
        <v>965</v>
      </c>
      <c r="AJ167" s="33">
        <v>1058</v>
      </c>
      <c r="AK167" s="32">
        <v>811</v>
      </c>
      <c r="AL167" s="25">
        <v>645</v>
      </c>
      <c r="AM167" s="33">
        <v>1724</v>
      </c>
      <c r="AN167" s="33">
        <v>883</v>
      </c>
      <c r="AO167" s="33">
        <v>944</v>
      </c>
      <c r="AP167" s="33">
        <v>1246</v>
      </c>
      <c r="AQ167" s="39">
        <v>652</v>
      </c>
      <c r="AR167" s="44">
        <v>112</v>
      </c>
      <c r="AS167" s="45">
        <v>102386</v>
      </c>
      <c r="AT167" s="49" t="s">
        <v>351</v>
      </c>
      <c r="AU167" s="78"/>
    </row>
    <row r="168" spans="1:47">
      <c r="A168" s="19">
        <v>44087</v>
      </c>
      <c r="B168" s="53">
        <v>13479</v>
      </c>
      <c r="C168" s="25">
        <v>2446</v>
      </c>
      <c r="D168" s="33">
        <v>3769</v>
      </c>
      <c r="E168" s="39">
        <v>3118</v>
      </c>
      <c r="F168" s="25">
        <v>5151</v>
      </c>
      <c r="G168" s="39">
        <v>4941</v>
      </c>
      <c r="H168" s="25">
        <v>2074</v>
      </c>
      <c r="I168" s="32">
        <v>2612</v>
      </c>
      <c r="J168" s="25">
        <v>5263</v>
      </c>
      <c r="K168" s="25">
        <v>2981</v>
      </c>
      <c r="L168" s="39">
        <v>1770</v>
      </c>
      <c r="M168" s="25">
        <v>3512</v>
      </c>
      <c r="N168" s="39">
        <v>5807</v>
      </c>
      <c r="O168" s="33">
        <v>2175</v>
      </c>
      <c r="P168" s="32">
        <v>1585</v>
      </c>
      <c r="Q168" s="33">
        <v>3473</v>
      </c>
      <c r="R168" s="25">
        <v>2210</v>
      </c>
      <c r="S168" s="33">
        <v>3629</v>
      </c>
      <c r="T168" s="25">
        <v>1347</v>
      </c>
      <c r="U168" s="39">
        <v>2599</v>
      </c>
      <c r="V168" s="33">
        <v>1933</v>
      </c>
      <c r="W168" s="32">
        <v>1524</v>
      </c>
      <c r="X168" s="39">
        <v>1549</v>
      </c>
      <c r="Y168" s="39">
        <v>2305</v>
      </c>
      <c r="Z168" s="39">
        <v>1517</v>
      </c>
      <c r="AA168" s="25">
        <v>2555</v>
      </c>
      <c r="AB168" s="25">
        <v>1430</v>
      </c>
      <c r="AC168" s="25">
        <v>1315</v>
      </c>
      <c r="AD168" s="26">
        <v>2039</v>
      </c>
      <c r="AE168" s="39">
        <v>441</v>
      </c>
      <c r="AF168" s="39">
        <v>2525</v>
      </c>
      <c r="AG168" s="39">
        <v>799</v>
      </c>
      <c r="AH168" s="39">
        <v>499</v>
      </c>
      <c r="AI168" s="25">
        <v>974</v>
      </c>
      <c r="AJ168" s="33">
        <v>1076</v>
      </c>
      <c r="AK168" s="32">
        <v>815</v>
      </c>
      <c r="AL168" s="25">
        <v>653</v>
      </c>
      <c r="AM168" s="33">
        <v>1735</v>
      </c>
      <c r="AN168" s="33">
        <v>891</v>
      </c>
      <c r="AO168" s="33">
        <v>955</v>
      </c>
      <c r="AP168" s="33">
        <v>1252</v>
      </c>
      <c r="AQ168" s="39">
        <v>660</v>
      </c>
      <c r="AR168" s="44">
        <v>112</v>
      </c>
      <c r="AS168" s="45">
        <v>103495</v>
      </c>
      <c r="AT168" s="49" t="s">
        <v>352</v>
      </c>
      <c r="AU168" s="78"/>
    </row>
    <row r="169" spans="1:47">
      <c r="A169" s="20">
        <v>44088</v>
      </c>
      <c r="B169" s="54">
        <v>13647</v>
      </c>
      <c r="C169" s="28">
        <v>2467</v>
      </c>
      <c r="D169" s="35">
        <v>3810</v>
      </c>
      <c r="E169" s="41">
        <v>3121</v>
      </c>
      <c r="F169" s="28">
        <v>5175</v>
      </c>
      <c r="G169" s="41">
        <v>4974</v>
      </c>
      <c r="H169" s="28">
        <v>2096</v>
      </c>
      <c r="I169" s="34">
        <v>2627</v>
      </c>
      <c r="J169" s="28">
        <v>5268</v>
      </c>
      <c r="K169" s="28">
        <v>3006</v>
      </c>
      <c r="L169" s="41">
        <v>1780</v>
      </c>
      <c r="M169" s="28">
        <v>3533</v>
      </c>
      <c r="N169" s="41">
        <v>5829</v>
      </c>
      <c r="O169" s="35">
        <v>2200</v>
      </c>
      <c r="P169" s="34">
        <v>1592</v>
      </c>
      <c r="Q169" s="35">
        <v>3502</v>
      </c>
      <c r="R169" s="28">
        <v>2217</v>
      </c>
      <c r="S169" s="35">
        <v>3640</v>
      </c>
      <c r="T169" s="28">
        <v>1358</v>
      </c>
      <c r="U169" s="41">
        <v>2603</v>
      </c>
      <c r="V169" s="35">
        <v>1939</v>
      </c>
      <c r="W169" s="34">
        <v>1552</v>
      </c>
      <c r="X169" s="41">
        <v>1586</v>
      </c>
      <c r="Y169" s="41">
        <v>2313</v>
      </c>
      <c r="Z169" s="41">
        <v>1531</v>
      </c>
      <c r="AA169" s="28">
        <v>2562</v>
      </c>
      <c r="AB169" s="28">
        <v>1430</v>
      </c>
      <c r="AC169" s="28">
        <v>1315</v>
      </c>
      <c r="AD169" s="29">
        <v>2063</v>
      </c>
      <c r="AE169" s="41">
        <v>438</v>
      </c>
      <c r="AF169" s="41">
        <v>2528</v>
      </c>
      <c r="AG169" s="41">
        <v>820</v>
      </c>
      <c r="AH169" s="41">
        <v>499</v>
      </c>
      <c r="AI169" s="28">
        <v>975</v>
      </c>
      <c r="AJ169" s="35">
        <v>1076</v>
      </c>
      <c r="AK169" s="34">
        <v>820</v>
      </c>
      <c r="AL169" s="28">
        <v>669</v>
      </c>
      <c r="AM169" s="35">
        <v>1739</v>
      </c>
      <c r="AN169" s="35">
        <v>902</v>
      </c>
      <c r="AO169" s="35">
        <v>955</v>
      </c>
      <c r="AP169" s="35">
        <v>1255</v>
      </c>
      <c r="AQ169" s="41">
        <v>663</v>
      </c>
      <c r="AR169" s="44">
        <v>112</v>
      </c>
      <c r="AS169" s="45">
        <v>104187</v>
      </c>
      <c r="AT169" s="49" t="s">
        <v>353</v>
      </c>
      <c r="AU169" s="78"/>
    </row>
    <row r="170" spans="1:47">
      <c r="A170" s="19">
        <v>44089</v>
      </c>
      <c r="B170" s="53">
        <v>13861</v>
      </c>
      <c r="C170" s="25">
        <v>2516</v>
      </c>
      <c r="D170" s="33">
        <v>3856</v>
      </c>
      <c r="E170" s="39">
        <v>3153</v>
      </c>
      <c r="F170" s="25">
        <v>5217</v>
      </c>
      <c r="G170" s="39">
        <v>5017</v>
      </c>
      <c r="H170" s="25">
        <v>2112</v>
      </c>
      <c r="I170" s="32">
        <v>2680</v>
      </c>
      <c r="J170" s="25">
        <v>5286</v>
      </c>
      <c r="K170" s="25">
        <v>3043</v>
      </c>
      <c r="L170" s="39">
        <v>1795</v>
      </c>
      <c r="M170" s="25">
        <v>3576</v>
      </c>
      <c r="N170" s="39">
        <v>5882</v>
      </c>
      <c r="O170" s="33">
        <v>2200</v>
      </c>
      <c r="P170" s="32">
        <v>1597</v>
      </c>
      <c r="Q170" s="33">
        <v>3524</v>
      </c>
      <c r="R170" s="25">
        <v>2237</v>
      </c>
      <c r="S170" s="33">
        <v>3658</v>
      </c>
      <c r="T170" s="25">
        <v>1375</v>
      </c>
      <c r="U170" s="39">
        <v>2642</v>
      </c>
      <c r="V170" s="33">
        <v>1946</v>
      </c>
      <c r="W170" s="32">
        <v>1587</v>
      </c>
      <c r="X170" s="39">
        <v>1617</v>
      </c>
      <c r="Y170" s="39">
        <v>2334</v>
      </c>
      <c r="Z170" s="39">
        <v>1548</v>
      </c>
      <c r="AA170" s="25">
        <v>2574</v>
      </c>
      <c r="AB170" s="25">
        <v>1456</v>
      </c>
      <c r="AC170" s="25">
        <v>1325</v>
      </c>
      <c r="AD170" s="26">
        <v>2074</v>
      </c>
      <c r="AE170" s="39">
        <v>447</v>
      </c>
      <c r="AF170" s="39">
        <v>2533</v>
      </c>
      <c r="AG170" s="39">
        <v>840</v>
      </c>
      <c r="AH170" s="39">
        <v>509</v>
      </c>
      <c r="AI170" s="25">
        <v>1002</v>
      </c>
      <c r="AJ170" s="33">
        <v>1086</v>
      </c>
      <c r="AK170" s="32">
        <v>832</v>
      </c>
      <c r="AL170" s="25">
        <v>676</v>
      </c>
      <c r="AM170" s="33">
        <v>1754</v>
      </c>
      <c r="AN170" s="33">
        <v>911</v>
      </c>
      <c r="AO170" s="33">
        <v>964</v>
      </c>
      <c r="AP170" s="33">
        <v>1265</v>
      </c>
      <c r="AQ170" s="39">
        <v>679</v>
      </c>
      <c r="AR170" s="44">
        <v>112</v>
      </c>
      <c r="AS170" s="45">
        <v>105298</v>
      </c>
      <c r="AT170" s="49" t="s">
        <v>354</v>
      </c>
      <c r="AU170" s="78"/>
    </row>
    <row r="171" spans="1:47">
      <c r="A171" s="19">
        <v>44090</v>
      </c>
      <c r="B171" s="53">
        <v>14072</v>
      </c>
      <c r="C171" s="25">
        <v>2615</v>
      </c>
      <c r="D171" s="33">
        <v>3927</v>
      </c>
      <c r="E171" s="39">
        <v>3218</v>
      </c>
      <c r="F171" s="25">
        <v>5252</v>
      </c>
      <c r="G171" s="39">
        <v>5101</v>
      </c>
      <c r="H171" s="25">
        <v>2172</v>
      </c>
      <c r="I171" s="32">
        <v>2745</v>
      </c>
      <c r="J171" s="25">
        <v>5302</v>
      </c>
      <c r="K171" s="25">
        <v>3097</v>
      </c>
      <c r="L171" s="39">
        <v>1834</v>
      </c>
      <c r="M171" s="25">
        <v>3618</v>
      </c>
      <c r="N171" s="39">
        <v>5973</v>
      </c>
      <c r="O171" s="33">
        <v>2258</v>
      </c>
      <c r="P171" s="32">
        <v>1609</v>
      </c>
      <c r="Q171" s="33">
        <v>3556</v>
      </c>
      <c r="R171" s="25">
        <v>2263</v>
      </c>
      <c r="S171" s="33">
        <v>3690</v>
      </c>
      <c r="T171" s="25">
        <v>1415</v>
      </c>
      <c r="U171" s="39">
        <v>2683</v>
      </c>
      <c r="V171" s="33">
        <v>1980</v>
      </c>
      <c r="W171" s="32">
        <v>1640</v>
      </c>
      <c r="X171" s="39">
        <v>1700</v>
      </c>
      <c r="Y171" s="39">
        <v>2390</v>
      </c>
      <c r="Z171" s="39">
        <v>1603</v>
      </c>
      <c r="AA171" s="25">
        <v>2584</v>
      </c>
      <c r="AB171" s="25">
        <v>1472</v>
      </c>
      <c r="AC171" s="25">
        <v>1342</v>
      </c>
      <c r="AD171" s="26">
        <v>2097</v>
      </c>
      <c r="AE171" s="39">
        <v>467</v>
      </c>
      <c r="AF171" s="39">
        <v>2550</v>
      </c>
      <c r="AG171" s="39">
        <v>860</v>
      </c>
      <c r="AH171" s="39">
        <v>529</v>
      </c>
      <c r="AI171" s="25">
        <v>1025</v>
      </c>
      <c r="AJ171" s="33">
        <v>1089</v>
      </c>
      <c r="AK171" s="32">
        <v>843</v>
      </c>
      <c r="AL171" s="25">
        <v>683</v>
      </c>
      <c r="AM171" s="33">
        <v>1762</v>
      </c>
      <c r="AN171" s="33">
        <v>920</v>
      </c>
      <c r="AO171" s="33">
        <v>989</v>
      </c>
      <c r="AP171" s="33">
        <v>1276</v>
      </c>
      <c r="AQ171" s="39">
        <v>695</v>
      </c>
      <c r="AR171" s="44">
        <v>115</v>
      </c>
      <c r="AS171" s="45">
        <v>107011</v>
      </c>
      <c r="AT171" s="49" t="s">
        <v>355</v>
      </c>
      <c r="AU171" s="78"/>
    </row>
    <row r="172" spans="1:47">
      <c r="A172" s="19">
        <v>44091</v>
      </c>
      <c r="B172" s="53">
        <v>14316</v>
      </c>
      <c r="C172" s="25">
        <v>2697</v>
      </c>
      <c r="D172" s="33">
        <v>4037</v>
      </c>
      <c r="E172" s="39">
        <v>3275</v>
      </c>
      <c r="F172" s="25">
        <v>5312</v>
      </c>
      <c r="G172" s="39">
        <v>5160</v>
      </c>
      <c r="H172" s="25">
        <v>2213</v>
      </c>
      <c r="I172" s="32">
        <v>2800</v>
      </c>
      <c r="J172" s="25">
        <v>5337</v>
      </c>
      <c r="K172" s="25">
        <v>3132</v>
      </c>
      <c r="L172" s="39">
        <v>1864</v>
      </c>
      <c r="M172" s="25">
        <v>3681</v>
      </c>
      <c r="N172" s="39">
        <v>6033</v>
      </c>
      <c r="O172" s="33">
        <v>2293</v>
      </c>
      <c r="P172" s="32">
        <v>1621</v>
      </c>
      <c r="Q172" s="33">
        <v>3581</v>
      </c>
      <c r="R172" s="25">
        <v>2304</v>
      </c>
      <c r="S172" s="33">
        <v>3719</v>
      </c>
      <c r="T172" s="25">
        <v>1439</v>
      </c>
      <c r="U172" s="39">
        <v>2719</v>
      </c>
      <c r="V172" s="33">
        <v>2030</v>
      </c>
      <c r="W172" s="32">
        <v>1668</v>
      </c>
      <c r="X172" s="39">
        <v>1783</v>
      </c>
      <c r="Y172" s="39">
        <v>2432</v>
      </c>
      <c r="Z172" s="39">
        <v>1652</v>
      </c>
      <c r="AA172" s="25">
        <v>2593</v>
      </c>
      <c r="AB172" s="25">
        <v>1483</v>
      </c>
      <c r="AC172" s="25">
        <v>1358</v>
      </c>
      <c r="AD172" s="26">
        <v>2122</v>
      </c>
      <c r="AE172" s="39">
        <v>496</v>
      </c>
      <c r="AF172" s="39">
        <v>2557</v>
      </c>
      <c r="AG172" s="39">
        <v>888</v>
      </c>
      <c r="AH172" s="39">
        <v>540</v>
      </c>
      <c r="AI172" s="25">
        <v>1051</v>
      </c>
      <c r="AJ172" s="33">
        <v>1110</v>
      </c>
      <c r="AK172" s="32">
        <v>856</v>
      </c>
      <c r="AL172" s="25">
        <v>692</v>
      </c>
      <c r="AM172" s="33">
        <v>1777</v>
      </c>
      <c r="AN172" s="33">
        <v>939</v>
      </c>
      <c r="AO172" s="33">
        <v>1017</v>
      </c>
      <c r="AP172" s="33">
        <v>1291</v>
      </c>
      <c r="AQ172" s="39">
        <v>707</v>
      </c>
      <c r="AR172" s="44">
        <v>115</v>
      </c>
      <c r="AS172" s="45">
        <v>108690</v>
      </c>
      <c r="AT172" s="49" t="s">
        <v>356</v>
      </c>
      <c r="AU172" s="78"/>
    </row>
    <row r="173" spans="1:47">
      <c r="A173" s="19">
        <v>44092</v>
      </c>
      <c r="B173" s="53">
        <v>14487</v>
      </c>
      <c r="C173" s="25">
        <v>2765</v>
      </c>
      <c r="D173" s="33">
        <v>4128</v>
      </c>
      <c r="E173" s="39">
        <v>3336</v>
      </c>
      <c r="F173" s="25">
        <v>5368</v>
      </c>
      <c r="G173" s="39">
        <v>5219</v>
      </c>
      <c r="H173" s="25">
        <v>2235</v>
      </c>
      <c r="I173" s="32">
        <v>2833</v>
      </c>
      <c r="J173" s="25">
        <v>5356</v>
      </c>
      <c r="K173" s="25">
        <v>3179</v>
      </c>
      <c r="L173" s="39">
        <v>1901</v>
      </c>
      <c r="M173" s="25">
        <v>3740</v>
      </c>
      <c r="N173" s="39">
        <v>6082</v>
      </c>
      <c r="O173" s="33">
        <v>2370</v>
      </c>
      <c r="P173" s="32">
        <v>1632</v>
      </c>
      <c r="Q173" s="33">
        <v>3633</v>
      </c>
      <c r="R173" s="25">
        <v>2343</v>
      </c>
      <c r="S173" s="33">
        <v>3759</v>
      </c>
      <c r="T173" s="25">
        <v>1464</v>
      </c>
      <c r="U173" s="39">
        <v>2764</v>
      </c>
      <c r="V173" s="33">
        <v>2055</v>
      </c>
      <c r="W173" s="32">
        <v>1667</v>
      </c>
      <c r="X173" s="39">
        <v>1813</v>
      </c>
      <c r="Y173" s="39">
        <v>2471</v>
      </c>
      <c r="Z173" s="39">
        <v>1676</v>
      </c>
      <c r="AA173" s="25">
        <v>2609</v>
      </c>
      <c r="AB173" s="25">
        <v>1492</v>
      </c>
      <c r="AC173" s="25">
        <v>1375</v>
      </c>
      <c r="AD173" s="26">
        <v>2155</v>
      </c>
      <c r="AE173" s="39">
        <v>506</v>
      </c>
      <c r="AF173" s="39">
        <v>2579</v>
      </c>
      <c r="AG173" s="39">
        <v>916</v>
      </c>
      <c r="AH173" s="39">
        <v>559</v>
      </c>
      <c r="AI173" s="25">
        <v>1087</v>
      </c>
      <c r="AJ173" s="33">
        <v>1129</v>
      </c>
      <c r="AK173" s="32">
        <v>871</v>
      </c>
      <c r="AL173" s="25">
        <v>707</v>
      </c>
      <c r="AM173" s="33">
        <v>1798</v>
      </c>
      <c r="AN173" s="33">
        <v>955</v>
      </c>
      <c r="AO173" s="33">
        <v>1050</v>
      </c>
      <c r="AP173" s="33">
        <v>1315</v>
      </c>
      <c r="AQ173" s="39">
        <v>722</v>
      </c>
      <c r="AR173" s="44">
        <v>116</v>
      </c>
      <c r="AS173" s="45">
        <v>110217</v>
      </c>
      <c r="AT173" s="49" t="s">
        <v>357</v>
      </c>
      <c r="AU173" s="78"/>
    </row>
    <row r="174" spans="1:47">
      <c r="A174" s="19">
        <v>44093</v>
      </c>
      <c r="B174" s="53">
        <v>14707</v>
      </c>
      <c r="C174" s="25">
        <v>2800</v>
      </c>
      <c r="D174" s="33">
        <v>4167</v>
      </c>
      <c r="E174" s="39">
        <v>3397</v>
      </c>
      <c r="F174" s="25">
        <v>5419</v>
      </c>
      <c r="G174" s="39">
        <v>5261</v>
      </c>
      <c r="H174" s="25">
        <v>2280</v>
      </c>
      <c r="I174" s="32">
        <v>2885</v>
      </c>
      <c r="J174" s="25">
        <v>5368</v>
      </c>
      <c r="K174" s="25">
        <v>3216</v>
      </c>
      <c r="L174" s="39">
        <v>1931</v>
      </c>
      <c r="M174" s="25">
        <v>3799</v>
      </c>
      <c r="N174" s="39">
        <v>6137</v>
      </c>
      <c r="O174" s="33">
        <v>2403</v>
      </c>
      <c r="P174" s="32">
        <v>1640</v>
      </c>
      <c r="Q174" s="33">
        <v>3678</v>
      </c>
      <c r="R174" s="25">
        <v>2373</v>
      </c>
      <c r="S174" s="33">
        <v>3768</v>
      </c>
      <c r="T174" s="25">
        <v>1486</v>
      </c>
      <c r="U174" s="39">
        <v>2812</v>
      </c>
      <c r="V174" s="33">
        <v>2071</v>
      </c>
      <c r="W174" s="32">
        <v>1738</v>
      </c>
      <c r="X174" s="39">
        <v>1824</v>
      </c>
      <c r="Y174" s="39">
        <v>2502</v>
      </c>
      <c r="Z174" s="39">
        <v>1696</v>
      </c>
      <c r="AA174" s="25">
        <v>2624</v>
      </c>
      <c r="AB174" s="25">
        <v>1510</v>
      </c>
      <c r="AC174" s="25">
        <v>1383</v>
      </c>
      <c r="AD174" s="26">
        <v>2173</v>
      </c>
      <c r="AE174" s="39">
        <v>517</v>
      </c>
      <c r="AF174" s="39">
        <v>2588</v>
      </c>
      <c r="AG174" s="39">
        <v>944</v>
      </c>
      <c r="AH174" s="39">
        <v>577</v>
      </c>
      <c r="AI174" s="25">
        <v>1116</v>
      </c>
      <c r="AJ174" s="33">
        <v>1141</v>
      </c>
      <c r="AK174" s="32">
        <v>876</v>
      </c>
      <c r="AL174" s="25">
        <v>716</v>
      </c>
      <c r="AM174" s="33">
        <v>1818</v>
      </c>
      <c r="AN174" s="33">
        <v>977</v>
      </c>
      <c r="AO174" s="33">
        <v>1062</v>
      </c>
      <c r="AP174" s="33">
        <v>1323</v>
      </c>
      <c r="AQ174" s="39">
        <v>731</v>
      </c>
      <c r="AR174" s="44">
        <v>116</v>
      </c>
      <c r="AS174" s="45">
        <v>111550</v>
      </c>
      <c r="AT174" s="49" t="s">
        <v>358</v>
      </c>
      <c r="AU174" s="78"/>
    </row>
    <row r="175" spans="1:47">
      <c r="A175" s="19">
        <v>44094</v>
      </c>
      <c r="B175" s="53">
        <v>14977</v>
      </c>
      <c r="C175" s="25">
        <v>2822</v>
      </c>
      <c r="D175" s="33">
        <v>4236</v>
      </c>
      <c r="E175" s="39">
        <v>3454</v>
      </c>
      <c r="F175" s="25">
        <v>5502</v>
      </c>
      <c r="G175" s="39">
        <v>5308</v>
      </c>
      <c r="H175" s="25">
        <v>2308</v>
      </c>
      <c r="I175" s="32">
        <v>2904</v>
      </c>
      <c r="J175" s="25">
        <v>5375</v>
      </c>
      <c r="K175" s="25">
        <v>3243</v>
      </c>
      <c r="L175" s="39">
        <v>1952</v>
      </c>
      <c r="M175" s="25">
        <v>3819</v>
      </c>
      <c r="N175" s="39">
        <v>6169</v>
      </c>
      <c r="O175" s="33">
        <v>2481</v>
      </c>
      <c r="P175" s="32">
        <v>1654</v>
      </c>
      <c r="Q175" s="33">
        <v>3706</v>
      </c>
      <c r="R175" s="25">
        <v>2407</v>
      </c>
      <c r="S175" s="33">
        <v>3812</v>
      </c>
      <c r="T175" s="25">
        <v>1500</v>
      </c>
      <c r="U175" s="39">
        <v>2851</v>
      </c>
      <c r="V175" s="33">
        <v>2074</v>
      </c>
      <c r="W175" s="32">
        <v>1749</v>
      </c>
      <c r="X175" s="39">
        <v>1873</v>
      </c>
      <c r="Y175" s="39">
        <v>2525</v>
      </c>
      <c r="Z175" s="39">
        <v>1707</v>
      </c>
      <c r="AA175" s="25">
        <v>2641</v>
      </c>
      <c r="AB175" s="25">
        <v>1511</v>
      </c>
      <c r="AC175" s="25">
        <v>1388</v>
      </c>
      <c r="AD175" s="26">
        <v>2194</v>
      </c>
      <c r="AE175" s="39">
        <v>529</v>
      </c>
      <c r="AF175" s="39">
        <v>2601</v>
      </c>
      <c r="AG175" s="39">
        <v>949</v>
      </c>
      <c r="AH175" s="39">
        <v>589</v>
      </c>
      <c r="AI175" s="25">
        <v>1125</v>
      </c>
      <c r="AJ175" s="33">
        <v>1161</v>
      </c>
      <c r="AK175" s="32">
        <v>884</v>
      </c>
      <c r="AL175" s="25">
        <v>723</v>
      </c>
      <c r="AM175" s="33">
        <v>1825</v>
      </c>
      <c r="AN175" s="33">
        <v>985</v>
      </c>
      <c r="AO175" s="33">
        <v>1075</v>
      </c>
      <c r="AP175" s="33">
        <v>1328</v>
      </c>
      <c r="AQ175" s="39">
        <v>746</v>
      </c>
      <c r="AR175" s="44">
        <v>119</v>
      </c>
      <c r="AS175" s="45">
        <v>112781</v>
      </c>
      <c r="AT175" s="49" t="s">
        <v>359</v>
      </c>
      <c r="AU175" s="78"/>
    </row>
    <row r="176" spans="1:47">
      <c r="A176" s="20">
        <v>44095</v>
      </c>
      <c r="B176" s="54">
        <v>15205</v>
      </c>
      <c r="C176" s="28">
        <v>2860</v>
      </c>
      <c r="D176" s="35">
        <v>4271</v>
      </c>
      <c r="E176" s="41">
        <v>3472</v>
      </c>
      <c r="F176" s="28">
        <v>5525</v>
      </c>
      <c r="G176" s="41">
        <v>5338</v>
      </c>
      <c r="H176" s="28">
        <v>2337</v>
      </c>
      <c r="I176" s="34">
        <v>2918</v>
      </c>
      <c r="J176" s="28">
        <v>5386</v>
      </c>
      <c r="K176" s="28">
        <v>3255</v>
      </c>
      <c r="L176" s="41">
        <v>1963</v>
      </c>
      <c r="M176" s="28">
        <v>3855</v>
      </c>
      <c r="N176" s="41">
        <v>6185</v>
      </c>
      <c r="O176" s="35">
        <v>2483</v>
      </c>
      <c r="P176" s="34">
        <v>1660</v>
      </c>
      <c r="Q176" s="35">
        <v>3721</v>
      </c>
      <c r="R176" s="28">
        <v>2412</v>
      </c>
      <c r="S176" s="35">
        <v>3849</v>
      </c>
      <c r="T176" s="28">
        <v>1522</v>
      </c>
      <c r="U176" s="41">
        <v>2857</v>
      </c>
      <c r="V176" s="35">
        <v>2074</v>
      </c>
      <c r="W176" s="34">
        <v>1779</v>
      </c>
      <c r="X176" s="41">
        <v>1919</v>
      </c>
      <c r="Y176" s="41">
        <v>2552</v>
      </c>
      <c r="Z176" s="41">
        <v>1710</v>
      </c>
      <c r="AA176" s="28">
        <v>2650</v>
      </c>
      <c r="AB176" s="28">
        <v>1539</v>
      </c>
      <c r="AC176" s="28">
        <v>1389</v>
      </c>
      <c r="AD176" s="29">
        <v>2202</v>
      </c>
      <c r="AE176" s="41">
        <v>530</v>
      </c>
      <c r="AF176" s="41">
        <v>2607</v>
      </c>
      <c r="AG176" s="41">
        <v>949</v>
      </c>
      <c r="AH176" s="41">
        <v>590</v>
      </c>
      <c r="AI176" s="28">
        <v>1130</v>
      </c>
      <c r="AJ176" s="35">
        <v>1169</v>
      </c>
      <c r="AK176" s="34">
        <v>883</v>
      </c>
      <c r="AL176" s="28">
        <v>737</v>
      </c>
      <c r="AM176" s="35">
        <v>1832</v>
      </c>
      <c r="AN176" s="35">
        <v>990</v>
      </c>
      <c r="AO176" s="35">
        <v>1076</v>
      </c>
      <c r="AP176" s="35">
        <v>1336</v>
      </c>
      <c r="AQ176" s="41">
        <v>753</v>
      </c>
      <c r="AR176" s="44">
        <v>119</v>
      </c>
      <c r="AS176" s="45">
        <v>113589</v>
      </c>
      <c r="AT176" s="49" t="s">
        <v>360</v>
      </c>
      <c r="AU176" s="78"/>
    </row>
    <row r="177" spans="1:47">
      <c r="A177" s="19">
        <v>44096</v>
      </c>
      <c r="B177" s="53">
        <v>15304</v>
      </c>
      <c r="C177" s="25">
        <v>2901</v>
      </c>
      <c r="D177" s="33">
        <v>4328</v>
      </c>
      <c r="E177" s="39">
        <v>3509</v>
      </c>
      <c r="F177" s="25">
        <v>5563</v>
      </c>
      <c r="G177" s="39">
        <v>5378</v>
      </c>
      <c r="H177" s="25">
        <v>2352</v>
      </c>
      <c r="I177" s="32">
        <v>2943</v>
      </c>
      <c r="J177" s="25">
        <v>5394</v>
      </c>
      <c r="K177" s="25">
        <v>3296</v>
      </c>
      <c r="L177" s="39">
        <v>1981</v>
      </c>
      <c r="M177" s="25">
        <v>3911</v>
      </c>
      <c r="N177" s="39">
        <v>6245</v>
      </c>
      <c r="O177" s="33">
        <v>2507</v>
      </c>
      <c r="P177" s="32">
        <v>1672</v>
      </c>
      <c r="Q177" s="33">
        <v>3743</v>
      </c>
      <c r="R177" s="25">
        <v>2431</v>
      </c>
      <c r="S177" s="33">
        <v>3880</v>
      </c>
      <c r="T177" s="25">
        <v>1545</v>
      </c>
      <c r="U177" s="39">
        <v>2895</v>
      </c>
      <c r="V177" s="33">
        <v>2096</v>
      </c>
      <c r="W177" s="32">
        <v>1806</v>
      </c>
      <c r="X177" s="39">
        <v>1919</v>
      </c>
      <c r="Y177" s="39">
        <v>2568</v>
      </c>
      <c r="Z177" s="39">
        <v>1727</v>
      </c>
      <c r="AA177" s="25">
        <v>2665</v>
      </c>
      <c r="AB177" s="25">
        <v>1544</v>
      </c>
      <c r="AC177" s="25">
        <v>1403</v>
      </c>
      <c r="AD177" s="26">
        <v>2220</v>
      </c>
      <c r="AE177" s="39">
        <v>549</v>
      </c>
      <c r="AF177" s="39">
        <v>2621</v>
      </c>
      <c r="AG177" s="39">
        <v>998</v>
      </c>
      <c r="AH177" s="39">
        <v>600</v>
      </c>
      <c r="AI177" s="25">
        <v>1174</v>
      </c>
      <c r="AJ177" s="33">
        <v>1182</v>
      </c>
      <c r="AK177" s="32">
        <v>894</v>
      </c>
      <c r="AL177" s="25">
        <v>756</v>
      </c>
      <c r="AM177" s="33">
        <v>1846</v>
      </c>
      <c r="AN177" s="33">
        <v>990</v>
      </c>
      <c r="AO177" s="33">
        <v>1084</v>
      </c>
      <c r="AP177" s="33">
        <v>1346</v>
      </c>
      <c r="AQ177" s="39">
        <v>761</v>
      </c>
      <c r="AR177" s="44">
        <v>121</v>
      </c>
      <c r="AS177" s="45">
        <v>114648</v>
      </c>
      <c r="AT177" s="49" t="s">
        <v>361</v>
      </c>
      <c r="AU177" s="78"/>
    </row>
    <row r="178" spans="1:47">
      <c r="A178" s="19">
        <v>44097</v>
      </c>
      <c r="B178" s="53">
        <v>15605</v>
      </c>
      <c r="C178" s="25">
        <v>2984</v>
      </c>
      <c r="D178" s="33">
        <v>4421</v>
      </c>
      <c r="E178" s="39">
        <v>3584</v>
      </c>
      <c r="F178" s="25">
        <v>5660</v>
      </c>
      <c r="G178" s="39">
        <v>5419</v>
      </c>
      <c r="H178" s="25">
        <v>2417</v>
      </c>
      <c r="I178" s="32">
        <v>2998</v>
      </c>
      <c r="J178" s="25">
        <v>5418</v>
      </c>
      <c r="K178" s="25">
        <v>3349</v>
      </c>
      <c r="L178" s="39">
        <v>2010</v>
      </c>
      <c r="M178" s="25">
        <v>3966</v>
      </c>
      <c r="N178" s="39">
        <v>6285</v>
      </c>
      <c r="O178" s="33">
        <v>2557</v>
      </c>
      <c r="P178" s="32">
        <v>1694</v>
      </c>
      <c r="Q178" s="33">
        <v>3775</v>
      </c>
      <c r="R178" s="25">
        <v>2474</v>
      </c>
      <c r="S178" s="33">
        <v>3920</v>
      </c>
      <c r="T178" s="25">
        <v>1588</v>
      </c>
      <c r="U178" s="39">
        <v>2947</v>
      </c>
      <c r="V178" s="33">
        <v>2138</v>
      </c>
      <c r="W178" s="32">
        <v>1851</v>
      </c>
      <c r="X178" s="39">
        <v>1956</v>
      </c>
      <c r="Y178" s="39">
        <v>2645</v>
      </c>
      <c r="Z178" s="39">
        <v>1736</v>
      </c>
      <c r="AA178" s="25">
        <v>2683</v>
      </c>
      <c r="AB178" s="25">
        <v>1552</v>
      </c>
      <c r="AC178" s="25">
        <v>1416</v>
      </c>
      <c r="AD178" s="26">
        <v>2242</v>
      </c>
      <c r="AE178" s="39">
        <v>563</v>
      </c>
      <c r="AF178" s="39">
        <v>2631</v>
      </c>
      <c r="AG178" s="39">
        <v>1033</v>
      </c>
      <c r="AH178" s="39">
        <v>614</v>
      </c>
      <c r="AI178" s="25">
        <v>1196</v>
      </c>
      <c r="AJ178" s="33">
        <v>1183</v>
      </c>
      <c r="AK178" s="32">
        <v>901</v>
      </c>
      <c r="AL178" s="25">
        <v>768</v>
      </c>
      <c r="AM178" s="33">
        <v>1870</v>
      </c>
      <c r="AN178" s="33">
        <v>1011</v>
      </c>
      <c r="AO178" s="33">
        <v>1106</v>
      </c>
      <c r="AP178" s="33">
        <v>1354</v>
      </c>
      <c r="AQ178" s="39">
        <v>773</v>
      </c>
      <c r="AR178" s="44">
        <v>122</v>
      </c>
      <c r="AS178" s="45">
        <v>116415</v>
      </c>
      <c r="AT178" s="49" t="s">
        <v>362</v>
      </c>
      <c r="AU178" s="78"/>
    </row>
    <row r="179" spans="1:47">
      <c r="A179" s="19">
        <v>44098</v>
      </c>
      <c r="B179" s="53">
        <v>15886</v>
      </c>
      <c r="C179" s="25">
        <v>3041</v>
      </c>
      <c r="D179" s="33">
        <v>4498</v>
      </c>
      <c r="E179" s="39">
        <v>3641</v>
      </c>
      <c r="F179" s="25">
        <v>5721</v>
      </c>
      <c r="G179" s="39">
        <v>5471</v>
      </c>
      <c r="H179" s="25">
        <v>2499</v>
      </c>
      <c r="I179" s="32">
        <v>3035</v>
      </c>
      <c r="J179" s="25">
        <v>5433</v>
      </c>
      <c r="K179" s="25">
        <v>3393</v>
      </c>
      <c r="L179" s="39">
        <v>2032</v>
      </c>
      <c r="M179" s="25">
        <v>4048</v>
      </c>
      <c r="N179" s="39">
        <v>6336</v>
      </c>
      <c r="O179" s="33">
        <v>2588</v>
      </c>
      <c r="P179" s="32">
        <v>1721</v>
      </c>
      <c r="Q179" s="33">
        <v>3800</v>
      </c>
      <c r="R179" s="25">
        <v>2499</v>
      </c>
      <c r="S179" s="33">
        <v>4003</v>
      </c>
      <c r="T179" s="25">
        <v>1606</v>
      </c>
      <c r="U179" s="39">
        <v>2971</v>
      </c>
      <c r="V179" s="33">
        <v>2185</v>
      </c>
      <c r="W179" s="32">
        <v>1881</v>
      </c>
      <c r="X179" s="39">
        <v>2005</v>
      </c>
      <c r="Y179" s="39">
        <v>2688</v>
      </c>
      <c r="Z179" s="39">
        <v>1768</v>
      </c>
      <c r="AA179" s="25">
        <v>2695</v>
      </c>
      <c r="AB179" s="25">
        <v>1588</v>
      </c>
      <c r="AC179" s="25">
        <v>1427</v>
      </c>
      <c r="AD179" s="26">
        <v>2262</v>
      </c>
      <c r="AE179" s="39">
        <v>578</v>
      </c>
      <c r="AF179" s="39">
        <v>2646</v>
      </c>
      <c r="AG179" s="39">
        <v>1078</v>
      </c>
      <c r="AH179" s="39">
        <v>621</v>
      </c>
      <c r="AI179" s="25">
        <v>1220</v>
      </c>
      <c r="AJ179" s="33">
        <v>1191</v>
      </c>
      <c r="AK179" s="32">
        <v>911</v>
      </c>
      <c r="AL179" s="25">
        <v>776</v>
      </c>
      <c r="AM179" s="33">
        <v>1886</v>
      </c>
      <c r="AN179" s="33">
        <v>1025</v>
      </c>
      <c r="AO179" s="33">
        <v>1129</v>
      </c>
      <c r="AP179" s="33">
        <v>1357</v>
      </c>
      <c r="AQ179" s="39">
        <v>792</v>
      </c>
      <c r="AR179" s="44">
        <v>123</v>
      </c>
      <c r="AS179" s="45">
        <v>118054</v>
      </c>
      <c r="AT179" s="49" t="s">
        <v>363</v>
      </c>
      <c r="AU179" s="78"/>
    </row>
    <row r="180" spans="1:47">
      <c r="A180" s="19">
        <v>44099</v>
      </c>
      <c r="B180" s="53">
        <v>16096</v>
      </c>
      <c r="C180" s="25">
        <v>3099</v>
      </c>
      <c r="D180" s="33">
        <v>4576</v>
      </c>
      <c r="E180" s="39">
        <v>3706</v>
      </c>
      <c r="F180" s="25">
        <v>5784</v>
      </c>
      <c r="G180" s="39">
        <v>5558</v>
      </c>
      <c r="H180" s="25">
        <v>2565</v>
      </c>
      <c r="I180" s="32">
        <v>3127</v>
      </c>
      <c r="J180" s="25">
        <v>5447</v>
      </c>
      <c r="K180" s="25">
        <v>3416</v>
      </c>
      <c r="L180" s="39">
        <v>2054</v>
      </c>
      <c r="M180" s="25">
        <v>4150</v>
      </c>
      <c r="N180" s="39">
        <v>6387</v>
      </c>
      <c r="O180" s="33">
        <v>2622</v>
      </c>
      <c r="P180" s="32">
        <v>1739</v>
      </c>
      <c r="Q180" s="33">
        <v>3835</v>
      </c>
      <c r="R180" s="25">
        <v>2538</v>
      </c>
      <c r="S180" s="33">
        <v>4049</v>
      </c>
      <c r="T180" s="25">
        <v>1649</v>
      </c>
      <c r="U180" s="39">
        <v>3003</v>
      </c>
      <c r="V180" s="33">
        <v>2202</v>
      </c>
      <c r="W180" s="32">
        <v>1906</v>
      </c>
      <c r="X180" s="39">
        <v>2058</v>
      </c>
      <c r="Y180" s="39">
        <v>2719</v>
      </c>
      <c r="Z180" s="39">
        <v>1778</v>
      </c>
      <c r="AA180" s="25">
        <v>2713</v>
      </c>
      <c r="AB180" s="25">
        <v>1604</v>
      </c>
      <c r="AC180" s="25">
        <v>1443</v>
      </c>
      <c r="AD180" s="26">
        <v>2290</v>
      </c>
      <c r="AE180" s="39">
        <v>592</v>
      </c>
      <c r="AF180" s="39">
        <v>2651</v>
      </c>
      <c r="AG180" s="39">
        <v>1121</v>
      </c>
      <c r="AH180" s="39">
        <v>638</v>
      </c>
      <c r="AI180" s="25">
        <v>1237</v>
      </c>
      <c r="AJ180" s="33">
        <v>1205</v>
      </c>
      <c r="AK180" s="32">
        <v>926</v>
      </c>
      <c r="AL180" s="25">
        <v>785</v>
      </c>
      <c r="AM180" s="33">
        <v>1908</v>
      </c>
      <c r="AN180" s="33">
        <v>1042</v>
      </c>
      <c r="AO180" s="33">
        <v>1141</v>
      </c>
      <c r="AP180" s="33">
        <v>1396</v>
      </c>
      <c r="AQ180" s="39">
        <v>805</v>
      </c>
      <c r="AR180" s="44">
        <v>123</v>
      </c>
      <c r="AS180" s="45">
        <v>119683</v>
      </c>
      <c r="AT180" s="49" t="s">
        <v>364</v>
      </c>
      <c r="AU180" s="78"/>
    </row>
    <row r="181" spans="1:47">
      <c r="A181" s="19">
        <v>44100</v>
      </c>
      <c r="B181" s="53">
        <v>16327</v>
      </c>
      <c r="C181" s="25">
        <v>3171</v>
      </c>
      <c r="D181" s="33">
        <v>4656</v>
      </c>
      <c r="E181" s="39">
        <v>3777</v>
      </c>
      <c r="F181" s="25">
        <v>5837</v>
      </c>
      <c r="G181" s="39">
        <v>5629</v>
      </c>
      <c r="H181" s="25">
        <v>2637</v>
      </c>
      <c r="I181" s="32">
        <v>3165</v>
      </c>
      <c r="J181" s="25">
        <v>5462</v>
      </c>
      <c r="K181" s="25">
        <v>3444</v>
      </c>
      <c r="L181" s="39">
        <v>2076</v>
      </c>
      <c r="M181" s="25">
        <v>4225</v>
      </c>
      <c r="N181" s="39">
        <v>6420</v>
      </c>
      <c r="O181" s="33">
        <v>2686</v>
      </c>
      <c r="P181" s="32">
        <v>1755</v>
      </c>
      <c r="Q181" s="33">
        <v>3858</v>
      </c>
      <c r="R181" s="25">
        <v>2577</v>
      </c>
      <c r="S181" s="33">
        <v>4059</v>
      </c>
      <c r="T181" s="25">
        <v>1694</v>
      </c>
      <c r="U181" s="39">
        <v>3069</v>
      </c>
      <c r="V181" s="33">
        <v>2229</v>
      </c>
      <c r="W181" s="32">
        <v>1946</v>
      </c>
      <c r="X181" s="39">
        <v>2080</v>
      </c>
      <c r="Y181" s="39">
        <v>2734</v>
      </c>
      <c r="Z181" s="39">
        <v>1801</v>
      </c>
      <c r="AA181" s="25">
        <v>2724</v>
      </c>
      <c r="AB181" s="25">
        <v>1618</v>
      </c>
      <c r="AC181" s="25">
        <v>1469</v>
      </c>
      <c r="AD181" s="26">
        <v>2326</v>
      </c>
      <c r="AE181" s="39">
        <v>617</v>
      </c>
      <c r="AF181" s="39">
        <v>2657</v>
      </c>
      <c r="AG181" s="39">
        <v>1158</v>
      </c>
      <c r="AH181" s="39">
        <v>649</v>
      </c>
      <c r="AI181" s="25">
        <v>1257</v>
      </c>
      <c r="AJ181" s="33">
        <v>1213</v>
      </c>
      <c r="AK181" s="32">
        <v>944</v>
      </c>
      <c r="AL181" s="25">
        <v>796</v>
      </c>
      <c r="AM181" s="33">
        <v>1928</v>
      </c>
      <c r="AN181" s="33">
        <v>1051</v>
      </c>
      <c r="AO181" s="33">
        <v>1160</v>
      </c>
      <c r="AP181" s="33">
        <v>1410</v>
      </c>
      <c r="AQ181" s="39">
        <v>820</v>
      </c>
      <c r="AR181" s="44">
        <v>124</v>
      </c>
      <c r="AS181" s="45">
        <v>121235</v>
      </c>
      <c r="AT181" s="49" t="s">
        <v>365</v>
      </c>
      <c r="AU181" s="78"/>
    </row>
    <row r="182" spans="1:47">
      <c r="A182" s="19">
        <v>44101</v>
      </c>
      <c r="B182" s="53">
        <v>16536</v>
      </c>
      <c r="C182" s="25">
        <v>3205</v>
      </c>
      <c r="D182" s="33">
        <v>4739</v>
      </c>
      <c r="E182" s="39">
        <v>3836</v>
      </c>
      <c r="F182" s="25">
        <v>5889</v>
      </c>
      <c r="G182" s="39">
        <v>5684</v>
      </c>
      <c r="H182" s="25">
        <v>2725</v>
      </c>
      <c r="I182" s="32">
        <v>3181</v>
      </c>
      <c r="J182" s="25">
        <v>5487</v>
      </c>
      <c r="K182" s="25">
        <v>3456</v>
      </c>
      <c r="L182" s="39">
        <v>2107</v>
      </c>
      <c r="M182" s="25">
        <v>4281</v>
      </c>
      <c r="N182" s="39">
        <v>6456</v>
      </c>
      <c r="O182" s="33">
        <v>2749</v>
      </c>
      <c r="P182" s="32">
        <v>1783</v>
      </c>
      <c r="Q182" s="33">
        <v>3893</v>
      </c>
      <c r="R182" s="25">
        <v>2610</v>
      </c>
      <c r="S182" s="33">
        <v>4115</v>
      </c>
      <c r="T182" s="25">
        <v>1703</v>
      </c>
      <c r="U182" s="39">
        <v>3107</v>
      </c>
      <c r="V182" s="33">
        <v>2237</v>
      </c>
      <c r="W182" s="32">
        <v>1958</v>
      </c>
      <c r="X182" s="39">
        <v>2165</v>
      </c>
      <c r="Y182" s="39">
        <v>2838</v>
      </c>
      <c r="Z182" s="39">
        <v>1817</v>
      </c>
      <c r="AA182" s="25">
        <v>2733</v>
      </c>
      <c r="AB182" s="25">
        <v>1631</v>
      </c>
      <c r="AC182" s="25">
        <v>1479</v>
      </c>
      <c r="AD182" s="26">
        <v>2340</v>
      </c>
      <c r="AE182" s="39">
        <v>643</v>
      </c>
      <c r="AF182" s="39">
        <v>2665</v>
      </c>
      <c r="AG182" s="39">
        <v>1169</v>
      </c>
      <c r="AH182" s="39">
        <v>672</v>
      </c>
      <c r="AI182" s="25">
        <v>1261</v>
      </c>
      <c r="AJ182" s="33">
        <v>1225</v>
      </c>
      <c r="AK182" s="32">
        <v>959</v>
      </c>
      <c r="AL182" s="25">
        <v>803</v>
      </c>
      <c r="AM182" s="33">
        <v>1937</v>
      </c>
      <c r="AN182" s="33">
        <v>1055</v>
      </c>
      <c r="AO182" s="33">
        <v>1167</v>
      </c>
      <c r="AP182" s="33">
        <v>1416</v>
      </c>
      <c r="AQ182" s="39">
        <v>837</v>
      </c>
      <c r="AR182" s="44">
        <v>124</v>
      </c>
      <c r="AS182" s="45">
        <v>122673</v>
      </c>
      <c r="AT182" s="49" t="s">
        <v>366</v>
      </c>
      <c r="AU182" s="78"/>
    </row>
    <row r="183" spans="1:47">
      <c r="A183" s="20">
        <v>44102</v>
      </c>
      <c r="B183" s="54">
        <v>16771</v>
      </c>
      <c r="C183" s="28">
        <v>3247</v>
      </c>
      <c r="D183" s="35">
        <v>4911</v>
      </c>
      <c r="E183" s="41">
        <v>3858</v>
      </c>
      <c r="F183" s="28">
        <v>5972</v>
      </c>
      <c r="G183" s="41">
        <v>5760</v>
      </c>
      <c r="H183" s="28">
        <v>2756</v>
      </c>
      <c r="I183" s="34">
        <v>3199</v>
      </c>
      <c r="J183" s="28">
        <v>5491</v>
      </c>
      <c r="K183" s="28">
        <v>3483</v>
      </c>
      <c r="L183" s="41">
        <v>2136</v>
      </c>
      <c r="M183" s="28">
        <v>4320</v>
      </c>
      <c r="N183" s="41">
        <v>6473</v>
      </c>
      <c r="O183" s="35">
        <v>2766</v>
      </c>
      <c r="P183" s="34">
        <v>1795</v>
      </c>
      <c r="Q183" s="35">
        <v>3940</v>
      </c>
      <c r="R183" s="28">
        <v>2618</v>
      </c>
      <c r="S183" s="35">
        <v>4168</v>
      </c>
      <c r="T183" s="28">
        <v>1752</v>
      </c>
      <c r="U183" s="41">
        <v>3110</v>
      </c>
      <c r="V183" s="35">
        <v>2257</v>
      </c>
      <c r="W183" s="34">
        <v>1981</v>
      </c>
      <c r="X183" s="41">
        <v>2197</v>
      </c>
      <c r="Y183" s="41">
        <v>2926</v>
      </c>
      <c r="Z183" s="41">
        <v>1825</v>
      </c>
      <c r="AA183" s="28">
        <v>2745</v>
      </c>
      <c r="AB183" s="28">
        <v>1637</v>
      </c>
      <c r="AC183" s="28">
        <v>1481</v>
      </c>
      <c r="AD183" s="29">
        <v>2352</v>
      </c>
      <c r="AE183" s="41">
        <v>643</v>
      </c>
      <c r="AF183" s="41">
        <v>2671</v>
      </c>
      <c r="AG183" s="41">
        <v>1181</v>
      </c>
      <c r="AH183" s="41">
        <v>673</v>
      </c>
      <c r="AI183" s="28">
        <v>1264</v>
      </c>
      <c r="AJ183" s="35">
        <v>1241</v>
      </c>
      <c r="AK183" s="34">
        <v>967</v>
      </c>
      <c r="AL183" s="28">
        <v>810</v>
      </c>
      <c r="AM183" s="35">
        <v>1942</v>
      </c>
      <c r="AN183" s="35">
        <v>1062</v>
      </c>
      <c r="AO183" s="35">
        <v>1175</v>
      </c>
      <c r="AP183" s="35">
        <v>1417</v>
      </c>
      <c r="AQ183" s="41">
        <v>847</v>
      </c>
      <c r="AR183" s="44">
        <v>124</v>
      </c>
      <c r="AS183" s="45">
        <v>123944</v>
      </c>
      <c r="AT183" s="49" t="s">
        <v>367</v>
      </c>
      <c r="AU183" s="78"/>
    </row>
    <row r="184" spans="1:47">
      <c r="A184" s="19">
        <v>44103</v>
      </c>
      <c r="B184" s="53">
        <v>17062</v>
      </c>
      <c r="C184" s="25">
        <v>3320</v>
      </c>
      <c r="D184" s="33">
        <v>4935</v>
      </c>
      <c r="E184" s="39">
        <v>3894</v>
      </c>
      <c r="F184" s="25">
        <v>6030</v>
      </c>
      <c r="G184" s="39">
        <v>5809</v>
      </c>
      <c r="H184" s="25">
        <v>2791</v>
      </c>
      <c r="I184" s="32">
        <v>3265</v>
      </c>
      <c r="J184" s="25">
        <v>5507</v>
      </c>
      <c r="K184" s="25">
        <v>3527</v>
      </c>
      <c r="L184" s="39">
        <v>2154</v>
      </c>
      <c r="M184" s="25">
        <v>4380</v>
      </c>
      <c r="N184" s="39">
        <v>6489</v>
      </c>
      <c r="O184" s="33">
        <v>2779</v>
      </c>
      <c r="P184" s="32">
        <v>1817</v>
      </c>
      <c r="Q184" s="33">
        <v>3964</v>
      </c>
      <c r="R184" s="25">
        <v>2651</v>
      </c>
      <c r="S184" s="33">
        <v>4221</v>
      </c>
      <c r="T184" s="25">
        <v>1785</v>
      </c>
      <c r="U184" s="39">
        <v>3165</v>
      </c>
      <c r="V184" s="33">
        <v>2280</v>
      </c>
      <c r="W184" s="32">
        <v>2018</v>
      </c>
      <c r="X184" s="39">
        <v>2212</v>
      </c>
      <c r="Y184" s="39">
        <v>2967</v>
      </c>
      <c r="Z184" s="39">
        <v>1837</v>
      </c>
      <c r="AA184" s="25">
        <v>2756</v>
      </c>
      <c r="AB184" s="25">
        <v>1653</v>
      </c>
      <c r="AC184" s="25">
        <v>1500</v>
      </c>
      <c r="AD184" s="26">
        <v>2362</v>
      </c>
      <c r="AE184" s="39">
        <v>683</v>
      </c>
      <c r="AF184" s="39">
        <v>2682</v>
      </c>
      <c r="AG184" s="39">
        <v>1232</v>
      </c>
      <c r="AH184" s="39">
        <v>709</v>
      </c>
      <c r="AI184" s="25">
        <v>1313</v>
      </c>
      <c r="AJ184" s="33">
        <v>1243</v>
      </c>
      <c r="AK184" s="32">
        <v>975</v>
      </c>
      <c r="AL184" s="25">
        <v>815</v>
      </c>
      <c r="AM184" s="33">
        <v>1954</v>
      </c>
      <c r="AN184" s="33">
        <v>1084</v>
      </c>
      <c r="AO184" s="33">
        <v>1182</v>
      </c>
      <c r="AP184" s="33">
        <v>1422</v>
      </c>
      <c r="AQ184" s="39">
        <v>864</v>
      </c>
      <c r="AR184" s="44">
        <v>126</v>
      </c>
      <c r="AS184" s="45">
        <v>125414</v>
      </c>
      <c r="AT184" s="49" t="s">
        <v>368</v>
      </c>
      <c r="AU184" s="78"/>
    </row>
    <row r="185" spans="1:47">
      <c r="A185" s="19">
        <v>44104</v>
      </c>
      <c r="B185" s="53">
        <v>17467</v>
      </c>
      <c r="C185" s="25">
        <v>3396</v>
      </c>
      <c r="D185" s="33">
        <v>5018</v>
      </c>
      <c r="E185" s="39">
        <v>3964</v>
      </c>
      <c r="F185" s="25">
        <v>6061</v>
      </c>
      <c r="G185" s="39">
        <v>5885</v>
      </c>
      <c r="H185" s="25">
        <v>2850</v>
      </c>
      <c r="I185" s="32">
        <v>3342</v>
      </c>
      <c r="J185" s="25">
        <v>5533</v>
      </c>
      <c r="K185" s="25">
        <v>3595</v>
      </c>
      <c r="L185" s="39">
        <v>2191</v>
      </c>
      <c r="M185" s="25">
        <v>4449</v>
      </c>
      <c r="N185" s="39">
        <v>6564</v>
      </c>
      <c r="O185" s="33">
        <v>2830</v>
      </c>
      <c r="P185" s="32">
        <v>1863</v>
      </c>
      <c r="Q185" s="33">
        <v>4023</v>
      </c>
      <c r="R185" s="25">
        <v>2698</v>
      </c>
      <c r="S185" s="33">
        <v>4277</v>
      </c>
      <c r="T185" s="25">
        <v>1830</v>
      </c>
      <c r="U185" s="39">
        <v>3218</v>
      </c>
      <c r="V185" s="33">
        <v>2348</v>
      </c>
      <c r="W185" s="32">
        <v>2072</v>
      </c>
      <c r="X185" s="39">
        <v>2275</v>
      </c>
      <c r="Y185" s="39">
        <v>3020</v>
      </c>
      <c r="Z185" s="39">
        <v>1850</v>
      </c>
      <c r="AA185" s="25">
        <v>2774</v>
      </c>
      <c r="AB185" s="25">
        <v>1671</v>
      </c>
      <c r="AC185" s="25">
        <v>1511</v>
      </c>
      <c r="AD185" s="26">
        <v>2394</v>
      </c>
      <c r="AE185" s="39">
        <v>705</v>
      </c>
      <c r="AF185" s="39">
        <v>2700</v>
      </c>
      <c r="AG185" s="39">
        <v>1264</v>
      </c>
      <c r="AH185" s="39">
        <v>729</v>
      </c>
      <c r="AI185" s="25">
        <v>1355</v>
      </c>
      <c r="AJ185" s="33">
        <v>1254</v>
      </c>
      <c r="AK185" s="32">
        <v>999</v>
      </c>
      <c r="AL185" s="25">
        <v>830</v>
      </c>
      <c r="AM185" s="33">
        <v>1979</v>
      </c>
      <c r="AN185" s="33">
        <v>1113</v>
      </c>
      <c r="AO185" s="33">
        <v>1233</v>
      </c>
      <c r="AP185" s="33">
        <v>1426</v>
      </c>
      <c r="AQ185" s="39">
        <v>886</v>
      </c>
      <c r="AR185" s="44">
        <v>130</v>
      </c>
      <c r="AS185" s="45">
        <v>127572</v>
      </c>
      <c r="AT185" s="49" t="s">
        <v>369</v>
      </c>
      <c r="AU185" s="78"/>
    </row>
    <row r="186" spans="1:47">
      <c r="A186" s="19">
        <v>44105</v>
      </c>
      <c r="B186" s="53">
        <v>17768</v>
      </c>
      <c r="C186" s="25">
        <v>3500</v>
      </c>
      <c r="D186" s="33">
        <v>5151</v>
      </c>
      <c r="E186" s="39">
        <v>4050</v>
      </c>
      <c r="F186" s="25">
        <v>6122</v>
      </c>
      <c r="G186" s="39">
        <v>5950</v>
      </c>
      <c r="H186" s="25">
        <v>2972</v>
      </c>
      <c r="I186" s="32">
        <v>3397</v>
      </c>
      <c r="J186" s="25">
        <v>5545</v>
      </c>
      <c r="K186" s="25">
        <v>3621</v>
      </c>
      <c r="L186" s="39">
        <v>2241</v>
      </c>
      <c r="M186" s="25">
        <v>4553</v>
      </c>
      <c r="N186" s="39">
        <v>6602</v>
      </c>
      <c r="O186" s="33">
        <v>2881</v>
      </c>
      <c r="P186" s="32">
        <v>1894</v>
      </c>
      <c r="Q186" s="33">
        <v>4078</v>
      </c>
      <c r="R186" s="25">
        <v>2737</v>
      </c>
      <c r="S186" s="33">
        <v>4335</v>
      </c>
      <c r="T186" s="25">
        <v>1884</v>
      </c>
      <c r="U186" s="39">
        <v>3259</v>
      </c>
      <c r="V186" s="33">
        <v>2382</v>
      </c>
      <c r="W186" s="32">
        <v>2107</v>
      </c>
      <c r="X186" s="39">
        <v>2329</v>
      </c>
      <c r="Y186" s="39">
        <v>3085</v>
      </c>
      <c r="Z186" s="39">
        <v>1872</v>
      </c>
      <c r="AA186" s="25">
        <v>2800</v>
      </c>
      <c r="AB186" s="25">
        <v>1684</v>
      </c>
      <c r="AC186" s="25">
        <v>1524</v>
      </c>
      <c r="AD186" s="26">
        <v>2405</v>
      </c>
      <c r="AE186" s="39">
        <v>728</v>
      </c>
      <c r="AF186" s="39">
        <v>2722</v>
      </c>
      <c r="AG186" s="39">
        <v>1352</v>
      </c>
      <c r="AH186" s="39">
        <v>743</v>
      </c>
      <c r="AI186" s="25">
        <v>1382</v>
      </c>
      <c r="AJ186" s="33">
        <v>1274</v>
      </c>
      <c r="AK186" s="32">
        <v>1030</v>
      </c>
      <c r="AL186" s="25">
        <v>846</v>
      </c>
      <c r="AM186" s="33">
        <v>2000</v>
      </c>
      <c r="AN186" s="33">
        <v>1140</v>
      </c>
      <c r="AO186" s="33">
        <v>1241</v>
      </c>
      <c r="AP186" s="33">
        <v>1430</v>
      </c>
      <c r="AQ186" s="39">
        <v>912</v>
      </c>
      <c r="AR186" s="44">
        <v>130</v>
      </c>
      <c r="AS186" s="45">
        <v>129658</v>
      </c>
      <c r="AT186" s="49" t="s">
        <v>340</v>
      </c>
      <c r="AU186" s="78"/>
    </row>
    <row r="187" spans="1:47">
      <c r="A187" s="19">
        <v>44106</v>
      </c>
      <c r="B187" s="53">
        <v>18285</v>
      </c>
      <c r="C187" s="25">
        <v>3566</v>
      </c>
      <c r="D187" s="33">
        <v>5258</v>
      </c>
      <c r="E187" s="39">
        <v>4129</v>
      </c>
      <c r="F187" s="25">
        <v>6200</v>
      </c>
      <c r="G187" s="39">
        <v>6027</v>
      </c>
      <c r="H187" s="25">
        <v>3048</v>
      </c>
      <c r="I187" s="32">
        <v>3499</v>
      </c>
      <c r="J187" s="25">
        <v>5561</v>
      </c>
      <c r="K187" s="25">
        <v>3671</v>
      </c>
      <c r="L187" s="39">
        <v>2278</v>
      </c>
      <c r="M187" s="25">
        <v>4721</v>
      </c>
      <c r="N187" s="39">
        <v>6649</v>
      </c>
      <c r="O187" s="33">
        <v>2939</v>
      </c>
      <c r="P187" s="32">
        <v>1938</v>
      </c>
      <c r="Q187" s="33">
        <v>4110</v>
      </c>
      <c r="R187" s="25">
        <v>2774</v>
      </c>
      <c r="S187" s="33">
        <v>4359</v>
      </c>
      <c r="T187" s="25">
        <v>1928</v>
      </c>
      <c r="U187" s="39">
        <v>3329</v>
      </c>
      <c r="V187" s="33">
        <v>2407</v>
      </c>
      <c r="W187" s="32">
        <v>2139</v>
      </c>
      <c r="X187" s="39">
        <v>2397</v>
      </c>
      <c r="Y187" s="39">
        <v>3163</v>
      </c>
      <c r="Z187" s="39">
        <v>1909</v>
      </c>
      <c r="AA187" s="25">
        <v>2823</v>
      </c>
      <c r="AB187" s="25">
        <v>1708</v>
      </c>
      <c r="AC187" s="25">
        <v>1541</v>
      </c>
      <c r="AD187" s="26">
        <v>2433</v>
      </c>
      <c r="AE187" s="39">
        <v>745</v>
      </c>
      <c r="AF187" s="39">
        <v>2740</v>
      </c>
      <c r="AG187" s="39">
        <v>1396</v>
      </c>
      <c r="AH187" s="39">
        <v>760</v>
      </c>
      <c r="AI187" s="25">
        <v>1406</v>
      </c>
      <c r="AJ187" s="33">
        <v>1282</v>
      </c>
      <c r="AK187" s="32">
        <v>1057</v>
      </c>
      <c r="AL187" s="25">
        <v>855</v>
      </c>
      <c r="AM187" s="33">
        <v>2022</v>
      </c>
      <c r="AN187" s="33">
        <v>1168</v>
      </c>
      <c r="AO187" s="33">
        <v>1285</v>
      </c>
      <c r="AP187" s="33">
        <v>1436</v>
      </c>
      <c r="AQ187" s="39">
        <v>929</v>
      </c>
      <c r="AR187" s="44">
        <v>131</v>
      </c>
      <c r="AS187" s="45">
        <v>132001</v>
      </c>
      <c r="AT187" s="49" t="s">
        <v>341</v>
      </c>
      <c r="AU187" s="78"/>
    </row>
    <row r="188" spans="1:47">
      <c r="A188" s="19">
        <v>44107</v>
      </c>
      <c r="B188" s="53">
        <v>18491</v>
      </c>
      <c r="C188" s="25">
        <v>3648</v>
      </c>
      <c r="D188" s="33">
        <v>5430</v>
      </c>
      <c r="E188" s="39">
        <v>4228</v>
      </c>
      <c r="F188" s="25">
        <v>6277</v>
      </c>
      <c r="G188" s="39">
        <v>6104</v>
      </c>
      <c r="H188" s="25">
        <v>3118</v>
      </c>
      <c r="I188" s="32">
        <v>3541</v>
      </c>
      <c r="J188" s="25">
        <v>5564</v>
      </c>
      <c r="K188" s="25">
        <v>3703</v>
      </c>
      <c r="L188" s="39">
        <v>2332</v>
      </c>
      <c r="M188" s="25">
        <v>4819</v>
      </c>
      <c r="N188" s="39">
        <v>6741</v>
      </c>
      <c r="O188" s="33">
        <v>2989</v>
      </c>
      <c r="P188" s="32">
        <v>1983</v>
      </c>
      <c r="Q188" s="33">
        <v>4160</v>
      </c>
      <c r="R188" s="25">
        <v>2823</v>
      </c>
      <c r="S188" s="33">
        <v>4381</v>
      </c>
      <c r="T188" s="25">
        <v>1962</v>
      </c>
      <c r="U188" s="39">
        <v>3477</v>
      </c>
      <c r="V188" s="33">
        <v>2415</v>
      </c>
      <c r="W188" s="32">
        <v>2162</v>
      </c>
      <c r="X188" s="39">
        <v>2449</v>
      </c>
      <c r="Y188" s="39">
        <v>3264</v>
      </c>
      <c r="Z188" s="39">
        <v>1938</v>
      </c>
      <c r="AA188" s="25">
        <v>2841</v>
      </c>
      <c r="AB188" s="25">
        <v>1720</v>
      </c>
      <c r="AC188" s="25">
        <v>1560</v>
      </c>
      <c r="AD188" s="26">
        <v>2446</v>
      </c>
      <c r="AE188" s="39">
        <v>768</v>
      </c>
      <c r="AF188" s="39">
        <v>2753</v>
      </c>
      <c r="AG188" s="39">
        <v>1475</v>
      </c>
      <c r="AH188" s="39">
        <v>774</v>
      </c>
      <c r="AI188" s="25">
        <v>1425</v>
      </c>
      <c r="AJ188" s="33">
        <v>1318</v>
      </c>
      <c r="AK188" s="32">
        <v>1081</v>
      </c>
      <c r="AL188" s="25">
        <v>863</v>
      </c>
      <c r="AM188" s="33">
        <v>2054</v>
      </c>
      <c r="AN188" s="33">
        <v>1182</v>
      </c>
      <c r="AO188" s="33">
        <v>1289</v>
      </c>
      <c r="AP188" s="33">
        <v>1444</v>
      </c>
      <c r="AQ188" s="39">
        <v>942</v>
      </c>
      <c r="AR188" s="44">
        <v>131</v>
      </c>
      <c r="AS188" s="45">
        <v>134065</v>
      </c>
      <c r="AT188" s="49" t="s">
        <v>342</v>
      </c>
      <c r="AU188" s="78"/>
    </row>
    <row r="189" spans="1:47">
      <c r="A189" s="19">
        <v>44108</v>
      </c>
      <c r="B189" s="53">
        <v>18827</v>
      </c>
      <c r="C189" s="25">
        <v>3682</v>
      </c>
      <c r="D189" s="33">
        <v>5557</v>
      </c>
      <c r="E189" s="39">
        <v>4274</v>
      </c>
      <c r="F189" s="25">
        <v>6369</v>
      </c>
      <c r="G189" s="39">
        <v>6154</v>
      </c>
      <c r="H189" s="25">
        <v>3186</v>
      </c>
      <c r="I189" s="32">
        <v>3559</v>
      </c>
      <c r="J189" s="25">
        <v>5587</v>
      </c>
      <c r="K189" s="25">
        <v>3733</v>
      </c>
      <c r="L189" s="39">
        <v>2374</v>
      </c>
      <c r="M189" s="25">
        <v>4926</v>
      </c>
      <c r="N189" s="39">
        <v>6765</v>
      </c>
      <c r="O189" s="33">
        <v>3068</v>
      </c>
      <c r="P189" s="32">
        <v>2008</v>
      </c>
      <c r="Q189" s="33">
        <v>4209</v>
      </c>
      <c r="R189" s="25">
        <v>2840</v>
      </c>
      <c r="S189" s="33">
        <v>4438</v>
      </c>
      <c r="T189" s="25">
        <v>2015</v>
      </c>
      <c r="U189" s="39">
        <v>3556</v>
      </c>
      <c r="V189" s="33">
        <v>2449</v>
      </c>
      <c r="W189" s="32">
        <v>2192</v>
      </c>
      <c r="X189" s="39">
        <v>2492</v>
      </c>
      <c r="Y189" s="39">
        <v>3312</v>
      </c>
      <c r="Z189" s="39">
        <v>1978</v>
      </c>
      <c r="AA189" s="25">
        <v>2862</v>
      </c>
      <c r="AB189" s="25">
        <v>1734</v>
      </c>
      <c r="AC189" s="25">
        <v>1570</v>
      </c>
      <c r="AD189" s="26">
        <v>2477</v>
      </c>
      <c r="AE189" s="39">
        <v>786</v>
      </c>
      <c r="AF189" s="39">
        <v>2764</v>
      </c>
      <c r="AG189" s="39">
        <v>1486</v>
      </c>
      <c r="AH189" s="39">
        <v>807</v>
      </c>
      <c r="AI189" s="25">
        <v>1439</v>
      </c>
      <c r="AJ189" s="33">
        <v>1333</v>
      </c>
      <c r="AK189" s="32">
        <v>1093</v>
      </c>
      <c r="AL189" s="25">
        <v>883</v>
      </c>
      <c r="AM189" s="33">
        <v>2068</v>
      </c>
      <c r="AN189" s="33">
        <v>1193</v>
      </c>
      <c r="AO189" s="33">
        <v>1313</v>
      </c>
      <c r="AP189" s="33">
        <v>1449</v>
      </c>
      <c r="AQ189" s="39">
        <v>961</v>
      </c>
      <c r="AR189" s="44">
        <v>132</v>
      </c>
      <c r="AS189" s="45">
        <v>135900</v>
      </c>
      <c r="AT189" s="49" t="s">
        <v>343</v>
      </c>
      <c r="AU189" s="78"/>
    </row>
    <row r="190" spans="1:47">
      <c r="A190" s="20">
        <v>44109</v>
      </c>
      <c r="B190" s="54">
        <v>19389</v>
      </c>
      <c r="C190" s="28">
        <v>3765</v>
      </c>
      <c r="D190" s="35">
        <v>5673</v>
      </c>
      <c r="E190" s="41">
        <v>4298</v>
      </c>
      <c r="F190" s="28">
        <v>6411</v>
      </c>
      <c r="G190" s="41">
        <v>6213</v>
      </c>
      <c r="H190" s="28">
        <v>3215</v>
      </c>
      <c r="I190" s="34">
        <v>3603</v>
      </c>
      <c r="J190" s="28">
        <v>5601</v>
      </c>
      <c r="K190" s="28">
        <v>3752</v>
      </c>
      <c r="L190" s="41">
        <v>2386</v>
      </c>
      <c r="M190" s="28">
        <v>4964</v>
      </c>
      <c r="N190" s="41">
        <v>6779</v>
      </c>
      <c r="O190" s="35">
        <v>3104</v>
      </c>
      <c r="P190" s="34">
        <v>2041</v>
      </c>
      <c r="Q190" s="35">
        <v>4239</v>
      </c>
      <c r="R190" s="28">
        <v>2852</v>
      </c>
      <c r="S190" s="35">
        <v>4503</v>
      </c>
      <c r="T190" s="28">
        <v>2042</v>
      </c>
      <c r="U190" s="41">
        <v>3625</v>
      </c>
      <c r="V190" s="35">
        <v>2460</v>
      </c>
      <c r="W190" s="34">
        <v>2215</v>
      </c>
      <c r="X190" s="41">
        <v>2531</v>
      </c>
      <c r="Y190" s="41">
        <v>3341</v>
      </c>
      <c r="Z190" s="41">
        <v>1980</v>
      </c>
      <c r="AA190" s="28">
        <v>2874</v>
      </c>
      <c r="AB190" s="28">
        <v>1752</v>
      </c>
      <c r="AC190" s="28">
        <v>1570</v>
      </c>
      <c r="AD190" s="29">
        <v>2500</v>
      </c>
      <c r="AE190" s="41">
        <v>786</v>
      </c>
      <c r="AF190" s="41">
        <v>2775</v>
      </c>
      <c r="AG190" s="41">
        <v>1505</v>
      </c>
      <c r="AH190" s="41">
        <v>806</v>
      </c>
      <c r="AI190" s="28">
        <v>1439</v>
      </c>
      <c r="AJ190" s="35">
        <v>1337</v>
      </c>
      <c r="AK190" s="34">
        <v>1103</v>
      </c>
      <c r="AL190" s="28">
        <v>895</v>
      </c>
      <c r="AM190" s="35">
        <v>2085</v>
      </c>
      <c r="AN190" s="35">
        <v>1210</v>
      </c>
      <c r="AO190" s="35">
        <v>1315</v>
      </c>
      <c r="AP190" s="35">
        <v>1456</v>
      </c>
      <c r="AQ190" s="41">
        <v>969</v>
      </c>
      <c r="AR190" s="44">
        <v>132</v>
      </c>
      <c r="AS190" s="45">
        <v>137491</v>
      </c>
      <c r="AT190" s="49" t="s">
        <v>344</v>
      </c>
      <c r="AU190" s="78"/>
    </row>
    <row r="191" spans="1:47">
      <c r="A191" s="19">
        <v>44110</v>
      </c>
      <c r="B191" s="53">
        <v>19792</v>
      </c>
      <c r="C191" s="25">
        <v>3850</v>
      </c>
      <c r="D191" s="33">
        <v>5765</v>
      </c>
      <c r="E191" s="39">
        <v>4380</v>
      </c>
      <c r="F191" s="25">
        <v>6459</v>
      </c>
      <c r="G191" s="39">
        <v>6309</v>
      </c>
      <c r="H191" s="25">
        <v>3291</v>
      </c>
      <c r="I191" s="32">
        <v>3646</v>
      </c>
      <c r="J191" s="25">
        <v>5621</v>
      </c>
      <c r="K191" s="25">
        <v>3800</v>
      </c>
      <c r="L191" s="39">
        <v>2441</v>
      </c>
      <c r="M191" s="25">
        <v>5048</v>
      </c>
      <c r="N191" s="39">
        <v>6850</v>
      </c>
      <c r="O191" s="33">
        <v>3138</v>
      </c>
      <c r="P191" s="32">
        <v>2066</v>
      </c>
      <c r="Q191" s="33">
        <v>4262</v>
      </c>
      <c r="R191" s="25">
        <v>2892</v>
      </c>
      <c r="S191" s="33">
        <v>4519</v>
      </c>
      <c r="T191" s="25">
        <v>2095</v>
      </c>
      <c r="U191" s="39">
        <v>3691</v>
      </c>
      <c r="V191" s="33">
        <v>2529</v>
      </c>
      <c r="W191" s="32">
        <v>2266</v>
      </c>
      <c r="X191" s="39">
        <v>2546</v>
      </c>
      <c r="Y191" s="39">
        <v>3375</v>
      </c>
      <c r="Z191" s="39">
        <v>2007</v>
      </c>
      <c r="AA191" s="25">
        <v>2896</v>
      </c>
      <c r="AB191" s="25">
        <v>1765</v>
      </c>
      <c r="AC191" s="25">
        <v>1607</v>
      </c>
      <c r="AD191" s="26">
        <v>2520</v>
      </c>
      <c r="AE191" s="39">
        <v>798</v>
      </c>
      <c r="AF191" s="39">
        <v>2786</v>
      </c>
      <c r="AG191" s="39">
        <v>1576</v>
      </c>
      <c r="AH191" s="39">
        <v>852</v>
      </c>
      <c r="AI191" s="25">
        <v>1501</v>
      </c>
      <c r="AJ191" s="33">
        <v>1373</v>
      </c>
      <c r="AK191" s="32">
        <v>1135</v>
      </c>
      <c r="AL191" s="25">
        <v>920</v>
      </c>
      <c r="AM191" s="33">
        <v>2097</v>
      </c>
      <c r="AN191" s="33">
        <v>1220</v>
      </c>
      <c r="AO191" s="33">
        <v>1342</v>
      </c>
      <c r="AP191" s="33">
        <v>1462</v>
      </c>
      <c r="AQ191" s="39">
        <v>986</v>
      </c>
      <c r="AR191" s="44">
        <v>138</v>
      </c>
      <c r="AS191" s="45">
        <v>139612</v>
      </c>
      <c r="AT191" s="49" t="s">
        <v>345</v>
      </c>
      <c r="AU191" s="78"/>
    </row>
    <row r="192" spans="1:47">
      <c r="A192" s="19">
        <v>44111</v>
      </c>
      <c r="B192" s="53">
        <v>20306</v>
      </c>
      <c r="C192" s="25">
        <v>3948</v>
      </c>
      <c r="D192" s="33">
        <v>5922</v>
      </c>
      <c r="E192" s="39">
        <v>4484</v>
      </c>
      <c r="F192" s="25">
        <v>6554</v>
      </c>
      <c r="G192" s="39">
        <v>6410</v>
      </c>
      <c r="H192" s="25">
        <v>3385</v>
      </c>
      <c r="I192" s="32">
        <v>3724</v>
      </c>
      <c r="J192" s="25">
        <v>5666</v>
      </c>
      <c r="K192" s="25">
        <v>3839</v>
      </c>
      <c r="L192" s="39">
        <v>2522</v>
      </c>
      <c r="M192" s="25">
        <v>5130</v>
      </c>
      <c r="N192" s="39">
        <v>6918</v>
      </c>
      <c r="O192" s="33">
        <v>3221</v>
      </c>
      <c r="P192" s="32">
        <v>2136</v>
      </c>
      <c r="Q192" s="33">
        <v>4299</v>
      </c>
      <c r="R192" s="25">
        <v>2972</v>
      </c>
      <c r="S192" s="33">
        <v>4571</v>
      </c>
      <c r="T192" s="25">
        <v>2212</v>
      </c>
      <c r="U192" s="39">
        <v>3770</v>
      </c>
      <c r="V192" s="33">
        <v>2576</v>
      </c>
      <c r="W192" s="32">
        <v>2316</v>
      </c>
      <c r="X192" s="39">
        <v>2628</v>
      </c>
      <c r="Y192" s="39">
        <v>3459</v>
      </c>
      <c r="Z192" s="39">
        <v>2046</v>
      </c>
      <c r="AA192" s="25">
        <v>2940</v>
      </c>
      <c r="AB192" s="25">
        <v>1796</v>
      </c>
      <c r="AC192" s="25">
        <v>1635</v>
      </c>
      <c r="AD192" s="26">
        <v>2574</v>
      </c>
      <c r="AE192" s="39">
        <v>818</v>
      </c>
      <c r="AF192" s="39">
        <v>2829</v>
      </c>
      <c r="AG192" s="39">
        <v>1628</v>
      </c>
      <c r="AH192" s="39">
        <v>914</v>
      </c>
      <c r="AI192" s="25">
        <v>1536</v>
      </c>
      <c r="AJ192" s="33">
        <v>1387</v>
      </c>
      <c r="AK192" s="32">
        <v>1176</v>
      </c>
      <c r="AL192" s="25">
        <v>933</v>
      </c>
      <c r="AM192" s="33">
        <v>2149</v>
      </c>
      <c r="AN192" s="33">
        <v>1238</v>
      </c>
      <c r="AO192" s="33">
        <v>1355</v>
      </c>
      <c r="AP192" s="33">
        <v>1499</v>
      </c>
      <c r="AQ192" s="39">
        <v>1011</v>
      </c>
      <c r="AR192" s="44">
        <v>138</v>
      </c>
      <c r="AS192" s="45">
        <v>142570</v>
      </c>
      <c r="AT192" s="49" t="s">
        <v>346</v>
      </c>
      <c r="AU192" s="78"/>
    </row>
    <row r="193" spans="1:47">
      <c r="A193" s="19">
        <v>44112</v>
      </c>
      <c r="B193" s="53">
        <v>20855</v>
      </c>
      <c r="C193" s="25">
        <v>4065</v>
      </c>
      <c r="D193" s="33">
        <v>6115</v>
      </c>
      <c r="E193" s="39">
        <v>4626</v>
      </c>
      <c r="F193" s="25">
        <v>6634</v>
      </c>
      <c r="G193" s="39">
        <v>6511</v>
      </c>
      <c r="H193" s="25">
        <v>3470</v>
      </c>
      <c r="I193" s="32">
        <v>3795</v>
      </c>
      <c r="J193" s="25">
        <v>5715</v>
      </c>
      <c r="K193" s="25">
        <v>3904</v>
      </c>
      <c r="L193" s="39">
        <v>2592</v>
      </c>
      <c r="M193" s="25">
        <v>5280</v>
      </c>
      <c r="N193" s="39">
        <v>6988</v>
      </c>
      <c r="O193" s="33">
        <v>3311</v>
      </c>
      <c r="P193" s="32">
        <v>2202</v>
      </c>
      <c r="Q193" s="33">
        <v>4427</v>
      </c>
      <c r="R193" s="25">
        <v>3040</v>
      </c>
      <c r="S193" s="33">
        <v>4620</v>
      </c>
      <c r="T193" s="25">
        <v>2283</v>
      </c>
      <c r="U193" s="39">
        <v>3845</v>
      </c>
      <c r="V193" s="33">
        <v>2630</v>
      </c>
      <c r="W193" s="32">
        <v>2401</v>
      </c>
      <c r="X193" s="39">
        <v>2723</v>
      </c>
      <c r="Y193" s="39">
        <v>3516</v>
      </c>
      <c r="Z193" s="39">
        <v>2102</v>
      </c>
      <c r="AA193" s="25">
        <v>2968</v>
      </c>
      <c r="AB193" s="25">
        <v>1835</v>
      </c>
      <c r="AC193" s="25">
        <v>1656</v>
      </c>
      <c r="AD193" s="26">
        <v>2591</v>
      </c>
      <c r="AE193" s="39">
        <v>849</v>
      </c>
      <c r="AF193" s="39">
        <v>2851</v>
      </c>
      <c r="AG193" s="39">
        <v>1695</v>
      </c>
      <c r="AH193" s="39">
        <v>957</v>
      </c>
      <c r="AI193" s="25">
        <v>1561</v>
      </c>
      <c r="AJ193" s="33">
        <v>1423</v>
      </c>
      <c r="AK193" s="32">
        <v>1225</v>
      </c>
      <c r="AL193" s="25">
        <v>943</v>
      </c>
      <c r="AM193" s="33">
        <v>2182</v>
      </c>
      <c r="AN193" s="33">
        <v>1252</v>
      </c>
      <c r="AO193" s="33">
        <v>1380</v>
      </c>
      <c r="AP193" s="33">
        <v>1507</v>
      </c>
      <c r="AQ193" s="39">
        <v>1037</v>
      </c>
      <c r="AR193" s="44">
        <v>138</v>
      </c>
      <c r="AS193" s="45">
        <v>145700</v>
      </c>
      <c r="AT193" s="49" t="s">
        <v>347</v>
      </c>
      <c r="AU193" s="78"/>
    </row>
    <row r="194" spans="1:47">
      <c r="A194" s="19">
        <v>44113</v>
      </c>
      <c r="B194" s="53">
        <v>21434</v>
      </c>
      <c r="C194" s="25">
        <v>4194</v>
      </c>
      <c r="D194" s="33">
        <v>6296</v>
      </c>
      <c r="E194" s="39">
        <v>4720</v>
      </c>
      <c r="F194" s="25">
        <v>6684</v>
      </c>
      <c r="G194" s="39">
        <v>6619</v>
      </c>
      <c r="H194" s="25">
        <v>3539</v>
      </c>
      <c r="I194" s="32">
        <v>3858</v>
      </c>
      <c r="J194" s="25">
        <v>5749</v>
      </c>
      <c r="K194" s="25">
        <v>3965</v>
      </c>
      <c r="L194" s="39">
        <v>2662</v>
      </c>
      <c r="M194" s="25">
        <v>5459</v>
      </c>
      <c r="N194" s="39">
        <v>7082</v>
      </c>
      <c r="O194" s="33">
        <v>3441</v>
      </c>
      <c r="P194" s="32">
        <v>2274</v>
      </c>
      <c r="Q194" s="33">
        <v>4479</v>
      </c>
      <c r="R194" s="25">
        <v>3091</v>
      </c>
      <c r="S194" s="33">
        <v>4742</v>
      </c>
      <c r="T194" s="25">
        <v>2389</v>
      </c>
      <c r="U194" s="39">
        <v>3922</v>
      </c>
      <c r="V194" s="33">
        <v>2678</v>
      </c>
      <c r="W194" s="32">
        <v>2433</v>
      </c>
      <c r="X194" s="39">
        <v>2870</v>
      </c>
      <c r="Y194" s="39">
        <v>3565</v>
      </c>
      <c r="Z194" s="39">
        <v>2140</v>
      </c>
      <c r="AA194" s="25">
        <v>2996</v>
      </c>
      <c r="AB194" s="25">
        <v>1881</v>
      </c>
      <c r="AC194" s="25">
        <v>1676</v>
      </c>
      <c r="AD194" s="26">
        <v>2628</v>
      </c>
      <c r="AE194" s="39">
        <v>872</v>
      </c>
      <c r="AF194" s="39">
        <v>2882</v>
      </c>
      <c r="AG194" s="39">
        <v>1754</v>
      </c>
      <c r="AH194" s="39">
        <v>1003</v>
      </c>
      <c r="AI194" s="25">
        <v>1629</v>
      </c>
      <c r="AJ194" s="33">
        <v>1438</v>
      </c>
      <c r="AK194" s="32">
        <v>1273</v>
      </c>
      <c r="AL194" s="25">
        <v>957</v>
      </c>
      <c r="AM194" s="33">
        <v>2223</v>
      </c>
      <c r="AN194" s="33">
        <v>1269</v>
      </c>
      <c r="AO194" s="33">
        <v>1407</v>
      </c>
      <c r="AP194" s="33">
        <v>1522</v>
      </c>
      <c r="AQ194" s="39">
        <v>1053</v>
      </c>
      <c r="AR194" s="44">
        <v>138</v>
      </c>
      <c r="AS194" s="45">
        <v>148886</v>
      </c>
      <c r="AT194" s="49" t="s">
        <v>348</v>
      </c>
      <c r="AU194" s="78"/>
    </row>
    <row r="195" spans="1:47">
      <c r="A195" s="19">
        <v>44114</v>
      </c>
      <c r="B195" s="53">
        <v>21998</v>
      </c>
      <c r="C195" s="25">
        <v>4332</v>
      </c>
      <c r="D195" s="33">
        <v>6502</v>
      </c>
      <c r="E195" s="39">
        <v>4825</v>
      </c>
      <c r="F195" s="25">
        <v>6840</v>
      </c>
      <c r="G195" s="39">
        <v>6783</v>
      </c>
      <c r="H195" s="25">
        <v>3626</v>
      </c>
      <c r="I195" s="32">
        <v>3911</v>
      </c>
      <c r="J195" s="25">
        <v>5767</v>
      </c>
      <c r="K195" s="25">
        <v>4011</v>
      </c>
      <c r="L195" s="39">
        <v>2821</v>
      </c>
      <c r="M195" s="25">
        <v>5549</v>
      </c>
      <c r="N195" s="39">
        <v>7166</v>
      </c>
      <c r="O195" s="33">
        <v>3528</v>
      </c>
      <c r="P195" s="32">
        <v>2352</v>
      </c>
      <c r="Q195" s="33">
        <v>4550</v>
      </c>
      <c r="R195" s="25">
        <v>3166</v>
      </c>
      <c r="S195" s="33">
        <v>4840</v>
      </c>
      <c r="T195" s="25">
        <v>2504</v>
      </c>
      <c r="U195" s="39">
        <v>4046</v>
      </c>
      <c r="V195" s="33">
        <v>2793</v>
      </c>
      <c r="W195" s="32">
        <v>2482</v>
      </c>
      <c r="X195" s="39">
        <v>2969</v>
      </c>
      <c r="Y195" s="39">
        <v>3637</v>
      </c>
      <c r="Z195" s="39">
        <v>2204</v>
      </c>
      <c r="AA195" s="25">
        <v>3029</v>
      </c>
      <c r="AB195" s="25">
        <v>1923</v>
      </c>
      <c r="AC195" s="25">
        <v>1713</v>
      </c>
      <c r="AD195" s="26">
        <v>2673</v>
      </c>
      <c r="AE195" s="39">
        <v>904</v>
      </c>
      <c r="AF195" s="39">
        <v>2912</v>
      </c>
      <c r="AG195" s="39">
        <v>1830</v>
      </c>
      <c r="AH195" s="39">
        <v>1057</v>
      </c>
      <c r="AI195" s="25">
        <v>1676</v>
      </c>
      <c r="AJ195" s="33">
        <v>1467</v>
      </c>
      <c r="AK195" s="32">
        <v>1314</v>
      </c>
      <c r="AL195" s="25">
        <v>992</v>
      </c>
      <c r="AM195" s="33">
        <v>2247</v>
      </c>
      <c r="AN195" s="33">
        <v>1283</v>
      </c>
      <c r="AO195" s="33">
        <v>1421</v>
      </c>
      <c r="AP195" s="33">
        <v>1553</v>
      </c>
      <c r="AQ195" s="39">
        <v>1069</v>
      </c>
      <c r="AR195" s="44">
        <v>138</v>
      </c>
      <c r="AS195" s="45">
        <v>152403</v>
      </c>
      <c r="AT195" s="49" t="s">
        <v>349</v>
      </c>
      <c r="AU195" s="78"/>
    </row>
    <row r="196" spans="1:47">
      <c r="A196" s="19">
        <v>44115</v>
      </c>
      <c r="B196" s="53">
        <v>22537</v>
      </c>
      <c r="C196" s="25">
        <v>4426</v>
      </c>
      <c r="D196" s="33">
        <v>6641</v>
      </c>
      <c r="E196" s="39">
        <v>4980</v>
      </c>
      <c r="F196" s="25">
        <v>6933</v>
      </c>
      <c r="G196" s="39">
        <v>6906</v>
      </c>
      <c r="H196" s="25">
        <v>3711</v>
      </c>
      <c r="I196" s="32">
        <v>3989</v>
      </c>
      <c r="J196" s="25">
        <v>5789</v>
      </c>
      <c r="K196" s="25">
        <v>4047</v>
      </c>
      <c r="L196" s="39">
        <v>2904</v>
      </c>
      <c r="M196" s="25">
        <v>5712</v>
      </c>
      <c r="N196" s="39">
        <v>7202</v>
      </c>
      <c r="O196" s="33">
        <v>3638</v>
      </c>
      <c r="P196" s="32">
        <v>2415</v>
      </c>
      <c r="Q196" s="33">
        <v>4597</v>
      </c>
      <c r="R196" s="25">
        <v>3208</v>
      </c>
      <c r="S196" s="33">
        <v>4915</v>
      </c>
      <c r="T196" s="25">
        <v>2578</v>
      </c>
      <c r="U196" s="39">
        <v>4161</v>
      </c>
      <c r="V196" s="33">
        <v>2837</v>
      </c>
      <c r="W196" s="32">
        <v>2518</v>
      </c>
      <c r="X196" s="39">
        <v>3066</v>
      </c>
      <c r="Y196" s="39">
        <v>3689</v>
      </c>
      <c r="Z196" s="39">
        <v>2230</v>
      </c>
      <c r="AA196" s="25">
        <v>3047</v>
      </c>
      <c r="AB196" s="25">
        <v>1947</v>
      </c>
      <c r="AC196" s="25">
        <v>1734</v>
      </c>
      <c r="AD196" s="26">
        <v>2673</v>
      </c>
      <c r="AE196" s="39">
        <v>922</v>
      </c>
      <c r="AF196" s="39">
        <v>2941</v>
      </c>
      <c r="AG196" s="39">
        <v>1852</v>
      </c>
      <c r="AH196" s="39">
        <v>1110</v>
      </c>
      <c r="AI196" s="25">
        <v>1705</v>
      </c>
      <c r="AJ196" s="33">
        <v>1497</v>
      </c>
      <c r="AK196" s="32">
        <v>1360</v>
      </c>
      <c r="AL196" s="25">
        <v>1010</v>
      </c>
      <c r="AM196" s="33">
        <v>2269</v>
      </c>
      <c r="AN196" s="33">
        <v>1320</v>
      </c>
      <c r="AO196" s="33">
        <v>1466</v>
      </c>
      <c r="AP196" s="33">
        <v>1575</v>
      </c>
      <c r="AQ196" s="39">
        <v>1088</v>
      </c>
      <c r="AR196" s="44">
        <v>138</v>
      </c>
      <c r="AS196" s="45">
        <v>155283</v>
      </c>
      <c r="AT196" s="49" t="s">
        <v>350</v>
      </c>
      <c r="AU196" s="78"/>
    </row>
    <row r="197" spans="1:47">
      <c r="A197" s="20">
        <v>44116</v>
      </c>
      <c r="B197" s="54">
        <v>22950</v>
      </c>
      <c r="C197" s="28">
        <v>4495</v>
      </c>
      <c r="D197" s="35">
        <v>6805</v>
      </c>
      <c r="E197" s="41">
        <v>5032</v>
      </c>
      <c r="F197" s="28">
        <v>6970</v>
      </c>
      <c r="G197" s="41">
        <v>7016</v>
      </c>
      <c r="H197" s="28">
        <v>3752</v>
      </c>
      <c r="I197" s="34">
        <v>4017</v>
      </c>
      <c r="J197" s="28">
        <v>5806</v>
      </c>
      <c r="K197" s="28">
        <v>4088</v>
      </c>
      <c r="L197" s="41">
        <v>2955</v>
      </c>
      <c r="M197" s="28">
        <v>5811</v>
      </c>
      <c r="N197" s="41">
        <v>7220</v>
      </c>
      <c r="O197" s="35">
        <v>3691</v>
      </c>
      <c r="P197" s="34">
        <v>2497</v>
      </c>
      <c r="Q197" s="35">
        <v>4666</v>
      </c>
      <c r="R197" s="28">
        <v>3256</v>
      </c>
      <c r="S197" s="35">
        <v>4983</v>
      </c>
      <c r="T197" s="28">
        <v>2630</v>
      </c>
      <c r="U197" s="41">
        <v>4189</v>
      </c>
      <c r="V197" s="35">
        <v>2855</v>
      </c>
      <c r="W197" s="34">
        <v>2577</v>
      </c>
      <c r="X197" s="41">
        <v>3134</v>
      </c>
      <c r="Y197" s="41">
        <v>3763</v>
      </c>
      <c r="Z197" s="41">
        <v>2231</v>
      </c>
      <c r="AA197" s="28">
        <v>3063</v>
      </c>
      <c r="AB197" s="28">
        <v>1979</v>
      </c>
      <c r="AC197" s="28">
        <v>1734</v>
      </c>
      <c r="AD197" s="29">
        <v>2735</v>
      </c>
      <c r="AE197" s="41">
        <v>924</v>
      </c>
      <c r="AF197" s="41">
        <v>2962</v>
      </c>
      <c r="AG197" s="41">
        <v>1872</v>
      </c>
      <c r="AH197" s="41">
        <v>1113</v>
      </c>
      <c r="AI197" s="28">
        <v>1709</v>
      </c>
      <c r="AJ197" s="35">
        <v>1527</v>
      </c>
      <c r="AK197" s="34">
        <v>1384</v>
      </c>
      <c r="AL197" s="28">
        <v>1042</v>
      </c>
      <c r="AM197" s="35">
        <v>2278</v>
      </c>
      <c r="AN197" s="35">
        <v>1350</v>
      </c>
      <c r="AO197" s="35">
        <v>1466</v>
      </c>
      <c r="AP197" s="35">
        <v>1593</v>
      </c>
      <c r="AQ197" s="41">
        <v>1094</v>
      </c>
      <c r="AR197" s="44">
        <v>138</v>
      </c>
      <c r="AS197" s="45">
        <v>157352</v>
      </c>
      <c r="AT197" s="49" t="s">
        <v>351</v>
      </c>
      <c r="AU197" s="78"/>
    </row>
    <row r="198" spans="1:47">
      <c r="A198" s="19">
        <v>44117</v>
      </c>
      <c r="B198" s="53">
        <v>23449</v>
      </c>
      <c r="C198" s="25">
        <v>4667</v>
      </c>
      <c r="D198" s="33">
        <v>6918</v>
      </c>
      <c r="E198" s="39">
        <v>5143</v>
      </c>
      <c r="F198" s="25">
        <v>7059</v>
      </c>
      <c r="G198" s="39">
        <v>7138</v>
      </c>
      <c r="H198" s="25">
        <v>3818</v>
      </c>
      <c r="I198" s="32">
        <v>4101</v>
      </c>
      <c r="J198" s="25">
        <v>5835</v>
      </c>
      <c r="K198" s="25">
        <v>4152</v>
      </c>
      <c r="L198" s="39">
        <v>3011</v>
      </c>
      <c r="M198" s="25">
        <v>5967</v>
      </c>
      <c r="N198" s="39">
        <v>7310</v>
      </c>
      <c r="O198" s="33">
        <v>3741</v>
      </c>
      <c r="P198" s="32">
        <v>2612</v>
      </c>
      <c r="Q198" s="33">
        <v>4725</v>
      </c>
      <c r="R198" s="25">
        <v>3305</v>
      </c>
      <c r="S198" s="33">
        <v>5048</v>
      </c>
      <c r="T198" s="25">
        <v>2731</v>
      </c>
      <c r="U198" s="39">
        <v>4304</v>
      </c>
      <c r="V198" s="33">
        <v>2911</v>
      </c>
      <c r="W198" s="32">
        <v>2632</v>
      </c>
      <c r="X198" s="39">
        <v>3163</v>
      </c>
      <c r="Y198" s="39">
        <v>3802</v>
      </c>
      <c r="Z198" s="39">
        <v>2296</v>
      </c>
      <c r="AA198" s="25">
        <v>3091</v>
      </c>
      <c r="AB198" s="25">
        <v>2012</v>
      </c>
      <c r="AC198" s="25">
        <v>1768</v>
      </c>
      <c r="AD198" s="26">
        <v>2766</v>
      </c>
      <c r="AE198" s="39">
        <v>949</v>
      </c>
      <c r="AF198" s="39">
        <v>2978</v>
      </c>
      <c r="AG198" s="39">
        <v>1955</v>
      </c>
      <c r="AH198" s="39">
        <v>1171</v>
      </c>
      <c r="AI198" s="25">
        <v>1773</v>
      </c>
      <c r="AJ198" s="33">
        <v>1543</v>
      </c>
      <c r="AK198" s="32">
        <v>1478</v>
      </c>
      <c r="AL198" s="25">
        <v>1071</v>
      </c>
      <c r="AM198" s="33">
        <v>2315</v>
      </c>
      <c r="AN198" s="33">
        <v>1368</v>
      </c>
      <c r="AO198" s="33">
        <v>1517</v>
      </c>
      <c r="AP198" s="33">
        <v>1617</v>
      </c>
      <c r="AQ198" s="39">
        <v>1113</v>
      </c>
      <c r="AR198" s="44">
        <v>138</v>
      </c>
      <c r="AS198" s="45">
        <v>160461</v>
      </c>
      <c r="AT198" s="49" t="s">
        <v>352</v>
      </c>
      <c r="AU198" s="78"/>
    </row>
    <row r="199" spans="1:47">
      <c r="A199" s="19">
        <v>44118</v>
      </c>
      <c r="B199" s="53">
        <v>24118</v>
      </c>
      <c r="C199" s="25">
        <v>4865</v>
      </c>
      <c r="D199" s="33">
        <v>7075</v>
      </c>
      <c r="E199" s="39">
        <v>5248</v>
      </c>
      <c r="F199" s="25">
        <v>7165</v>
      </c>
      <c r="G199" s="39">
        <v>7301</v>
      </c>
      <c r="H199" s="25">
        <v>3904</v>
      </c>
      <c r="I199" s="32">
        <v>4183</v>
      </c>
      <c r="J199" s="25">
        <v>5893</v>
      </c>
      <c r="K199" s="25">
        <v>4248</v>
      </c>
      <c r="L199" s="39">
        <v>3161</v>
      </c>
      <c r="M199" s="25">
        <v>6052</v>
      </c>
      <c r="N199" s="39">
        <v>7483</v>
      </c>
      <c r="O199" s="33">
        <v>3936</v>
      </c>
      <c r="P199" s="32">
        <v>2723</v>
      </c>
      <c r="Q199" s="33">
        <v>4854</v>
      </c>
      <c r="R199" s="25">
        <v>3423</v>
      </c>
      <c r="S199" s="33">
        <v>5129</v>
      </c>
      <c r="T199" s="25">
        <v>2862</v>
      </c>
      <c r="U199" s="39">
        <v>4407</v>
      </c>
      <c r="V199" s="33">
        <v>2974</v>
      </c>
      <c r="W199" s="32">
        <v>2701</v>
      </c>
      <c r="X199" s="39">
        <v>3259</v>
      </c>
      <c r="Y199" s="39">
        <v>3849</v>
      </c>
      <c r="Z199" s="39">
        <v>2346</v>
      </c>
      <c r="AA199" s="25">
        <v>3115</v>
      </c>
      <c r="AB199" s="25">
        <v>2051</v>
      </c>
      <c r="AC199" s="25">
        <v>1812</v>
      </c>
      <c r="AD199" s="26">
        <v>2801</v>
      </c>
      <c r="AE199" s="39">
        <v>992</v>
      </c>
      <c r="AF199" s="39">
        <v>2999</v>
      </c>
      <c r="AG199" s="39">
        <v>2038</v>
      </c>
      <c r="AH199" s="39">
        <v>1224</v>
      </c>
      <c r="AI199" s="25">
        <v>1817</v>
      </c>
      <c r="AJ199" s="33">
        <v>1573</v>
      </c>
      <c r="AK199" s="32">
        <v>1572</v>
      </c>
      <c r="AL199" s="25">
        <v>1097</v>
      </c>
      <c r="AM199" s="33">
        <v>2347</v>
      </c>
      <c r="AN199" s="33">
        <v>1418</v>
      </c>
      <c r="AO199" s="33">
        <v>1540</v>
      </c>
      <c r="AP199" s="33">
        <v>1638</v>
      </c>
      <c r="AQ199" s="39">
        <v>1145</v>
      </c>
      <c r="AR199" s="44">
        <v>139</v>
      </c>
      <c r="AS199" s="45">
        <v>164477</v>
      </c>
      <c r="AT199" s="49" t="s">
        <v>353</v>
      </c>
      <c r="AU199" s="78"/>
    </row>
    <row r="200" spans="1:47">
      <c r="A200" s="19">
        <v>44119</v>
      </c>
      <c r="B200" s="53">
        <v>24895</v>
      </c>
      <c r="C200" s="25">
        <v>5092</v>
      </c>
      <c r="D200" s="33">
        <v>7275</v>
      </c>
      <c r="E200" s="39">
        <v>5423</v>
      </c>
      <c r="F200" s="25">
        <v>7295</v>
      </c>
      <c r="G200" s="39">
        <v>7438</v>
      </c>
      <c r="H200" s="25">
        <v>3987</v>
      </c>
      <c r="I200" s="32">
        <v>4284</v>
      </c>
      <c r="J200" s="25">
        <v>5927</v>
      </c>
      <c r="K200" s="25">
        <v>4301</v>
      </c>
      <c r="L200" s="39">
        <v>3290</v>
      </c>
      <c r="M200" s="25">
        <v>6202</v>
      </c>
      <c r="N200" s="39">
        <v>7599</v>
      </c>
      <c r="O200" s="33">
        <v>3994</v>
      </c>
      <c r="P200" s="32">
        <v>2846</v>
      </c>
      <c r="Q200" s="33">
        <v>4937</v>
      </c>
      <c r="R200" s="25">
        <v>3504</v>
      </c>
      <c r="S200" s="33">
        <v>5243</v>
      </c>
      <c r="T200" s="25">
        <v>2988</v>
      </c>
      <c r="U200" s="39">
        <v>4500</v>
      </c>
      <c r="V200" s="33">
        <v>3034</v>
      </c>
      <c r="W200" s="32">
        <v>2777</v>
      </c>
      <c r="X200" s="39">
        <v>3355</v>
      </c>
      <c r="Y200" s="39">
        <v>3915</v>
      </c>
      <c r="Z200" s="39">
        <v>2423</v>
      </c>
      <c r="AA200" s="25">
        <v>3156</v>
      </c>
      <c r="AB200" s="25">
        <v>2100</v>
      </c>
      <c r="AC200" s="25">
        <v>1845</v>
      </c>
      <c r="AD200" s="26">
        <v>2851</v>
      </c>
      <c r="AE200" s="39">
        <v>1048</v>
      </c>
      <c r="AF200" s="39">
        <v>3017</v>
      </c>
      <c r="AG200" s="39">
        <v>2090</v>
      </c>
      <c r="AH200" s="39">
        <v>1259</v>
      </c>
      <c r="AI200" s="25">
        <v>1859</v>
      </c>
      <c r="AJ200" s="33">
        <v>1587</v>
      </c>
      <c r="AK200" s="32">
        <v>1655</v>
      </c>
      <c r="AL200" s="25">
        <v>1127</v>
      </c>
      <c r="AM200" s="33">
        <v>2379</v>
      </c>
      <c r="AN200" s="33">
        <v>1448</v>
      </c>
      <c r="AO200" s="33">
        <v>1580</v>
      </c>
      <c r="AP200" s="33">
        <v>1655</v>
      </c>
      <c r="AQ200" s="39">
        <v>1169</v>
      </c>
      <c r="AR200" s="44">
        <v>141</v>
      </c>
      <c r="AS200" s="45">
        <v>168490</v>
      </c>
      <c r="AT200" s="49" t="s">
        <v>354</v>
      </c>
      <c r="AU200" s="78"/>
    </row>
    <row r="201" spans="1:47">
      <c r="A201" s="19">
        <v>44120</v>
      </c>
      <c r="B201" s="53">
        <v>25487</v>
      </c>
      <c r="C201" s="25">
        <v>5359</v>
      </c>
      <c r="D201" s="33">
        <v>7451</v>
      </c>
      <c r="E201" s="39">
        <v>5570</v>
      </c>
      <c r="F201" s="25">
        <v>7411</v>
      </c>
      <c r="G201" s="39">
        <v>7583</v>
      </c>
      <c r="H201" s="25">
        <v>4084</v>
      </c>
      <c r="I201" s="32">
        <v>4356</v>
      </c>
      <c r="J201" s="25">
        <v>5973</v>
      </c>
      <c r="K201" s="25">
        <v>4407</v>
      </c>
      <c r="L201" s="39">
        <v>3424</v>
      </c>
      <c r="M201" s="25">
        <v>6355</v>
      </c>
      <c r="N201" s="39">
        <v>7732</v>
      </c>
      <c r="O201" s="33">
        <v>4127</v>
      </c>
      <c r="P201" s="32">
        <v>2952</v>
      </c>
      <c r="Q201" s="33">
        <v>4989</v>
      </c>
      <c r="R201" s="25">
        <v>3570</v>
      </c>
      <c r="S201" s="33">
        <v>5280</v>
      </c>
      <c r="T201" s="25">
        <v>3109</v>
      </c>
      <c r="U201" s="39">
        <v>4610</v>
      </c>
      <c r="V201" s="33">
        <v>3114</v>
      </c>
      <c r="W201" s="32">
        <v>2893</v>
      </c>
      <c r="X201" s="39">
        <v>3447</v>
      </c>
      <c r="Y201" s="39">
        <v>3975</v>
      </c>
      <c r="Z201" s="39">
        <v>2497</v>
      </c>
      <c r="AA201" s="25">
        <v>3187</v>
      </c>
      <c r="AB201" s="25">
        <v>2156</v>
      </c>
      <c r="AC201" s="25">
        <v>1888</v>
      </c>
      <c r="AD201" s="26">
        <v>2882</v>
      </c>
      <c r="AE201" s="39">
        <v>1092</v>
      </c>
      <c r="AF201" s="39">
        <v>3046</v>
      </c>
      <c r="AG201" s="39">
        <v>2216</v>
      </c>
      <c r="AH201" s="39">
        <v>1331</v>
      </c>
      <c r="AI201" s="25">
        <v>1912</v>
      </c>
      <c r="AJ201" s="33">
        <v>1636</v>
      </c>
      <c r="AK201" s="32">
        <v>1774</v>
      </c>
      <c r="AL201" s="25">
        <v>1143</v>
      </c>
      <c r="AM201" s="33">
        <v>2412</v>
      </c>
      <c r="AN201" s="33">
        <v>1476</v>
      </c>
      <c r="AO201" s="33">
        <v>1613</v>
      </c>
      <c r="AP201" s="33">
        <v>1676</v>
      </c>
      <c r="AQ201" s="39">
        <v>1179</v>
      </c>
      <c r="AR201" s="44">
        <v>142</v>
      </c>
      <c r="AS201" s="45">
        <v>172516</v>
      </c>
      <c r="AT201" s="49" t="s">
        <v>355</v>
      </c>
      <c r="AU201" s="78"/>
    </row>
    <row r="202" spans="1:47">
      <c r="A202" s="19">
        <v>44121</v>
      </c>
      <c r="B202" s="53">
        <v>25933</v>
      </c>
      <c r="C202" s="25">
        <v>5530</v>
      </c>
      <c r="D202" s="33">
        <v>7746</v>
      </c>
      <c r="E202" s="39">
        <v>5772</v>
      </c>
      <c r="F202" s="25">
        <v>7526</v>
      </c>
      <c r="G202" s="39">
        <v>7710</v>
      </c>
      <c r="H202" s="25">
        <v>4176</v>
      </c>
      <c r="I202" s="32">
        <v>4466</v>
      </c>
      <c r="J202" s="25">
        <v>6016</v>
      </c>
      <c r="K202" s="25">
        <v>4523</v>
      </c>
      <c r="L202" s="39">
        <v>3490</v>
      </c>
      <c r="M202" s="25">
        <v>6523</v>
      </c>
      <c r="N202" s="39">
        <v>7830</v>
      </c>
      <c r="O202" s="33">
        <v>4265</v>
      </c>
      <c r="P202" s="32">
        <v>3075</v>
      </c>
      <c r="Q202" s="33">
        <v>5110</v>
      </c>
      <c r="R202" s="25">
        <v>3661</v>
      </c>
      <c r="S202" s="33">
        <v>5341</v>
      </c>
      <c r="T202" s="25">
        <v>3262</v>
      </c>
      <c r="U202" s="39">
        <v>4719</v>
      </c>
      <c r="V202" s="33">
        <v>3214</v>
      </c>
      <c r="W202" s="32">
        <v>2944</v>
      </c>
      <c r="X202" s="39">
        <v>3584</v>
      </c>
      <c r="Y202" s="39">
        <v>4044</v>
      </c>
      <c r="Z202" s="39">
        <v>2586</v>
      </c>
      <c r="AA202" s="25">
        <v>3242</v>
      </c>
      <c r="AB202" s="25">
        <v>2203</v>
      </c>
      <c r="AC202" s="25">
        <v>1924</v>
      </c>
      <c r="AD202" s="26">
        <v>2933</v>
      </c>
      <c r="AE202" s="39">
        <v>1132</v>
      </c>
      <c r="AF202" s="39">
        <v>3070</v>
      </c>
      <c r="AG202" s="39">
        <v>2259</v>
      </c>
      <c r="AH202" s="39">
        <v>1411</v>
      </c>
      <c r="AI202" s="25">
        <v>1953</v>
      </c>
      <c r="AJ202" s="33">
        <v>1637</v>
      </c>
      <c r="AK202" s="32">
        <v>1885</v>
      </c>
      <c r="AL202" s="25">
        <v>1156</v>
      </c>
      <c r="AM202" s="33">
        <v>2438</v>
      </c>
      <c r="AN202" s="33">
        <v>1502</v>
      </c>
      <c r="AO202" s="33">
        <v>1652</v>
      </c>
      <c r="AP202" s="33">
        <v>1693</v>
      </c>
      <c r="AQ202" s="39">
        <v>1189</v>
      </c>
      <c r="AR202" s="44">
        <v>143</v>
      </c>
      <c r="AS202" s="45">
        <v>176468</v>
      </c>
      <c r="AT202" s="49" t="s">
        <v>356</v>
      </c>
      <c r="AU202" s="78"/>
    </row>
    <row r="203" spans="1:47">
      <c r="A203" s="19">
        <v>44122</v>
      </c>
      <c r="B203" s="53">
        <v>26703</v>
      </c>
      <c r="C203" s="25">
        <v>5659</v>
      </c>
      <c r="D203" s="33">
        <v>7876</v>
      </c>
      <c r="E203" s="39">
        <v>5955</v>
      </c>
      <c r="F203" s="25">
        <v>7773</v>
      </c>
      <c r="G203" s="39">
        <v>7855</v>
      </c>
      <c r="H203" s="25">
        <v>4230</v>
      </c>
      <c r="I203" s="32">
        <v>4541</v>
      </c>
      <c r="J203" s="25">
        <v>6049</v>
      </c>
      <c r="K203" s="25">
        <v>4590</v>
      </c>
      <c r="L203" s="39">
        <v>3587</v>
      </c>
      <c r="M203" s="25">
        <v>6603</v>
      </c>
      <c r="N203" s="39">
        <v>7903</v>
      </c>
      <c r="O203" s="33">
        <v>4492</v>
      </c>
      <c r="P203" s="32">
        <v>3169</v>
      </c>
      <c r="Q203" s="33">
        <v>5166</v>
      </c>
      <c r="R203" s="25">
        <v>3764</v>
      </c>
      <c r="S203" s="33">
        <v>5395</v>
      </c>
      <c r="T203" s="25">
        <v>3393</v>
      </c>
      <c r="U203" s="39">
        <v>4825</v>
      </c>
      <c r="V203" s="33">
        <v>3272</v>
      </c>
      <c r="W203" s="32">
        <v>3003</v>
      </c>
      <c r="X203" s="39">
        <v>3696</v>
      </c>
      <c r="Y203" s="39">
        <v>4115</v>
      </c>
      <c r="Z203" s="39">
        <v>2687</v>
      </c>
      <c r="AA203" s="25">
        <v>3282</v>
      </c>
      <c r="AB203" s="25">
        <v>2290</v>
      </c>
      <c r="AC203" s="25">
        <v>1950</v>
      </c>
      <c r="AD203" s="26">
        <v>2979</v>
      </c>
      <c r="AE203" s="39">
        <v>1165</v>
      </c>
      <c r="AF203" s="39">
        <v>3083</v>
      </c>
      <c r="AG203" s="39">
        <v>2307</v>
      </c>
      <c r="AH203" s="39">
        <v>1466</v>
      </c>
      <c r="AI203" s="25">
        <v>1984</v>
      </c>
      <c r="AJ203" s="33">
        <v>1683</v>
      </c>
      <c r="AK203" s="32">
        <v>1950</v>
      </c>
      <c r="AL203" s="25">
        <v>1198</v>
      </c>
      <c r="AM203" s="33">
        <v>2458</v>
      </c>
      <c r="AN203" s="33">
        <v>1534</v>
      </c>
      <c r="AO203" s="33">
        <v>1702</v>
      </c>
      <c r="AP203" s="33">
        <v>1703</v>
      </c>
      <c r="AQ203" s="39">
        <v>1210</v>
      </c>
      <c r="AR203" s="44">
        <v>143</v>
      </c>
      <c r="AS203" s="45">
        <v>180388</v>
      </c>
      <c r="AT203" s="49" t="s">
        <v>357</v>
      </c>
      <c r="AU203" s="78"/>
    </row>
    <row r="204" spans="1:47">
      <c r="A204" s="20">
        <v>44123</v>
      </c>
      <c r="B204" s="54">
        <v>27284</v>
      </c>
      <c r="C204" s="28">
        <v>5744</v>
      </c>
      <c r="D204" s="35">
        <v>8001</v>
      </c>
      <c r="E204" s="41">
        <v>6021</v>
      </c>
      <c r="F204" s="28">
        <v>7912</v>
      </c>
      <c r="G204" s="41">
        <v>7980</v>
      </c>
      <c r="H204" s="28">
        <v>4313</v>
      </c>
      <c r="I204" s="34">
        <v>4576</v>
      </c>
      <c r="J204" s="28">
        <v>6095</v>
      </c>
      <c r="K204" s="28">
        <v>4689</v>
      </c>
      <c r="L204" s="41">
        <v>3639</v>
      </c>
      <c r="M204" s="28">
        <v>6676</v>
      </c>
      <c r="N204" s="41">
        <v>7941</v>
      </c>
      <c r="O204" s="35">
        <v>4548</v>
      </c>
      <c r="P204" s="34">
        <v>3223</v>
      </c>
      <c r="Q204" s="35">
        <v>5219</v>
      </c>
      <c r="R204" s="28">
        <v>3789</v>
      </c>
      <c r="S204" s="35">
        <v>5453</v>
      </c>
      <c r="T204" s="28">
        <v>3453</v>
      </c>
      <c r="U204" s="41">
        <v>4846</v>
      </c>
      <c r="V204" s="35">
        <v>3281</v>
      </c>
      <c r="W204" s="34">
        <v>3089</v>
      </c>
      <c r="X204" s="41">
        <v>3750</v>
      </c>
      <c r="Y204" s="41">
        <v>4157</v>
      </c>
      <c r="Z204" s="41">
        <v>2769</v>
      </c>
      <c r="AA204" s="28">
        <v>3305</v>
      </c>
      <c r="AB204" s="28">
        <v>2326</v>
      </c>
      <c r="AC204" s="28">
        <v>1950</v>
      </c>
      <c r="AD204" s="29">
        <v>3007</v>
      </c>
      <c r="AE204" s="41">
        <v>1195</v>
      </c>
      <c r="AF204" s="41">
        <v>3092</v>
      </c>
      <c r="AG204" s="41">
        <v>2344</v>
      </c>
      <c r="AH204" s="41">
        <v>1492</v>
      </c>
      <c r="AI204" s="28">
        <v>1984</v>
      </c>
      <c r="AJ204" s="35">
        <v>1696</v>
      </c>
      <c r="AK204" s="34">
        <v>1996</v>
      </c>
      <c r="AL204" s="28">
        <v>1220</v>
      </c>
      <c r="AM204" s="35">
        <v>2472</v>
      </c>
      <c r="AN204" s="35">
        <v>1548</v>
      </c>
      <c r="AO204" s="35">
        <v>1704</v>
      </c>
      <c r="AP204" s="35">
        <v>1711</v>
      </c>
      <c r="AQ204" s="41">
        <v>1221</v>
      </c>
      <c r="AR204" s="44">
        <v>143</v>
      </c>
      <c r="AS204" s="45">
        <v>182854</v>
      </c>
      <c r="AT204" s="49" t="s">
        <v>358</v>
      </c>
      <c r="AU204" s="78"/>
    </row>
    <row r="205" spans="1:47">
      <c r="A205" s="19">
        <v>44124</v>
      </c>
      <c r="B205" s="53">
        <v>27829</v>
      </c>
      <c r="C205" s="25">
        <v>5972</v>
      </c>
      <c r="D205" s="33">
        <v>8215</v>
      </c>
      <c r="E205" s="39">
        <v>6168</v>
      </c>
      <c r="F205" s="25">
        <v>7969</v>
      </c>
      <c r="G205" s="39">
        <v>8112</v>
      </c>
      <c r="H205" s="25">
        <v>4404</v>
      </c>
      <c r="I205" s="32">
        <v>4674</v>
      </c>
      <c r="J205" s="25">
        <v>6135</v>
      </c>
      <c r="K205" s="25">
        <v>4771</v>
      </c>
      <c r="L205" s="39">
        <v>3677</v>
      </c>
      <c r="M205" s="25">
        <v>6777</v>
      </c>
      <c r="N205" s="39">
        <v>8038</v>
      </c>
      <c r="O205" s="33">
        <v>4605</v>
      </c>
      <c r="P205" s="32">
        <v>3309</v>
      </c>
      <c r="Q205" s="33">
        <v>5281</v>
      </c>
      <c r="R205" s="25">
        <v>3894</v>
      </c>
      <c r="S205" s="33">
        <v>5513</v>
      </c>
      <c r="T205" s="25">
        <v>3573</v>
      </c>
      <c r="U205" s="39">
        <v>4928</v>
      </c>
      <c r="V205" s="33">
        <v>3352</v>
      </c>
      <c r="W205" s="32">
        <v>3168</v>
      </c>
      <c r="X205" s="39">
        <v>3784</v>
      </c>
      <c r="Y205" s="39">
        <v>4189</v>
      </c>
      <c r="Z205" s="39">
        <v>2813</v>
      </c>
      <c r="AA205" s="25">
        <v>3334</v>
      </c>
      <c r="AB205" s="25">
        <v>2377</v>
      </c>
      <c r="AC205" s="25">
        <v>2004</v>
      </c>
      <c r="AD205" s="26">
        <v>3032</v>
      </c>
      <c r="AE205" s="39">
        <v>1198</v>
      </c>
      <c r="AF205" s="39">
        <v>3124</v>
      </c>
      <c r="AG205" s="39">
        <v>2439</v>
      </c>
      <c r="AH205" s="39">
        <v>1526</v>
      </c>
      <c r="AI205" s="25">
        <v>2056</v>
      </c>
      <c r="AJ205" s="33">
        <v>1741</v>
      </c>
      <c r="AK205" s="32">
        <v>2081</v>
      </c>
      <c r="AL205" s="25">
        <v>1257</v>
      </c>
      <c r="AM205" s="33">
        <v>2507</v>
      </c>
      <c r="AN205" s="33">
        <v>1564</v>
      </c>
      <c r="AO205" s="33">
        <v>1745</v>
      </c>
      <c r="AP205" s="33">
        <v>1741</v>
      </c>
      <c r="AQ205" s="39">
        <v>1235</v>
      </c>
      <c r="AR205" s="44">
        <v>143</v>
      </c>
      <c r="AS205" s="45">
        <v>186254</v>
      </c>
      <c r="AT205" s="49" t="s">
        <v>359</v>
      </c>
      <c r="AU205" s="78"/>
    </row>
    <row r="206" spans="1:47">
      <c r="A206" s="19">
        <v>44125</v>
      </c>
      <c r="B206" s="53">
        <v>28479</v>
      </c>
      <c r="C206" s="25">
        <v>6315</v>
      </c>
      <c r="D206" s="33">
        <v>8446</v>
      </c>
      <c r="E206" s="39">
        <v>6344</v>
      </c>
      <c r="F206" s="25">
        <v>8096</v>
      </c>
      <c r="G206" s="39">
        <v>8224</v>
      </c>
      <c r="H206" s="25">
        <v>4508</v>
      </c>
      <c r="I206" s="32">
        <v>4804</v>
      </c>
      <c r="J206" s="25">
        <v>6179</v>
      </c>
      <c r="K206" s="25">
        <v>4897</v>
      </c>
      <c r="L206" s="39">
        <v>3807</v>
      </c>
      <c r="M206" s="25">
        <v>6935</v>
      </c>
      <c r="N206" s="39">
        <v>8236</v>
      </c>
      <c r="O206" s="33">
        <v>4806</v>
      </c>
      <c r="P206" s="32">
        <v>3543</v>
      </c>
      <c r="Q206" s="33">
        <v>5409</v>
      </c>
      <c r="R206" s="25">
        <v>4026</v>
      </c>
      <c r="S206" s="33">
        <v>5584</v>
      </c>
      <c r="T206" s="25">
        <v>3743</v>
      </c>
      <c r="U206" s="39">
        <v>5016</v>
      </c>
      <c r="V206" s="33">
        <v>3395</v>
      </c>
      <c r="W206" s="32">
        <v>3231</v>
      </c>
      <c r="X206" s="39">
        <v>3904</v>
      </c>
      <c r="Y206" s="39">
        <v>4272</v>
      </c>
      <c r="Z206" s="39">
        <v>2858</v>
      </c>
      <c r="AA206" s="25">
        <v>3403</v>
      </c>
      <c r="AB206" s="25">
        <v>2432</v>
      </c>
      <c r="AC206" s="25">
        <v>2054</v>
      </c>
      <c r="AD206" s="26">
        <v>3062</v>
      </c>
      <c r="AE206" s="39">
        <v>1262</v>
      </c>
      <c r="AF206" s="39">
        <v>3148</v>
      </c>
      <c r="AG206" s="39">
        <v>2517</v>
      </c>
      <c r="AH206" s="39">
        <v>1671</v>
      </c>
      <c r="AI206" s="25">
        <v>2125</v>
      </c>
      <c r="AJ206" s="33">
        <v>1787</v>
      </c>
      <c r="AK206" s="32">
        <v>2178</v>
      </c>
      <c r="AL206" s="25">
        <v>1298</v>
      </c>
      <c r="AM206" s="33">
        <v>2541</v>
      </c>
      <c r="AN206" s="33">
        <v>1588</v>
      </c>
      <c r="AO206" s="33">
        <v>1782</v>
      </c>
      <c r="AP206" s="33">
        <v>1796</v>
      </c>
      <c r="AQ206" s="39">
        <v>1257</v>
      </c>
      <c r="AR206" s="44">
        <v>144</v>
      </c>
      <c r="AS206" s="45">
        <v>191102</v>
      </c>
      <c r="AT206" s="49" t="s">
        <v>438</v>
      </c>
      <c r="AU206" s="78"/>
    </row>
    <row r="207" spans="1:47">
      <c r="A207" s="19">
        <v>44126</v>
      </c>
      <c r="B207" s="53">
        <v>29283</v>
      </c>
      <c r="C207" s="25">
        <v>6653</v>
      </c>
      <c r="D207" s="33">
        <v>8757</v>
      </c>
      <c r="E207" s="39">
        <v>6549</v>
      </c>
      <c r="F207" s="25">
        <v>8233</v>
      </c>
      <c r="G207" s="39">
        <v>8368</v>
      </c>
      <c r="H207" s="25">
        <v>4610</v>
      </c>
      <c r="I207" s="32">
        <v>5010</v>
      </c>
      <c r="J207" s="25">
        <v>6244</v>
      </c>
      <c r="K207" s="25">
        <v>5024</v>
      </c>
      <c r="L207" s="39">
        <v>3927</v>
      </c>
      <c r="M207" s="25">
        <v>7067</v>
      </c>
      <c r="N207" s="39">
        <v>8348</v>
      </c>
      <c r="O207" s="33">
        <v>4913</v>
      </c>
      <c r="P207" s="32">
        <v>3694</v>
      </c>
      <c r="Q207" s="33">
        <v>5546</v>
      </c>
      <c r="R207" s="25">
        <v>4144</v>
      </c>
      <c r="S207" s="33">
        <v>5651</v>
      </c>
      <c r="T207" s="25">
        <v>3839</v>
      </c>
      <c r="U207" s="39">
        <v>5177</v>
      </c>
      <c r="V207" s="33">
        <v>3515</v>
      </c>
      <c r="W207" s="32">
        <v>3359</v>
      </c>
      <c r="X207" s="39">
        <v>4026</v>
      </c>
      <c r="Y207" s="39">
        <v>4368</v>
      </c>
      <c r="Z207" s="39">
        <v>2929</v>
      </c>
      <c r="AA207" s="25">
        <v>3446</v>
      </c>
      <c r="AB207" s="25">
        <v>2492</v>
      </c>
      <c r="AC207" s="25">
        <v>2105</v>
      </c>
      <c r="AD207" s="26">
        <v>3099</v>
      </c>
      <c r="AE207" s="39">
        <v>1298</v>
      </c>
      <c r="AF207" s="39">
        <v>3178</v>
      </c>
      <c r="AG207" s="39">
        <v>2529</v>
      </c>
      <c r="AH207" s="39">
        <v>1758</v>
      </c>
      <c r="AI207" s="25">
        <v>2187</v>
      </c>
      <c r="AJ207" s="33">
        <v>1808</v>
      </c>
      <c r="AK207" s="32">
        <v>2299</v>
      </c>
      <c r="AL207" s="25">
        <v>1316</v>
      </c>
      <c r="AM207" s="33">
        <v>2565</v>
      </c>
      <c r="AN207" s="33">
        <v>1617</v>
      </c>
      <c r="AO207" s="33">
        <v>1822</v>
      </c>
      <c r="AP207" s="33">
        <v>1820</v>
      </c>
      <c r="AQ207" s="39">
        <v>1292</v>
      </c>
      <c r="AR207" s="44">
        <v>139</v>
      </c>
      <c r="AS207" s="45">
        <v>196004</v>
      </c>
      <c r="AT207" s="49" t="s">
        <v>439</v>
      </c>
      <c r="AU207" s="78"/>
    </row>
    <row r="208" spans="1:47">
      <c r="A208" s="19">
        <v>44127</v>
      </c>
      <c r="B208" s="53">
        <v>29968</v>
      </c>
      <c r="C208" s="25">
        <v>6926</v>
      </c>
      <c r="D208" s="33">
        <v>9025</v>
      </c>
      <c r="E208" s="39">
        <v>6882</v>
      </c>
      <c r="F208" s="25">
        <v>8466</v>
      </c>
      <c r="G208" s="39">
        <v>8557</v>
      </c>
      <c r="H208" s="25">
        <v>4739</v>
      </c>
      <c r="I208" s="32">
        <v>5146</v>
      </c>
      <c r="J208" s="25">
        <v>6337</v>
      </c>
      <c r="K208" s="25">
        <v>5146</v>
      </c>
      <c r="L208" s="39">
        <v>4087</v>
      </c>
      <c r="M208" s="25">
        <v>7184</v>
      </c>
      <c r="N208" s="39">
        <v>8483</v>
      </c>
      <c r="O208" s="33">
        <v>5071</v>
      </c>
      <c r="P208" s="32">
        <v>3864</v>
      </c>
      <c r="Q208" s="33">
        <v>5637</v>
      </c>
      <c r="R208" s="25">
        <v>4258</v>
      </c>
      <c r="S208" s="33">
        <v>5712</v>
      </c>
      <c r="T208" s="25">
        <v>3935</v>
      </c>
      <c r="U208" s="39">
        <v>5280</v>
      </c>
      <c r="V208" s="33">
        <v>3609</v>
      </c>
      <c r="W208" s="32">
        <v>3465</v>
      </c>
      <c r="X208" s="39">
        <v>4134</v>
      </c>
      <c r="Y208" s="39">
        <v>4436</v>
      </c>
      <c r="Z208" s="39">
        <v>2981</v>
      </c>
      <c r="AA208" s="25">
        <v>3496</v>
      </c>
      <c r="AB208" s="25">
        <v>2547</v>
      </c>
      <c r="AC208" s="25">
        <v>2156</v>
      </c>
      <c r="AD208" s="26">
        <v>3125</v>
      </c>
      <c r="AE208" s="39">
        <v>1335</v>
      </c>
      <c r="AF208" s="39">
        <v>3212</v>
      </c>
      <c r="AG208" s="39">
        <v>2616</v>
      </c>
      <c r="AH208" s="39">
        <v>1899</v>
      </c>
      <c r="AI208" s="25">
        <v>2240</v>
      </c>
      <c r="AJ208" s="33">
        <v>1858</v>
      </c>
      <c r="AK208" s="32">
        <v>2429</v>
      </c>
      <c r="AL208" s="25">
        <v>1368</v>
      </c>
      <c r="AM208" s="33">
        <v>2602</v>
      </c>
      <c r="AN208" s="33">
        <v>1636</v>
      </c>
      <c r="AO208" s="33">
        <v>1845</v>
      </c>
      <c r="AP208" s="33">
        <v>1882</v>
      </c>
      <c r="AQ208" s="39">
        <v>1317</v>
      </c>
      <c r="AR208" s="44">
        <v>141</v>
      </c>
      <c r="AS208" s="45">
        <v>201032</v>
      </c>
      <c r="AT208" s="49" t="s">
        <v>440</v>
      </c>
      <c r="AU208" s="78"/>
    </row>
    <row r="209" spans="1:47">
      <c r="A209" s="19">
        <v>44128</v>
      </c>
      <c r="B209" s="53">
        <v>30676</v>
      </c>
      <c r="C209" s="25">
        <v>7266</v>
      </c>
      <c r="D209" s="33">
        <v>9291</v>
      </c>
      <c r="E209" s="39">
        <v>7178</v>
      </c>
      <c r="F209" s="25">
        <v>8580</v>
      </c>
      <c r="G209" s="39">
        <v>8724</v>
      </c>
      <c r="H209" s="25">
        <v>4865</v>
      </c>
      <c r="I209" s="32">
        <v>5328</v>
      </c>
      <c r="J209" s="25">
        <v>6424</v>
      </c>
      <c r="K209" s="25">
        <v>5280</v>
      </c>
      <c r="L209" s="39">
        <v>4199</v>
      </c>
      <c r="M209" s="25">
        <v>7292</v>
      </c>
      <c r="N209" s="39">
        <v>8557</v>
      </c>
      <c r="O209" s="33">
        <v>5218</v>
      </c>
      <c r="P209" s="32">
        <v>4054</v>
      </c>
      <c r="Q209" s="33">
        <v>5757</v>
      </c>
      <c r="R209" s="25">
        <v>4380</v>
      </c>
      <c r="S209" s="33">
        <v>5799</v>
      </c>
      <c r="T209" s="25">
        <v>3936</v>
      </c>
      <c r="U209" s="39">
        <v>5392</v>
      </c>
      <c r="V209" s="33">
        <v>3683</v>
      </c>
      <c r="W209" s="32">
        <v>3522</v>
      </c>
      <c r="X209" s="39">
        <v>4234</v>
      </c>
      <c r="Y209" s="39">
        <v>4516</v>
      </c>
      <c r="Z209" s="39">
        <v>3045</v>
      </c>
      <c r="AA209" s="25">
        <v>3546</v>
      </c>
      <c r="AB209" s="25">
        <v>2674</v>
      </c>
      <c r="AC209" s="25">
        <v>2235</v>
      </c>
      <c r="AD209" s="26">
        <v>3155</v>
      </c>
      <c r="AE209" s="39">
        <v>1375</v>
      </c>
      <c r="AF209" s="39">
        <v>3234</v>
      </c>
      <c r="AG209" s="39">
        <v>2725</v>
      </c>
      <c r="AH209" s="39">
        <v>1992</v>
      </c>
      <c r="AI209" s="25">
        <v>2269</v>
      </c>
      <c r="AJ209" s="33">
        <v>1878</v>
      </c>
      <c r="AK209" s="32">
        <v>2528</v>
      </c>
      <c r="AL209" s="25">
        <v>1393</v>
      </c>
      <c r="AM209" s="33">
        <v>2640</v>
      </c>
      <c r="AN209" s="33">
        <v>1661</v>
      </c>
      <c r="AO209" s="33">
        <v>1894</v>
      </c>
      <c r="AP209" s="33">
        <v>1914</v>
      </c>
      <c r="AQ209" s="39">
        <v>1343</v>
      </c>
      <c r="AR209" s="44">
        <v>141</v>
      </c>
      <c r="AS209" s="45">
        <v>205793</v>
      </c>
      <c r="AT209" s="49" t="s">
        <v>441</v>
      </c>
      <c r="AU209" s="78"/>
    </row>
    <row r="210" spans="1:47">
      <c r="A210" s="19">
        <v>44129</v>
      </c>
      <c r="B210" s="53">
        <v>31231</v>
      </c>
      <c r="C210" s="25">
        <v>7430</v>
      </c>
      <c r="D210" s="33">
        <v>9435</v>
      </c>
      <c r="E210" s="39">
        <v>7338</v>
      </c>
      <c r="F210" s="25">
        <v>8677</v>
      </c>
      <c r="G210" s="39">
        <v>8888</v>
      </c>
      <c r="H210" s="25">
        <v>4961</v>
      </c>
      <c r="I210" s="32">
        <v>5430</v>
      </c>
      <c r="J210" s="25">
        <v>6481</v>
      </c>
      <c r="K210" s="25">
        <v>5431</v>
      </c>
      <c r="L210" s="39">
        <v>4349</v>
      </c>
      <c r="M210" s="25">
        <v>7371</v>
      </c>
      <c r="N210" s="39">
        <v>8635</v>
      </c>
      <c r="O210" s="33">
        <v>5382</v>
      </c>
      <c r="P210" s="32">
        <v>4191</v>
      </c>
      <c r="Q210" s="33">
        <v>5867</v>
      </c>
      <c r="R210" s="25">
        <v>4487</v>
      </c>
      <c r="S210" s="33">
        <v>5836</v>
      </c>
      <c r="T210" s="25">
        <v>4163</v>
      </c>
      <c r="U210" s="39">
        <v>5474</v>
      </c>
      <c r="V210" s="33">
        <v>3709</v>
      </c>
      <c r="W210" s="32">
        <v>3587</v>
      </c>
      <c r="X210" s="39">
        <v>4363</v>
      </c>
      <c r="Y210" s="39">
        <v>4571</v>
      </c>
      <c r="Z210" s="39">
        <v>3107</v>
      </c>
      <c r="AA210" s="25">
        <v>3592</v>
      </c>
      <c r="AB210" s="25">
        <v>2720</v>
      </c>
      <c r="AC210" s="25">
        <v>2297</v>
      </c>
      <c r="AD210" s="26">
        <v>3180</v>
      </c>
      <c r="AE210" s="39">
        <v>1416</v>
      </c>
      <c r="AF210" s="39">
        <v>3264</v>
      </c>
      <c r="AG210" s="39">
        <v>2735</v>
      </c>
      <c r="AH210" s="39">
        <v>2092</v>
      </c>
      <c r="AI210" s="25">
        <v>2297</v>
      </c>
      <c r="AJ210" s="33">
        <v>1907</v>
      </c>
      <c r="AK210" s="32">
        <v>2575</v>
      </c>
      <c r="AL210" s="25">
        <v>1446</v>
      </c>
      <c r="AM210" s="33">
        <v>2663</v>
      </c>
      <c r="AN210" s="33">
        <v>1674</v>
      </c>
      <c r="AO210" s="33">
        <v>1950</v>
      </c>
      <c r="AP210" s="33">
        <v>1945</v>
      </c>
      <c r="AQ210" s="39">
        <v>1360</v>
      </c>
      <c r="AR210" s="44">
        <v>141</v>
      </c>
      <c r="AS210" s="45">
        <v>209648</v>
      </c>
      <c r="AT210" s="49" t="s">
        <v>442</v>
      </c>
      <c r="AU210" s="78"/>
    </row>
    <row r="211" spans="1:47">
      <c r="A211" s="20">
        <v>44130</v>
      </c>
      <c r="B211" s="54">
        <v>31751</v>
      </c>
      <c r="C211" s="28">
        <v>7629</v>
      </c>
      <c r="D211" s="35">
        <v>9491</v>
      </c>
      <c r="E211" s="41">
        <v>7601</v>
      </c>
      <c r="F211" s="28">
        <v>8731</v>
      </c>
      <c r="G211" s="41">
        <v>9002</v>
      </c>
      <c r="H211" s="28">
        <v>5024</v>
      </c>
      <c r="I211" s="34">
        <v>5495</v>
      </c>
      <c r="J211" s="28">
        <v>6514</v>
      </c>
      <c r="K211" s="28">
        <v>5533</v>
      </c>
      <c r="L211" s="41">
        <v>4394</v>
      </c>
      <c r="M211" s="28">
        <v>7473</v>
      </c>
      <c r="N211" s="41">
        <v>8646</v>
      </c>
      <c r="O211" s="35">
        <v>5528</v>
      </c>
      <c r="P211" s="34">
        <v>4315</v>
      </c>
      <c r="Q211" s="35">
        <v>5898</v>
      </c>
      <c r="R211" s="28">
        <v>4525</v>
      </c>
      <c r="S211" s="35">
        <v>5908</v>
      </c>
      <c r="T211" s="28">
        <v>4253</v>
      </c>
      <c r="U211" s="41">
        <v>5477</v>
      </c>
      <c r="V211" s="35">
        <v>3760</v>
      </c>
      <c r="W211" s="34">
        <v>3768</v>
      </c>
      <c r="X211" s="41">
        <v>4475</v>
      </c>
      <c r="Y211" s="41">
        <v>4619</v>
      </c>
      <c r="Z211" s="41">
        <v>3145</v>
      </c>
      <c r="AA211" s="28">
        <v>3621</v>
      </c>
      <c r="AB211" s="28">
        <v>2762</v>
      </c>
      <c r="AC211" s="28">
        <v>2300</v>
      </c>
      <c r="AD211" s="29">
        <v>3204</v>
      </c>
      <c r="AE211" s="41">
        <v>1417</v>
      </c>
      <c r="AF211" s="41">
        <v>3287</v>
      </c>
      <c r="AG211" s="41">
        <v>2760</v>
      </c>
      <c r="AH211" s="41">
        <v>2096</v>
      </c>
      <c r="AI211" s="28">
        <v>2303</v>
      </c>
      <c r="AJ211" s="35">
        <v>1919</v>
      </c>
      <c r="AK211" s="34">
        <v>2607</v>
      </c>
      <c r="AL211" s="28">
        <v>1472</v>
      </c>
      <c r="AM211" s="35">
        <v>2698</v>
      </c>
      <c r="AN211" s="35">
        <v>1679</v>
      </c>
      <c r="AO211" s="35">
        <v>1950</v>
      </c>
      <c r="AP211" s="35">
        <v>1954</v>
      </c>
      <c r="AQ211" s="41">
        <v>1367</v>
      </c>
      <c r="AR211" s="44">
        <v>141</v>
      </c>
      <c r="AS211" s="45">
        <v>212492</v>
      </c>
      <c r="AT211" s="49" t="s">
        <v>443</v>
      </c>
      <c r="AU211" s="78"/>
    </row>
    <row r="212" spans="1:47">
      <c r="A212" s="19">
        <v>44131</v>
      </c>
      <c r="B212" s="53">
        <v>32374</v>
      </c>
      <c r="C212" s="25">
        <v>7893</v>
      </c>
      <c r="D212" s="33">
        <v>9692</v>
      </c>
      <c r="E212" s="39">
        <v>7826</v>
      </c>
      <c r="F212" s="25">
        <v>8921</v>
      </c>
      <c r="G212" s="39">
        <v>9170</v>
      </c>
      <c r="H212" s="25">
        <v>5162</v>
      </c>
      <c r="I212" s="32">
        <v>5655</v>
      </c>
      <c r="J212" s="25">
        <v>6579</v>
      </c>
      <c r="K212" s="25">
        <v>5711</v>
      </c>
      <c r="L212" s="39">
        <v>4525</v>
      </c>
      <c r="M212" s="25">
        <v>7594</v>
      </c>
      <c r="N212" s="39">
        <v>8822</v>
      </c>
      <c r="O212" s="33">
        <v>5638</v>
      </c>
      <c r="P212" s="32">
        <v>4410</v>
      </c>
      <c r="Q212" s="33">
        <v>5995</v>
      </c>
      <c r="R212" s="25">
        <v>4692</v>
      </c>
      <c r="S212" s="33">
        <v>5971</v>
      </c>
      <c r="T212" s="25">
        <v>4318</v>
      </c>
      <c r="U212" s="39">
        <v>5571</v>
      </c>
      <c r="V212" s="33">
        <v>3853</v>
      </c>
      <c r="W212" s="32">
        <v>3923</v>
      </c>
      <c r="X212" s="39">
        <v>4518</v>
      </c>
      <c r="Y212" s="39">
        <v>4658</v>
      </c>
      <c r="Z212" s="39">
        <v>3245</v>
      </c>
      <c r="AA212" s="25">
        <v>3670</v>
      </c>
      <c r="AB212" s="25">
        <v>2820</v>
      </c>
      <c r="AC212" s="25">
        <v>2372</v>
      </c>
      <c r="AD212" s="26">
        <v>3235</v>
      </c>
      <c r="AE212" s="39">
        <v>1514</v>
      </c>
      <c r="AF212" s="39">
        <v>3311</v>
      </c>
      <c r="AG212" s="39">
        <v>2880</v>
      </c>
      <c r="AH212" s="39">
        <v>2180</v>
      </c>
      <c r="AI212" s="25">
        <v>2372</v>
      </c>
      <c r="AJ212" s="33">
        <v>1969</v>
      </c>
      <c r="AK212" s="32">
        <v>2672</v>
      </c>
      <c r="AL212" s="25">
        <v>1516</v>
      </c>
      <c r="AM212" s="33">
        <v>2734</v>
      </c>
      <c r="AN212" s="33">
        <v>1720</v>
      </c>
      <c r="AO212" s="33">
        <v>1999</v>
      </c>
      <c r="AP212" s="33">
        <v>2006</v>
      </c>
      <c r="AQ212" s="39">
        <v>1389</v>
      </c>
      <c r="AR212" s="44">
        <v>141</v>
      </c>
      <c r="AS212" s="45">
        <v>217216</v>
      </c>
      <c r="AT212" s="49" t="s">
        <v>444</v>
      </c>
      <c r="AU212" s="78"/>
    </row>
    <row r="213" spans="1:47">
      <c r="A213" s="19">
        <v>44132</v>
      </c>
      <c r="B213" s="53">
        <v>33118</v>
      </c>
      <c r="C213" s="25">
        <v>8249</v>
      </c>
      <c r="D213" s="33">
        <v>9959</v>
      </c>
      <c r="E213" s="39">
        <v>8144</v>
      </c>
      <c r="F213" s="25">
        <v>9106</v>
      </c>
      <c r="G213" s="39">
        <v>9280</v>
      </c>
      <c r="H213" s="25">
        <v>5269</v>
      </c>
      <c r="I213" s="32">
        <v>5745</v>
      </c>
      <c r="J213" s="25">
        <v>6627</v>
      </c>
      <c r="K213" s="25">
        <v>5927</v>
      </c>
      <c r="L213" s="39">
        <v>4654</v>
      </c>
      <c r="M213" s="25">
        <v>7727</v>
      </c>
      <c r="N213" s="39">
        <v>8985</v>
      </c>
      <c r="O213" s="33">
        <v>5800</v>
      </c>
      <c r="P213" s="32">
        <v>4601</v>
      </c>
      <c r="Q213" s="33">
        <v>6163</v>
      </c>
      <c r="R213" s="25">
        <v>4852</v>
      </c>
      <c r="S213" s="33">
        <v>6051</v>
      </c>
      <c r="T213" s="25">
        <v>4464</v>
      </c>
      <c r="U213" s="39">
        <v>5751</v>
      </c>
      <c r="V213" s="33">
        <v>3954</v>
      </c>
      <c r="W213" s="32">
        <v>4023</v>
      </c>
      <c r="X213" s="39">
        <v>4618</v>
      </c>
      <c r="Y213" s="39">
        <v>4729</v>
      </c>
      <c r="Z213" s="39">
        <v>3325</v>
      </c>
      <c r="AA213" s="25">
        <v>3726</v>
      </c>
      <c r="AB213" s="25">
        <v>2941</v>
      </c>
      <c r="AC213" s="25">
        <v>2453</v>
      </c>
      <c r="AD213" s="26">
        <v>3264</v>
      </c>
      <c r="AE213" s="39">
        <v>1568</v>
      </c>
      <c r="AF213" s="39">
        <v>3344</v>
      </c>
      <c r="AG213" s="39">
        <v>2918</v>
      </c>
      <c r="AH213" s="39">
        <v>2293</v>
      </c>
      <c r="AI213" s="25">
        <v>2443</v>
      </c>
      <c r="AJ213" s="33">
        <v>2016</v>
      </c>
      <c r="AK213" s="32">
        <v>2764</v>
      </c>
      <c r="AL213" s="25">
        <v>1529</v>
      </c>
      <c r="AM213" s="33">
        <v>2783</v>
      </c>
      <c r="AN213" s="33">
        <v>1764</v>
      </c>
      <c r="AO213" s="33">
        <v>2046</v>
      </c>
      <c r="AP213" s="33">
        <v>2035</v>
      </c>
      <c r="AQ213" s="39">
        <v>1409</v>
      </c>
      <c r="AR213" s="44">
        <v>142</v>
      </c>
      <c r="AS213" s="45">
        <v>222559</v>
      </c>
      <c r="AT213" s="49" t="s">
        <v>445</v>
      </c>
      <c r="AU213" s="78"/>
    </row>
    <row r="214" spans="1:47">
      <c r="A214" s="19">
        <v>44133</v>
      </c>
      <c r="B214" s="53">
        <v>34247</v>
      </c>
      <c r="C214" s="25">
        <v>8620</v>
      </c>
      <c r="D214" s="33">
        <v>10247</v>
      </c>
      <c r="E214" s="39">
        <v>8516</v>
      </c>
      <c r="F214" s="25">
        <v>9315</v>
      </c>
      <c r="G214" s="39">
        <v>9417</v>
      </c>
      <c r="H214" s="25">
        <v>5375</v>
      </c>
      <c r="I214" s="32">
        <v>5844</v>
      </c>
      <c r="J214" s="25">
        <v>6726</v>
      </c>
      <c r="K214" s="25">
        <v>6187</v>
      </c>
      <c r="L214" s="39">
        <v>4914</v>
      </c>
      <c r="M214" s="25">
        <v>7872</v>
      </c>
      <c r="N214" s="39">
        <v>9127</v>
      </c>
      <c r="O214" s="33">
        <v>6005</v>
      </c>
      <c r="P214" s="32">
        <v>4761</v>
      </c>
      <c r="Q214" s="33">
        <v>6247</v>
      </c>
      <c r="R214" s="25">
        <v>5085</v>
      </c>
      <c r="S214" s="33">
        <v>6150</v>
      </c>
      <c r="T214" s="25">
        <v>4659</v>
      </c>
      <c r="U214" s="39">
        <v>5846</v>
      </c>
      <c r="V214" s="33">
        <v>4061</v>
      </c>
      <c r="W214" s="32">
        <v>4184</v>
      </c>
      <c r="X214" s="39">
        <v>4749</v>
      </c>
      <c r="Y214" s="39">
        <v>4819</v>
      </c>
      <c r="Z214" s="39">
        <v>3393</v>
      </c>
      <c r="AA214" s="25">
        <v>3786</v>
      </c>
      <c r="AB214" s="25">
        <v>3051</v>
      </c>
      <c r="AC214" s="25">
        <v>2538</v>
      </c>
      <c r="AD214" s="26">
        <v>3294</v>
      </c>
      <c r="AE214" s="39">
        <v>1665</v>
      </c>
      <c r="AF214" s="39">
        <v>3411</v>
      </c>
      <c r="AG214" s="39">
        <v>2983</v>
      </c>
      <c r="AH214" s="39">
        <v>2491</v>
      </c>
      <c r="AI214" s="25">
        <v>2516</v>
      </c>
      <c r="AJ214" s="33">
        <v>2057</v>
      </c>
      <c r="AK214" s="32">
        <v>2878</v>
      </c>
      <c r="AL214" s="25">
        <v>1585</v>
      </c>
      <c r="AM214" s="33">
        <v>2855</v>
      </c>
      <c r="AN214" s="33">
        <v>1791</v>
      </c>
      <c r="AO214" s="33">
        <v>2103</v>
      </c>
      <c r="AP214" s="33">
        <v>2086</v>
      </c>
      <c r="AQ214" s="39">
        <v>1441</v>
      </c>
      <c r="AR214" s="44">
        <v>143</v>
      </c>
      <c r="AS214" s="45">
        <v>229040</v>
      </c>
      <c r="AT214" s="49" t="s">
        <v>446</v>
      </c>
      <c r="AU214" s="78"/>
    </row>
    <row r="215" spans="1:47">
      <c r="A215" s="19">
        <v>44134</v>
      </c>
      <c r="B215" s="53">
        <v>35147</v>
      </c>
      <c r="C215" s="25">
        <v>9005</v>
      </c>
      <c r="D215" s="33">
        <v>10581</v>
      </c>
      <c r="E215" s="39">
        <v>8922</v>
      </c>
      <c r="F215" s="25">
        <v>9464</v>
      </c>
      <c r="G215" s="39">
        <v>9569</v>
      </c>
      <c r="H215" s="25">
        <v>5490</v>
      </c>
      <c r="I215" s="32">
        <v>5934</v>
      </c>
      <c r="J215" s="25">
        <v>6838</v>
      </c>
      <c r="K215" s="25">
        <v>6317</v>
      </c>
      <c r="L215" s="39">
        <v>5151</v>
      </c>
      <c r="M215" s="25">
        <v>8077</v>
      </c>
      <c r="N215" s="39">
        <v>9276</v>
      </c>
      <c r="O215" s="33">
        <v>6316</v>
      </c>
      <c r="P215" s="32">
        <v>5057</v>
      </c>
      <c r="Q215" s="33">
        <v>6385</v>
      </c>
      <c r="R215" s="25">
        <v>5282</v>
      </c>
      <c r="S215" s="33">
        <v>6242</v>
      </c>
      <c r="T215" s="25">
        <v>4856</v>
      </c>
      <c r="U215" s="39">
        <v>5959</v>
      </c>
      <c r="V215" s="33">
        <v>4208</v>
      </c>
      <c r="W215" s="32">
        <v>4402</v>
      </c>
      <c r="X215" s="39">
        <v>4888</v>
      </c>
      <c r="Y215" s="39">
        <v>4897</v>
      </c>
      <c r="Z215" s="39">
        <v>3506</v>
      </c>
      <c r="AA215" s="25">
        <v>3856</v>
      </c>
      <c r="AB215" s="25">
        <v>3152</v>
      </c>
      <c r="AC215" s="25">
        <v>2625</v>
      </c>
      <c r="AD215" s="26">
        <v>3340</v>
      </c>
      <c r="AE215" s="39">
        <v>1743</v>
      </c>
      <c r="AF215" s="39">
        <v>3477</v>
      </c>
      <c r="AG215" s="39">
        <v>3079</v>
      </c>
      <c r="AH215" s="39">
        <v>2613</v>
      </c>
      <c r="AI215" s="25">
        <v>2586</v>
      </c>
      <c r="AJ215" s="33">
        <v>2104</v>
      </c>
      <c r="AK215" s="32">
        <v>2940</v>
      </c>
      <c r="AL215" s="25">
        <v>1647</v>
      </c>
      <c r="AM215" s="33">
        <v>2927</v>
      </c>
      <c r="AN215" s="33">
        <v>1808</v>
      </c>
      <c r="AO215" s="33">
        <v>2186</v>
      </c>
      <c r="AP215" s="33">
        <v>2131</v>
      </c>
      <c r="AQ215" s="39">
        <v>1466</v>
      </c>
      <c r="AR215" s="44">
        <v>137</v>
      </c>
      <c r="AS215" s="45">
        <v>235586</v>
      </c>
      <c r="AT215" s="49" t="s">
        <v>447</v>
      </c>
      <c r="AU215" s="78"/>
    </row>
    <row r="216" spans="1:47">
      <c r="A216" s="19">
        <v>44135</v>
      </c>
      <c r="B216" s="53">
        <v>35741</v>
      </c>
      <c r="C216" s="25">
        <v>9333</v>
      </c>
      <c r="D216" s="33">
        <v>10789</v>
      </c>
      <c r="E216" s="39">
        <v>9205</v>
      </c>
      <c r="F216" s="25">
        <v>9626</v>
      </c>
      <c r="G216" s="39">
        <v>9644</v>
      </c>
      <c r="H216" s="25">
        <v>5749</v>
      </c>
      <c r="I216" s="32">
        <v>6015</v>
      </c>
      <c r="J216" s="25">
        <v>6932</v>
      </c>
      <c r="K216" s="25">
        <v>6557</v>
      </c>
      <c r="L216" s="39">
        <v>5404</v>
      </c>
      <c r="M216" s="25">
        <v>8205</v>
      </c>
      <c r="N216" s="39">
        <v>9376</v>
      </c>
      <c r="O216" s="33">
        <v>6611</v>
      </c>
      <c r="P216" s="32">
        <v>5350</v>
      </c>
      <c r="Q216" s="33">
        <v>6511</v>
      </c>
      <c r="R216" s="25">
        <v>5423</v>
      </c>
      <c r="S216" s="33">
        <v>6295</v>
      </c>
      <c r="T216" s="25">
        <v>5048</v>
      </c>
      <c r="U216" s="39">
        <v>6201</v>
      </c>
      <c r="V216" s="33">
        <v>4219</v>
      </c>
      <c r="W216" s="32">
        <v>4456</v>
      </c>
      <c r="X216" s="39">
        <v>5019</v>
      </c>
      <c r="Y216" s="39">
        <v>4967</v>
      </c>
      <c r="Z216" s="39">
        <v>3600</v>
      </c>
      <c r="AA216" s="25">
        <v>3931</v>
      </c>
      <c r="AB216" s="25">
        <v>3252</v>
      </c>
      <c r="AC216" s="25">
        <v>2739</v>
      </c>
      <c r="AD216" s="26">
        <v>3392</v>
      </c>
      <c r="AE216" s="39">
        <v>1813</v>
      </c>
      <c r="AF216" s="39">
        <v>3515</v>
      </c>
      <c r="AG216" s="39">
        <v>3190</v>
      </c>
      <c r="AH216" s="39">
        <v>2821</v>
      </c>
      <c r="AI216" s="25">
        <v>2662</v>
      </c>
      <c r="AJ216" s="33">
        <v>2136</v>
      </c>
      <c r="AK216" s="32">
        <v>3042</v>
      </c>
      <c r="AL216" s="25">
        <v>1680</v>
      </c>
      <c r="AM216" s="33">
        <v>2982</v>
      </c>
      <c r="AN216" s="33">
        <v>1893</v>
      </c>
      <c r="AO216" s="33">
        <v>2221</v>
      </c>
      <c r="AP216" s="33">
        <v>2170</v>
      </c>
      <c r="AQ216" s="39">
        <v>1504</v>
      </c>
      <c r="AR216" s="44">
        <v>120</v>
      </c>
      <c r="AS216" s="45">
        <v>241339</v>
      </c>
      <c r="AT216" s="49" t="s">
        <v>448</v>
      </c>
      <c r="AU216" s="78"/>
    </row>
    <row r="217" spans="1:47">
      <c r="A217" s="19">
        <v>44136</v>
      </c>
      <c r="B217" s="53">
        <v>36296</v>
      </c>
      <c r="C217" s="25">
        <v>9677</v>
      </c>
      <c r="D217" s="33">
        <v>10992</v>
      </c>
      <c r="E217" s="39">
        <v>9473</v>
      </c>
      <c r="F217" s="25">
        <v>9757</v>
      </c>
      <c r="G217" s="39">
        <v>9765</v>
      </c>
      <c r="H217" s="25">
        <v>5882</v>
      </c>
      <c r="I217" s="32">
        <v>6122</v>
      </c>
      <c r="J217" s="25">
        <v>7061</v>
      </c>
      <c r="K217" s="25">
        <v>6814</v>
      </c>
      <c r="L217" s="39">
        <v>5661</v>
      </c>
      <c r="M217" s="25">
        <v>8401</v>
      </c>
      <c r="N217" s="39">
        <v>9483</v>
      </c>
      <c r="O217" s="33">
        <v>6765</v>
      </c>
      <c r="P217" s="32">
        <v>5529</v>
      </c>
      <c r="Q217" s="33">
        <v>6722</v>
      </c>
      <c r="R217" s="25">
        <v>5522</v>
      </c>
      <c r="S217" s="33">
        <v>6432</v>
      </c>
      <c r="T217" s="25">
        <v>5227</v>
      </c>
      <c r="U217" s="39">
        <v>6298</v>
      </c>
      <c r="V217" s="33">
        <v>4313</v>
      </c>
      <c r="W217" s="32">
        <v>4530</v>
      </c>
      <c r="X217" s="39">
        <v>5132</v>
      </c>
      <c r="Y217" s="39">
        <v>5065</v>
      </c>
      <c r="Z217" s="39">
        <v>3729</v>
      </c>
      <c r="AA217" s="25">
        <v>3991</v>
      </c>
      <c r="AB217" s="25">
        <v>3337</v>
      </c>
      <c r="AC217" s="25">
        <v>2807</v>
      </c>
      <c r="AD217" s="26">
        <v>3438</v>
      </c>
      <c r="AE217" s="39">
        <v>1885</v>
      </c>
      <c r="AF217" s="39">
        <v>3539</v>
      </c>
      <c r="AG217" s="39">
        <v>3220</v>
      </c>
      <c r="AH217" s="39">
        <v>2988</v>
      </c>
      <c r="AI217" s="25">
        <v>2738</v>
      </c>
      <c r="AJ217" s="33">
        <v>2140</v>
      </c>
      <c r="AK217" s="32">
        <v>3103</v>
      </c>
      <c r="AL217" s="25">
        <v>1716</v>
      </c>
      <c r="AM217" s="33">
        <v>2997</v>
      </c>
      <c r="AN217" s="33">
        <v>1924</v>
      </c>
      <c r="AO217" s="33">
        <v>2333</v>
      </c>
      <c r="AP217" s="33">
        <v>2200</v>
      </c>
      <c r="AQ217" s="39">
        <v>1539</v>
      </c>
      <c r="AR217" s="44">
        <v>120</v>
      </c>
      <c r="AS217" s="45">
        <v>246663</v>
      </c>
      <c r="AT217" s="49" t="s">
        <v>450</v>
      </c>
      <c r="AU217" s="78"/>
    </row>
    <row r="218" spans="1:47">
      <c r="A218" s="20">
        <v>44137</v>
      </c>
      <c r="B218" s="54">
        <v>36888</v>
      </c>
      <c r="C218" s="28">
        <v>9836</v>
      </c>
      <c r="D218" s="35">
        <v>11118</v>
      </c>
      <c r="E218" s="41">
        <v>9596</v>
      </c>
      <c r="F218" s="28">
        <v>9920</v>
      </c>
      <c r="G218" s="41">
        <v>9887</v>
      </c>
      <c r="H218" s="28">
        <v>6257</v>
      </c>
      <c r="I218" s="34">
        <v>6254</v>
      </c>
      <c r="J218" s="28">
        <v>7237</v>
      </c>
      <c r="K218" s="28">
        <v>7007</v>
      </c>
      <c r="L218" s="41">
        <v>5813</v>
      </c>
      <c r="M218" s="28">
        <v>8520</v>
      </c>
      <c r="N218" s="41">
        <v>9527</v>
      </c>
      <c r="O218" s="35">
        <v>6976</v>
      </c>
      <c r="P218" s="34">
        <v>5598</v>
      </c>
      <c r="Q218" s="35">
        <v>6747</v>
      </c>
      <c r="R218" s="28">
        <v>5656</v>
      </c>
      <c r="S218" s="35">
        <v>6483</v>
      </c>
      <c r="T218" s="28">
        <v>5381</v>
      </c>
      <c r="U218" s="41">
        <v>6340</v>
      </c>
      <c r="V218" s="35">
        <v>4405</v>
      </c>
      <c r="W218" s="34">
        <v>4604</v>
      </c>
      <c r="X218" s="41">
        <v>5190</v>
      </c>
      <c r="Y218" s="41">
        <v>5104</v>
      </c>
      <c r="Z218" s="41">
        <v>3773</v>
      </c>
      <c r="AA218" s="28">
        <v>4028</v>
      </c>
      <c r="AB218" s="28">
        <v>3412</v>
      </c>
      <c r="AC218" s="28">
        <v>2844</v>
      </c>
      <c r="AD218" s="29">
        <v>3470</v>
      </c>
      <c r="AE218" s="41">
        <v>1958</v>
      </c>
      <c r="AF218" s="41">
        <v>3584</v>
      </c>
      <c r="AG218" s="41">
        <v>3221</v>
      </c>
      <c r="AH218" s="41">
        <v>3011</v>
      </c>
      <c r="AI218" s="28">
        <v>2752</v>
      </c>
      <c r="AJ218" s="35">
        <v>2156</v>
      </c>
      <c r="AK218" s="34">
        <v>3153</v>
      </c>
      <c r="AL218" s="28">
        <v>1754</v>
      </c>
      <c r="AM218" s="35">
        <v>3042</v>
      </c>
      <c r="AN218" s="35">
        <v>1956</v>
      </c>
      <c r="AO218" s="35">
        <v>2333</v>
      </c>
      <c r="AP218" s="35">
        <v>2228</v>
      </c>
      <c r="AQ218" s="41">
        <v>1561</v>
      </c>
      <c r="AR218" s="44">
        <v>124</v>
      </c>
      <c r="AS218" s="45">
        <v>250704</v>
      </c>
      <c r="AT218" s="49" t="s">
        <v>451</v>
      </c>
      <c r="AU218" s="78"/>
    </row>
    <row r="219" spans="1:47">
      <c r="A219" s="19">
        <v>44138</v>
      </c>
      <c r="B219" s="53">
        <v>37650</v>
      </c>
      <c r="C219" s="25">
        <v>10191</v>
      </c>
      <c r="D219" s="33">
        <v>11299</v>
      </c>
      <c r="E219" s="39">
        <v>9914</v>
      </c>
      <c r="F219" s="25">
        <v>10113</v>
      </c>
      <c r="G219" s="39">
        <v>10061</v>
      </c>
      <c r="H219" s="25">
        <v>6439</v>
      </c>
      <c r="I219" s="32">
        <v>6426</v>
      </c>
      <c r="J219" s="25">
        <v>7416</v>
      </c>
      <c r="K219" s="25">
        <v>7256</v>
      </c>
      <c r="L219" s="39">
        <v>5979</v>
      </c>
      <c r="M219" s="25">
        <v>8638</v>
      </c>
      <c r="N219" s="39">
        <v>9692</v>
      </c>
      <c r="O219" s="33">
        <v>7159</v>
      </c>
      <c r="P219" s="32">
        <v>5743</v>
      </c>
      <c r="Q219" s="33">
        <v>6874</v>
      </c>
      <c r="R219" s="25">
        <v>5820</v>
      </c>
      <c r="S219" s="33">
        <v>6543</v>
      </c>
      <c r="T219" s="25">
        <v>5537</v>
      </c>
      <c r="U219" s="39">
        <v>6462</v>
      </c>
      <c r="V219" s="33">
        <v>4520</v>
      </c>
      <c r="W219" s="32">
        <v>4858</v>
      </c>
      <c r="X219" s="39">
        <v>5273</v>
      </c>
      <c r="Y219" s="39">
        <v>5246</v>
      </c>
      <c r="Z219" s="39">
        <v>3841</v>
      </c>
      <c r="AA219" s="25">
        <v>4085</v>
      </c>
      <c r="AB219" s="25">
        <v>3520</v>
      </c>
      <c r="AC219" s="25">
        <v>2968</v>
      </c>
      <c r="AD219" s="26">
        <v>3514</v>
      </c>
      <c r="AE219" s="39">
        <v>1958</v>
      </c>
      <c r="AF219" s="39">
        <v>3599</v>
      </c>
      <c r="AG219" s="39">
        <v>3291</v>
      </c>
      <c r="AH219" s="39">
        <v>3081</v>
      </c>
      <c r="AI219" s="25">
        <v>2832</v>
      </c>
      <c r="AJ219" s="33">
        <v>2275</v>
      </c>
      <c r="AK219" s="32">
        <v>3226</v>
      </c>
      <c r="AL219" s="25">
        <v>1806</v>
      </c>
      <c r="AM219" s="33">
        <v>3104</v>
      </c>
      <c r="AN219" s="33">
        <v>2013</v>
      </c>
      <c r="AO219" s="33">
        <v>2354</v>
      </c>
      <c r="AP219" s="33">
        <v>2277</v>
      </c>
      <c r="AQ219" s="39">
        <v>1576</v>
      </c>
      <c r="AR219" s="44">
        <v>127</v>
      </c>
      <c r="AS219" s="45" t="s">
        <v>452</v>
      </c>
      <c r="AT219" s="49" t="s">
        <v>453</v>
      </c>
      <c r="AU219" s="78"/>
    </row>
    <row r="220" spans="1:47">
      <c r="A220" s="19">
        <v>44139</v>
      </c>
      <c r="B220" s="53">
        <v>39164</v>
      </c>
      <c r="C220" s="25">
        <v>10484</v>
      </c>
      <c r="D220" s="33">
        <v>11662</v>
      </c>
      <c r="E220" s="39">
        <v>10459</v>
      </c>
      <c r="F220" s="25">
        <v>10295</v>
      </c>
      <c r="G220" s="39">
        <v>10322</v>
      </c>
      <c r="H220" s="25">
        <v>6581</v>
      </c>
      <c r="I220" s="32">
        <v>6762</v>
      </c>
      <c r="J220" s="25">
        <v>7606</v>
      </c>
      <c r="K220" s="25">
        <v>7518</v>
      </c>
      <c r="L220" s="39">
        <v>6126</v>
      </c>
      <c r="M220" s="25">
        <v>8774</v>
      </c>
      <c r="N220" s="39">
        <v>9904</v>
      </c>
      <c r="O220" s="33">
        <v>7373</v>
      </c>
      <c r="P220" s="32">
        <v>5985</v>
      </c>
      <c r="Q220" s="33">
        <v>7072</v>
      </c>
      <c r="R220" s="25">
        <v>6046</v>
      </c>
      <c r="S220" s="33">
        <v>6680</v>
      </c>
      <c r="T220" s="25">
        <v>5701</v>
      </c>
      <c r="U220" s="39">
        <v>6622</v>
      </c>
      <c r="V220" s="33">
        <v>4628</v>
      </c>
      <c r="W220" s="32">
        <v>5063</v>
      </c>
      <c r="X220" s="39">
        <v>5376</v>
      </c>
      <c r="Y220" s="39">
        <v>5338</v>
      </c>
      <c r="Z220" s="39">
        <v>3929</v>
      </c>
      <c r="AA220" s="25">
        <v>4162</v>
      </c>
      <c r="AB220" s="25">
        <v>3643</v>
      </c>
      <c r="AC220" s="25">
        <v>3092</v>
      </c>
      <c r="AD220" s="26">
        <v>3576</v>
      </c>
      <c r="AE220" s="39">
        <v>2071</v>
      </c>
      <c r="AF220" s="39">
        <v>3642</v>
      </c>
      <c r="AG220" s="39">
        <v>3453</v>
      </c>
      <c r="AH220" s="39">
        <v>3342</v>
      </c>
      <c r="AI220" s="25">
        <v>2842</v>
      </c>
      <c r="AJ220" s="33">
        <v>2333</v>
      </c>
      <c r="AK220" s="32">
        <v>3308</v>
      </c>
      <c r="AL220" s="25">
        <v>1877</v>
      </c>
      <c r="AM220" s="33">
        <v>3174</v>
      </c>
      <c r="AN220" s="33">
        <v>2076</v>
      </c>
      <c r="AO220" s="33">
        <v>2392</v>
      </c>
      <c r="AP220" s="33">
        <v>2329</v>
      </c>
      <c r="AQ220" s="39">
        <v>1606</v>
      </c>
      <c r="AR220" s="44" t="s">
        <v>454</v>
      </c>
      <c r="AS220" s="45">
        <v>267088</v>
      </c>
      <c r="AT220" s="49" t="s">
        <v>455</v>
      </c>
      <c r="AU220" s="78"/>
    </row>
    <row r="221" spans="1:47">
      <c r="A221" s="19">
        <v>44140</v>
      </c>
      <c r="B221" s="53">
        <v>40248</v>
      </c>
      <c r="C221" s="25">
        <v>11018</v>
      </c>
      <c r="D221" s="33">
        <v>12056</v>
      </c>
      <c r="E221" s="39">
        <v>11010</v>
      </c>
      <c r="F221" s="25">
        <v>10618</v>
      </c>
      <c r="G221" s="39">
        <v>10718</v>
      </c>
      <c r="H221" s="25">
        <v>6860</v>
      </c>
      <c r="I221" s="32">
        <v>7040</v>
      </c>
      <c r="J221" s="25">
        <v>7819</v>
      </c>
      <c r="K221" s="25">
        <v>7797</v>
      </c>
      <c r="L221" s="39">
        <v>6466</v>
      </c>
      <c r="M221" s="25">
        <v>8957</v>
      </c>
      <c r="N221" s="39">
        <v>10072</v>
      </c>
      <c r="O221" s="33">
        <v>7636</v>
      </c>
      <c r="P221" s="32">
        <v>6328</v>
      </c>
      <c r="Q221" s="33">
        <v>7255</v>
      </c>
      <c r="R221" s="25">
        <v>6232</v>
      </c>
      <c r="S221" s="33">
        <v>6770</v>
      </c>
      <c r="T221" s="25">
        <v>5919</v>
      </c>
      <c r="U221" s="39">
        <v>6756</v>
      </c>
      <c r="V221" s="33">
        <v>4781</v>
      </c>
      <c r="W221" s="32">
        <v>5233</v>
      </c>
      <c r="X221" s="39">
        <v>5643</v>
      </c>
      <c r="Y221" s="39">
        <v>5446</v>
      </c>
      <c r="Z221" s="39">
        <v>4019</v>
      </c>
      <c r="AA221" s="25">
        <v>4261</v>
      </c>
      <c r="AB221" s="25">
        <v>3757</v>
      </c>
      <c r="AC221" s="25">
        <v>3268</v>
      </c>
      <c r="AD221" s="26">
        <v>3666</v>
      </c>
      <c r="AE221" s="39">
        <v>2227</v>
      </c>
      <c r="AF221" s="39">
        <v>3686</v>
      </c>
      <c r="AG221" s="39">
        <v>3553</v>
      </c>
      <c r="AH221" s="39">
        <v>3500</v>
      </c>
      <c r="AI221" s="25">
        <v>2926</v>
      </c>
      <c r="AJ221" s="33">
        <v>2434</v>
      </c>
      <c r="AK221" s="32">
        <v>3389</v>
      </c>
      <c r="AL221" s="25">
        <v>1937</v>
      </c>
      <c r="AM221" s="33">
        <v>3217</v>
      </c>
      <c r="AN221" s="33">
        <v>2121</v>
      </c>
      <c r="AO221" s="33">
        <v>2468</v>
      </c>
      <c r="AP221" s="33">
        <v>2358</v>
      </c>
      <c r="AQ221" s="39">
        <v>1652</v>
      </c>
      <c r="AR221" s="44" t="s">
        <v>456</v>
      </c>
      <c r="AS221" s="45">
        <v>276802</v>
      </c>
      <c r="AT221" s="49" t="s">
        <v>457</v>
      </c>
      <c r="AU221" s="78"/>
    </row>
    <row r="222" spans="1:47">
      <c r="A222" s="19">
        <v>44141</v>
      </c>
      <c r="B222" s="53">
        <v>40877</v>
      </c>
      <c r="C222" s="25">
        <v>11740</v>
      </c>
      <c r="D222" s="33">
        <v>12363</v>
      </c>
      <c r="E222" s="39">
        <v>11675</v>
      </c>
      <c r="F222" s="25">
        <v>11030</v>
      </c>
      <c r="G222" s="39">
        <v>10972</v>
      </c>
      <c r="H222" s="25">
        <v>7117</v>
      </c>
      <c r="I222" s="32">
        <v>7357</v>
      </c>
      <c r="J222" s="25">
        <v>8062</v>
      </c>
      <c r="K222" s="25">
        <v>8175</v>
      </c>
      <c r="L222" s="39">
        <v>6882</v>
      </c>
      <c r="M222" s="25">
        <v>9178</v>
      </c>
      <c r="N222" s="39">
        <v>10217</v>
      </c>
      <c r="O222" s="33">
        <v>7862</v>
      </c>
      <c r="P222" s="32">
        <v>6576</v>
      </c>
      <c r="Q222" s="33">
        <v>7427</v>
      </c>
      <c r="R222" s="25">
        <v>6500</v>
      </c>
      <c r="S222" s="33">
        <v>6886</v>
      </c>
      <c r="T222" s="25">
        <v>6110</v>
      </c>
      <c r="U222" s="39">
        <v>6835</v>
      </c>
      <c r="V222" s="33">
        <v>4977</v>
      </c>
      <c r="W222" s="32">
        <v>5523</v>
      </c>
      <c r="X222" s="39">
        <v>5839</v>
      </c>
      <c r="Y222" s="39">
        <v>5541</v>
      </c>
      <c r="Z222" s="39">
        <v>4128</v>
      </c>
      <c r="AA222" s="25">
        <v>4410</v>
      </c>
      <c r="AB222" s="25">
        <v>3859</v>
      </c>
      <c r="AC222" s="25">
        <v>3379</v>
      </c>
      <c r="AD222" s="26">
        <v>3719</v>
      </c>
      <c r="AE222" s="39">
        <v>2363</v>
      </c>
      <c r="AF222" s="39">
        <v>3776</v>
      </c>
      <c r="AG222" s="39">
        <v>3619</v>
      </c>
      <c r="AH222" s="39">
        <v>3679</v>
      </c>
      <c r="AI222" s="25">
        <v>3005</v>
      </c>
      <c r="AJ222" s="33">
        <v>2487</v>
      </c>
      <c r="AK222" s="32">
        <v>3480</v>
      </c>
      <c r="AL222" s="25">
        <v>1965</v>
      </c>
      <c r="AM222" s="33">
        <v>3274</v>
      </c>
      <c r="AN222" s="33">
        <v>2171</v>
      </c>
      <c r="AO222" s="33">
        <v>2516</v>
      </c>
      <c r="AP222" s="33">
        <v>2426</v>
      </c>
      <c r="AQ222" s="39">
        <v>1699</v>
      </c>
      <c r="AR222" s="44" t="s">
        <v>458</v>
      </c>
      <c r="AS222" s="45">
        <v>287062</v>
      </c>
      <c r="AT222" s="49" t="s">
        <v>459</v>
      </c>
      <c r="AU222" s="78"/>
    </row>
    <row r="223" spans="1:47">
      <c r="A223" s="19">
        <v>44142</v>
      </c>
      <c r="B223" s="53">
        <v>41778</v>
      </c>
      <c r="C223" s="25">
        <v>12225</v>
      </c>
      <c r="D223" s="33">
        <v>12692</v>
      </c>
      <c r="E223" s="39">
        <v>12037</v>
      </c>
      <c r="F223" s="25">
        <v>11382</v>
      </c>
      <c r="G223" s="39">
        <v>11516</v>
      </c>
      <c r="H223" s="25">
        <v>7449</v>
      </c>
      <c r="I223" s="32">
        <v>7598</v>
      </c>
      <c r="J223" s="25">
        <v>8207</v>
      </c>
      <c r="K223" s="25">
        <v>8545</v>
      </c>
      <c r="L223" s="39">
        <v>7354</v>
      </c>
      <c r="M223" s="25">
        <v>9406</v>
      </c>
      <c r="N223" s="39">
        <v>10357</v>
      </c>
      <c r="O223" s="33">
        <v>8213</v>
      </c>
      <c r="P223" s="32">
        <v>6872</v>
      </c>
      <c r="Q223" s="33">
        <v>7599</v>
      </c>
      <c r="R223" s="25">
        <v>6762</v>
      </c>
      <c r="S223" s="33">
        <v>7050</v>
      </c>
      <c r="T223" s="25">
        <v>6307</v>
      </c>
      <c r="U223" s="39">
        <v>6979</v>
      </c>
      <c r="V223" s="33">
        <v>5222</v>
      </c>
      <c r="W223" s="32">
        <v>5688</v>
      </c>
      <c r="X223" s="39">
        <v>5893</v>
      </c>
      <c r="Y223" s="39">
        <v>5650</v>
      </c>
      <c r="Z223" s="39">
        <v>4212</v>
      </c>
      <c r="AA223" s="25">
        <v>4553</v>
      </c>
      <c r="AB223" s="25">
        <v>3975</v>
      </c>
      <c r="AC223" s="25">
        <v>3510</v>
      </c>
      <c r="AD223" s="26">
        <v>3787</v>
      </c>
      <c r="AE223" s="39">
        <v>2456</v>
      </c>
      <c r="AF223" s="39">
        <v>3873</v>
      </c>
      <c r="AG223" s="39">
        <v>3769</v>
      </c>
      <c r="AH223" s="39">
        <v>3860</v>
      </c>
      <c r="AI223" s="25">
        <v>3081</v>
      </c>
      <c r="AJ223" s="33">
        <v>2614</v>
      </c>
      <c r="AK223" s="32">
        <v>3565</v>
      </c>
      <c r="AL223" s="25">
        <v>2178</v>
      </c>
      <c r="AM223" s="33">
        <v>3319</v>
      </c>
      <c r="AN223" s="33">
        <v>2245</v>
      </c>
      <c r="AO223" s="33">
        <v>2709</v>
      </c>
      <c r="AP223" s="33">
        <v>2498</v>
      </c>
      <c r="AQ223" s="39">
        <v>1773</v>
      </c>
      <c r="AR223" s="44"/>
      <c r="AS223" s="45"/>
      <c r="AT223" s="49" t="s">
        <v>460</v>
      </c>
      <c r="AU223" s="78"/>
    </row>
    <row r="224" spans="1:47">
      <c r="A224" s="19">
        <v>44143</v>
      </c>
      <c r="B224" s="53">
        <v>43061</v>
      </c>
      <c r="C224" s="25">
        <v>12617</v>
      </c>
      <c r="D224" s="33">
        <v>12940</v>
      </c>
      <c r="E224" s="39">
        <v>12432</v>
      </c>
      <c r="F224" s="25">
        <v>11769</v>
      </c>
      <c r="G224" s="39">
        <v>12265</v>
      </c>
      <c r="H224" s="25">
        <v>7612</v>
      </c>
      <c r="I224" s="32">
        <v>7945</v>
      </c>
      <c r="J224" s="25">
        <v>8418</v>
      </c>
      <c r="K224" s="25">
        <v>8851</v>
      </c>
      <c r="L224" s="39">
        <v>7828</v>
      </c>
      <c r="M224" s="25">
        <v>9528</v>
      </c>
      <c r="N224" s="39">
        <v>10435</v>
      </c>
      <c r="O224" s="33">
        <v>8342</v>
      </c>
      <c r="P224" s="32">
        <v>7128</v>
      </c>
      <c r="Q224" s="33">
        <v>7765</v>
      </c>
      <c r="R224" s="25">
        <v>6931</v>
      </c>
      <c r="S224" s="33">
        <v>7089</v>
      </c>
      <c r="T224" s="25">
        <v>6458</v>
      </c>
      <c r="U224" s="39">
        <v>7192</v>
      </c>
      <c r="V224" s="33">
        <v>5262</v>
      </c>
      <c r="W224" s="32">
        <v>5737</v>
      </c>
      <c r="X224" s="39">
        <v>6000</v>
      </c>
      <c r="Y224" s="39">
        <v>5718</v>
      </c>
      <c r="Z224" s="39">
        <v>4299</v>
      </c>
      <c r="AA224" s="25">
        <v>4646</v>
      </c>
      <c r="AB224" s="25">
        <v>4056</v>
      </c>
      <c r="AC224" s="25">
        <v>3602</v>
      </c>
      <c r="AD224" s="26">
        <v>3833</v>
      </c>
      <c r="AE224" s="39">
        <v>2564</v>
      </c>
      <c r="AF224" s="39">
        <v>3944</v>
      </c>
      <c r="AG224" s="39">
        <v>3808</v>
      </c>
      <c r="AH224" s="39">
        <v>3964</v>
      </c>
      <c r="AI224" s="25">
        <v>3149</v>
      </c>
      <c r="AJ224" s="33">
        <v>2696</v>
      </c>
      <c r="AK224" s="32">
        <v>3628</v>
      </c>
      <c r="AL224" s="25">
        <v>2284</v>
      </c>
      <c r="AM224" s="33">
        <v>3380</v>
      </c>
      <c r="AN224" s="33">
        <v>2326</v>
      </c>
      <c r="AO224" s="33">
        <v>2785</v>
      </c>
      <c r="AP224" s="33">
        <v>2575</v>
      </c>
      <c r="AQ224" s="39">
        <v>1820</v>
      </c>
      <c r="AR224" s="44"/>
      <c r="AS224" s="45"/>
      <c r="AT224" s="49" t="s">
        <v>461</v>
      </c>
      <c r="AU224" s="78"/>
    </row>
    <row r="225" spans="1:47">
      <c r="A225" s="20">
        <v>44144</v>
      </c>
      <c r="B225" s="54">
        <v>43950</v>
      </c>
      <c r="C225" s="28">
        <v>12738</v>
      </c>
      <c r="D225" s="35">
        <v>13032</v>
      </c>
      <c r="E225" s="41">
        <v>12685</v>
      </c>
      <c r="F225" s="28">
        <v>12008</v>
      </c>
      <c r="G225" s="41">
        <v>12858</v>
      </c>
      <c r="H225" s="28">
        <v>8190</v>
      </c>
      <c r="I225" s="34">
        <v>8081</v>
      </c>
      <c r="J225" s="28">
        <v>8577</v>
      </c>
      <c r="K225" s="28">
        <v>9059</v>
      </c>
      <c r="L225" s="41">
        <v>8042</v>
      </c>
      <c r="M225" s="28">
        <v>9610</v>
      </c>
      <c r="N225" s="41">
        <v>10470</v>
      </c>
      <c r="O225" s="35">
        <v>8416</v>
      </c>
      <c r="P225" s="34">
        <v>7240</v>
      </c>
      <c r="Q225" s="35">
        <v>7936</v>
      </c>
      <c r="R225" s="28">
        <v>7140</v>
      </c>
      <c r="S225" s="35">
        <v>7179</v>
      </c>
      <c r="T225" s="28">
        <v>6560</v>
      </c>
      <c r="U225" s="41">
        <v>7266</v>
      </c>
      <c r="V225" s="35">
        <v>5320</v>
      </c>
      <c r="W225" s="34">
        <v>5916</v>
      </c>
      <c r="X225" s="41">
        <v>6047</v>
      </c>
      <c r="Y225" s="41">
        <v>5819</v>
      </c>
      <c r="Z225" s="41">
        <v>4494</v>
      </c>
      <c r="AA225" s="28">
        <v>4739</v>
      </c>
      <c r="AB225" s="28">
        <v>4108</v>
      </c>
      <c r="AC225" s="28">
        <v>3652</v>
      </c>
      <c r="AD225" s="29">
        <v>3888</v>
      </c>
      <c r="AE225" s="41">
        <v>2704</v>
      </c>
      <c r="AF225" s="41">
        <v>3984</v>
      </c>
      <c r="AG225" s="41">
        <v>3854</v>
      </c>
      <c r="AH225" s="41">
        <v>3978</v>
      </c>
      <c r="AI225" s="28">
        <v>3202</v>
      </c>
      <c r="AJ225" s="35">
        <v>2840</v>
      </c>
      <c r="AK225" s="34">
        <v>3656</v>
      </c>
      <c r="AL225" s="28">
        <v>2375</v>
      </c>
      <c r="AM225" s="35">
        <v>3423</v>
      </c>
      <c r="AN225" s="35">
        <v>2360</v>
      </c>
      <c r="AO225" s="35">
        <v>2830</v>
      </c>
      <c r="AP225" s="35">
        <v>2623</v>
      </c>
      <c r="AQ225" s="41">
        <v>1855</v>
      </c>
      <c r="AR225" s="44"/>
      <c r="AS225" s="45"/>
      <c r="AT225" s="49" t="s">
        <v>462</v>
      </c>
      <c r="AU225" s="78"/>
    </row>
    <row r="226" spans="1:47">
      <c r="A226" s="19">
        <v>44145</v>
      </c>
      <c r="B226" s="53">
        <v>44795</v>
      </c>
      <c r="C226" s="25">
        <v>13161</v>
      </c>
      <c r="D226" s="33">
        <v>13364</v>
      </c>
      <c r="E226" s="39">
        <v>13029</v>
      </c>
      <c r="F226" s="25">
        <v>12212</v>
      </c>
      <c r="G226" s="39">
        <v>13114</v>
      </c>
      <c r="H226" s="25">
        <v>8551</v>
      </c>
      <c r="I226" s="32">
        <v>8318</v>
      </c>
      <c r="J226" s="25">
        <v>8702</v>
      </c>
      <c r="K226" s="25">
        <v>9258</v>
      </c>
      <c r="L226" s="39">
        <v>8324</v>
      </c>
      <c r="M226" s="25">
        <v>9726</v>
      </c>
      <c r="N226" s="39">
        <v>10652</v>
      </c>
      <c r="O226" s="33">
        <v>8627</v>
      </c>
      <c r="P226" s="32">
        <v>7423</v>
      </c>
      <c r="Q226" s="33">
        <v>8016</v>
      </c>
      <c r="R226" s="25">
        <v>7275</v>
      </c>
      <c r="S226" s="33">
        <v>7257</v>
      </c>
      <c r="T226" s="25">
        <v>6749</v>
      </c>
      <c r="U226" s="39">
        <v>7372</v>
      </c>
      <c r="V226" s="33">
        <v>5483</v>
      </c>
      <c r="W226" s="32">
        <v>5998</v>
      </c>
      <c r="X226" s="39">
        <v>6090</v>
      </c>
      <c r="Y226" s="39">
        <v>5917</v>
      </c>
      <c r="Z226" s="39">
        <v>4861</v>
      </c>
      <c r="AA226" s="25">
        <v>4824</v>
      </c>
      <c r="AB226" s="25">
        <v>4190</v>
      </c>
      <c r="AC226" s="25">
        <v>3765</v>
      </c>
      <c r="AD226" s="26">
        <v>3932</v>
      </c>
      <c r="AE226" s="39">
        <v>2832</v>
      </c>
      <c r="AF226" s="39">
        <v>4038</v>
      </c>
      <c r="AG226" s="39">
        <v>3929</v>
      </c>
      <c r="AH226" s="39">
        <v>4035</v>
      </c>
      <c r="AI226" s="25">
        <v>3301</v>
      </c>
      <c r="AJ226" s="33">
        <v>2868</v>
      </c>
      <c r="AK226" s="32">
        <v>3720</v>
      </c>
      <c r="AL226" s="25">
        <v>2482</v>
      </c>
      <c r="AM226" s="33">
        <v>3467</v>
      </c>
      <c r="AN226" s="33">
        <v>2467</v>
      </c>
      <c r="AO226" s="33">
        <v>2873</v>
      </c>
      <c r="AP226" s="33">
        <v>2662</v>
      </c>
      <c r="AQ226" s="39">
        <v>1885</v>
      </c>
      <c r="AR226" s="44"/>
      <c r="AS226" s="45"/>
      <c r="AT226" s="49" t="s">
        <v>463</v>
      </c>
      <c r="AU226" s="78"/>
    </row>
    <row r="227" spans="1:47">
      <c r="A227" s="19">
        <v>44146</v>
      </c>
      <c r="B227" s="53">
        <v>45741</v>
      </c>
      <c r="C227" s="25">
        <v>13868</v>
      </c>
      <c r="D227" s="33">
        <v>13755</v>
      </c>
      <c r="E227" s="39">
        <v>13434</v>
      </c>
      <c r="F227" s="25">
        <v>12544</v>
      </c>
      <c r="G227" s="39">
        <v>13332</v>
      </c>
      <c r="H227" s="25">
        <v>8666</v>
      </c>
      <c r="I227" s="32">
        <v>8716</v>
      </c>
      <c r="J227" s="25">
        <v>8890</v>
      </c>
      <c r="K227" s="25">
        <v>9544</v>
      </c>
      <c r="L227" s="39">
        <v>8686</v>
      </c>
      <c r="M227" s="25">
        <v>9891</v>
      </c>
      <c r="N227" s="39">
        <v>10827</v>
      </c>
      <c r="O227" s="33">
        <v>8757</v>
      </c>
      <c r="P227" s="32">
        <v>7746</v>
      </c>
      <c r="Q227" s="33">
        <v>8205</v>
      </c>
      <c r="R227" s="25">
        <v>7542</v>
      </c>
      <c r="S227" s="33">
        <v>7327</v>
      </c>
      <c r="T227" s="25">
        <v>6975</v>
      </c>
      <c r="U227" s="39">
        <v>7451</v>
      </c>
      <c r="V227" s="33">
        <v>5728</v>
      </c>
      <c r="W227" s="32">
        <v>6232</v>
      </c>
      <c r="X227" s="39">
        <v>6240</v>
      </c>
      <c r="Y227" s="39">
        <v>5968</v>
      </c>
      <c r="Z227" s="39">
        <v>4982</v>
      </c>
      <c r="AA227" s="25">
        <v>4912</v>
      </c>
      <c r="AB227" s="25">
        <v>4320</v>
      </c>
      <c r="AC227" s="25">
        <v>3906</v>
      </c>
      <c r="AD227" s="26">
        <v>3986</v>
      </c>
      <c r="AE227" s="39">
        <v>3067</v>
      </c>
      <c r="AF227" s="39">
        <v>4136</v>
      </c>
      <c r="AG227" s="39">
        <v>4037</v>
      </c>
      <c r="AH227" s="39">
        <v>4208</v>
      </c>
      <c r="AI227" s="25">
        <v>3378</v>
      </c>
      <c r="AJ227" s="33">
        <v>2944</v>
      </c>
      <c r="AK227" s="32">
        <v>3794</v>
      </c>
      <c r="AL227" s="25">
        <v>2543</v>
      </c>
      <c r="AM227" s="33">
        <v>3527</v>
      </c>
      <c r="AN227" s="33">
        <v>2547</v>
      </c>
      <c r="AO227" s="33">
        <v>2936</v>
      </c>
      <c r="AP227" s="33">
        <v>2733</v>
      </c>
      <c r="AQ227" s="39">
        <v>1943</v>
      </c>
      <c r="AR227" s="44"/>
      <c r="AS227" s="45"/>
      <c r="AT227" s="49" t="s">
        <v>464</v>
      </c>
      <c r="AU227" s="78"/>
    </row>
    <row r="228" spans="1:47">
      <c r="A228" s="19">
        <v>44147</v>
      </c>
      <c r="B228" s="53">
        <v>46668</v>
      </c>
      <c r="C228" s="25">
        <v>14281</v>
      </c>
      <c r="D228" s="33">
        <v>14055</v>
      </c>
      <c r="E228" s="39">
        <v>13705</v>
      </c>
      <c r="F228" s="25">
        <v>13010</v>
      </c>
      <c r="G228" s="39">
        <v>13668</v>
      </c>
      <c r="H228" s="25">
        <v>8867</v>
      </c>
      <c r="I228" s="32">
        <v>9074</v>
      </c>
      <c r="J228" s="25">
        <v>9067</v>
      </c>
      <c r="K228" s="25">
        <v>9772</v>
      </c>
      <c r="L228" s="39">
        <v>9065</v>
      </c>
      <c r="M228" s="25">
        <v>10089</v>
      </c>
      <c r="N228" s="39">
        <v>10980</v>
      </c>
      <c r="O228" s="33">
        <v>9038</v>
      </c>
      <c r="P228" s="32">
        <v>8067</v>
      </c>
      <c r="Q228" s="33">
        <v>8410</v>
      </c>
      <c r="R228" s="25">
        <v>7862</v>
      </c>
      <c r="S228" s="33">
        <v>7566</v>
      </c>
      <c r="T228" s="25">
        <v>7155</v>
      </c>
      <c r="U228" s="39">
        <v>7655</v>
      </c>
      <c r="V228" s="33">
        <v>6140</v>
      </c>
      <c r="W228" s="32">
        <v>6375</v>
      </c>
      <c r="X228" s="39">
        <v>6405</v>
      </c>
      <c r="Y228" s="39">
        <v>6040</v>
      </c>
      <c r="Z228" s="39">
        <v>5079</v>
      </c>
      <c r="AA228" s="25">
        <v>4992</v>
      </c>
      <c r="AB228" s="25">
        <v>4442</v>
      </c>
      <c r="AC228" s="25">
        <v>4043</v>
      </c>
      <c r="AD228" s="26">
        <v>4041</v>
      </c>
      <c r="AE228" s="39">
        <v>3265</v>
      </c>
      <c r="AF228" s="39">
        <v>4194</v>
      </c>
      <c r="AG228" s="39">
        <v>4149</v>
      </c>
      <c r="AH228" s="39">
        <v>4322</v>
      </c>
      <c r="AI228" s="25">
        <v>3487</v>
      </c>
      <c r="AJ228" s="33">
        <v>3039</v>
      </c>
      <c r="AK228" s="32">
        <v>3859</v>
      </c>
      <c r="AL228" s="25">
        <v>2605</v>
      </c>
      <c r="AM228" s="33">
        <v>3583</v>
      </c>
      <c r="AN228" s="33">
        <v>2585</v>
      </c>
      <c r="AO228" s="33">
        <v>3036</v>
      </c>
      <c r="AP228" s="33">
        <v>2774</v>
      </c>
      <c r="AQ228" s="39">
        <v>1991</v>
      </c>
      <c r="AR228" s="44"/>
      <c r="AS228" s="45"/>
      <c r="AT228" s="49" t="s">
        <v>465</v>
      </c>
      <c r="AU228" s="78"/>
    </row>
    <row r="229" spans="1:47">
      <c r="A229" s="19">
        <v>44148</v>
      </c>
      <c r="B229" s="53">
        <v>47782</v>
      </c>
      <c r="C229" s="25">
        <v>14867</v>
      </c>
      <c r="D229" s="33">
        <v>14409</v>
      </c>
      <c r="E229" s="39">
        <v>14194</v>
      </c>
      <c r="F229" s="25">
        <v>13517</v>
      </c>
      <c r="G229" s="39">
        <v>14056</v>
      </c>
      <c r="H229" s="25">
        <v>9837</v>
      </c>
      <c r="I229" s="32">
        <v>9574</v>
      </c>
      <c r="J229" s="25">
        <v>9331</v>
      </c>
      <c r="K229" s="25">
        <v>10149</v>
      </c>
      <c r="L229" s="39">
        <v>9535</v>
      </c>
      <c r="M229" s="25">
        <v>10241</v>
      </c>
      <c r="N229" s="39">
        <v>11094</v>
      </c>
      <c r="O229" s="33">
        <v>9323</v>
      </c>
      <c r="P229" s="32">
        <v>8457</v>
      </c>
      <c r="Q229" s="33">
        <v>8546</v>
      </c>
      <c r="R229" s="25">
        <v>8153</v>
      </c>
      <c r="S229" s="33">
        <v>7696</v>
      </c>
      <c r="T229" s="25">
        <v>7407</v>
      </c>
      <c r="U229" s="39">
        <v>7794</v>
      </c>
      <c r="V229" s="33">
        <v>6294</v>
      </c>
      <c r="W229" s="32">
        <v>6566</v>
      </c>
      <c r="X229" s="39">
        <v>6497</v>
      </c>
      <c r="Y229" s="39">
        <v>6126</v>
      </c>
      <c r="Z229" s="39">
        <v>5198</v>
      </c>
      <c r="AA229" s="25">
        <v>5091</v>
      </c>
      <c r="AB229" s="25">
        <v>4559</v>
      </c>
      <c r="AC229" s="25">
        <v>4224</v>
      </c>
      <c r="AD229" s="26">
        <v>4114</v>
      </c>
      <c r="AE229" s="39">
        <v>3419</v>
      </c>
      <c r="AF229" s="39">
        <v>4251</v>
      </c>
      <c r="AG229" s="39">
        <v>4234</v>
      </c>
      <c r="AH229" s="39">
        <v>4437</v>
      </c>
      <c r="AI229" s="25">
        <v>3572</v>
      </c>
      <c r="AJ229" s="33">
        <v>3129</v>
      </c>
      <c r="AK229" s="32">
        <v>3949</v>
      </c>
      <c r="AL229" s="25">
        <v>2676</v>
      </c>
      <c r="AM229" s="33">
        <v>3643</v>
      </c>
      <c r="AN229" s="33">
        <v>2701</v>
      </c>
      <c r="AO229" s="33">
        <v>3120</v>
      </c>
      <c r="AP229" s="33">
        <v>2839</v>
      </c>
      <c r="AQ229" s="39">
        <v>2062</v>
      </c>
      <c r="AR229" s="44"/>
      <c r="AS229" s="45"/>
      <c r="AT229" s="49" t="s">
        <v>466</v>
      </c>
      <c r="AU229" s="78"/>
    </row>
    <row r="230" spans="1:47">
      <c r="A230" s="19">
        <v>44149</v>
      </c>
      <c r="B230" s="53">
        <v>49056</v>
      </c>
      <c r="C230" s="25">
        <v>15468</v>
      </c>
      <c r="D230" s="33">
        <v>14782</v>
      </c>
      <c r="E230" s="39">
        <v>14591</v>
      </c>
      <c r="F230" s="25">
        <v>13932</v>
      </c>
      <c r="G230" s="39">
        <v>14392</v>
      </c>
      <c r="H230" s="25">
        <v>10150</v>
      </c>
      <c r="I230" s="32">
        <v>9994</v>
      </c>
      <c r="J230" s="25">
        <v>9565</v>
      </c>
      <c r="K230" s="25">
        <v>10522</v>
      </c>
      <c r="L230" s="39">
        <v>9961</v>
      </c>
      <c r="M230" s="25">
        <v>10423</v>
      </c>
      <c r="N230" s="39">
        <v>11293</v>
      </c>
      <c r="O230" s="33">
        <v>9601</v>
      </c>
      <c r="P230" s="32">
        <v>8808</v>
      </c>
      <c r="Q230" s="33">
        <v>8736</v>
      </c>
      <c r="R230" s="25">
        <v>8396</v>
      </c>
      <c r="S230" s="33">
        <v>7808</v>
      </c>
      <c r="T230" s="25">
        <v>7645</v>
      </c>
      <c r="U230" s="39">
        <v>7846</v>
      </c>
      <c r="V230" s="33">
        <v>6431</v>
      </c>
      <c r="W230" s="32">
        <v>6674</v>
      </c>
      <c r="X230" s="39">
        <v>6603</v>
      </c>
      <c r="Y230" s="39">
        <v>6208</v>
      </c>
      <c r="Z230" s="39">
        <v>5371</v>
      </c>
      <c r="AA230" s="25">
        <v>5194</v>
      </c>
      <c r="AB230" s="25">
        <v>4643</v>
      </c>
      <c r="AC230" s="25">
        <v>4393</v>
      </c>
      <c r="AD230" s="26">
        <v>4314</v>
      </c>
      <c r="AE230" s="39">
        <v>3554</v>
      </c>
      <c r="AF230" s="39">
        <v>4336</v>
      </c>
      <c r="AG230" s="39">
        <v>4353</v>
      </c>
      <c r="AH230" s="39">
        <v>4532</v>
      </c>
      <c r="AI230" s="25">
        <v>3659</v>
      </c>
      <c r="AJ230" s="33">
        <v>3207</v>
      </c>
      <c r="AK230" s="32">
        <v>4000</v>
      </c>
      <c r="AL230" s="25">
        <v>2749</v>
      </c>
      <c r="AM230" s="33">
        <v>3707</v>
      </c>
      <c r="AN230" s="33">
        <v>2802</v>
      </c>
      <c r="AO230" s="33">
        <v>3216</v>
      </c>
      <c r="AP230" s="33">
        <v>2908</v>
      </c>
      <c r="AQ230" s="39">
        <v>2155</v>
      </c>
      <c r="AR230" s="44"/>
      <c r="AS230" s="45"/>
      <c r="AT230" s="49" t="s">
        <v>467</v>
      </c>
      <c r="AU230" s="78"/>
    </row>
    <row r="231" spans="1:47">
      <c r="A231" s="19">
        <v>44150</v>
      </c>
      <c r="B231" s="53">
        <v>49987</v>
      </c>
      <c r="C231" s="25">
        <v>15743</v>
      </c>
      <c r="D231" s="33">
        <v>15050</v>
      </c>
      <c r="E231" s="39">
        <v>14906</v>
      </c>
      <c r="F231" s="25">
        <v>14384</v>
      </c>
      <c r="G231" s="39">
        <v>14754</v>
      </c>
      <c r="H231" s="25">
        <v>10609</v>
      </c>
      <c r="I231" s="32">
        <v>10300</v>
      </c>
      <c r="J231" s="25">
        <v>9844</v>
      </c>
      <c r="K231" s="25">
        <v>10694</v>
      </c>
      <c r="L231" s="39">
        <v>10360</v>
      </c>
      <c r="M231" s="25">
        <v>10560</v>
      </c>
      <c r="N231" s="39">
        <v>11352</v>
      </c>
      <c r="O231" s="33">
        <v>9760</v>
      </c>
      <c r="P231" s="32">
        <v>9073</v>
      </c>
      <c r="Q231" s="33">
        <v>8932</v>
      </c>
      <c r="R231" s="25">
        <v>8476</v>
      </c>
      <c r="S231" s="33">
        <v>7860</v>
      </c>
      <c r="T231" s="25">
        <v>7806</v>
      </c>
      <c r="U231" s="39">
        <v>7935</v>
      </c>
      <c r="V231" s="33">
        <v>6543</v>
      </c>
      <c r="W231" s="32">
        <v>6676</v>
      </c>
      <c r="X231" s="39">
        <v>6719</v>
      </c>
      <c r="Y231" s="39">
        <v>6327</v>
      </c>
      <c r="Z231" s="39">
        <v>5570</v>
      </c>
      <c r="AA231" s="25">
        <v>5306</v>
      </c>
      <c r="AB231" s="25">
        <v>4710</v>
      </c>
      <c r="AC231" s="25">
        <v>4498</v>
      </c>
      <c r="AD231" s="26">
        <v>4409</v>
      </c>
      <c r="AE231" s="39">
        <v>3833</v>
      </c>
      <c r="AF231" s="39">
        <v>4432</v>
      </c>
      <c r="AG231" s="39">
        <v>4376</v>
      </c>
      <c r="AH231" s="39">
        <v>4656</v>
      </c>
      <c r="AI231" s="25">
        <v>3747</v>
      </c>
      <c r="AJ231" s="33">
        <v>3290</v>
      </c>
      <c r="AK231" s="32">
        <v>4033</v>
      </c>
      <c r="AL231" s="25">
        <v>2883</v>
      </c>
      <c r="AM231" s="33">
        <v>3750</v>
      </c>
      <c r="AN231" s="33">
        <v>2828</v>
      </c>
      <c r="AO231" s="33">
        <v>3252</v>
      </c>
      <c r="AP231" s="33">
        <v>2965</v>
      </c>
      <c r="AQ231" s="39">
        <v>2239</v>
      </c>
      <c r="AR231" s="44"/>
      <c r="AS231" s="45"/>
      <c r="AT231" s="49" t="s">
        <v>468</v>
      </c>
      <c r="AU231" s="78"/>
    </row>
    <row r="232" spans="1:47">
      <c r="A232" s="20">
        <v>44151</v>
      </c>
      <c r="B232" s="54">
        <v>50986</v>
      </c>
      <c r="C232" s="28">
        <v>15848</v>
      </c>
      <c r="D232" s="35">
        <v>15197</v>
      </c>
      <c r="E232" s="41">
        <v>15150</v>
      </c>
      <c r="F232" s="28">
        <v>14506</v>
      </c>
      <c r="G232" s="41">
        <v>15026</v>
      </c>
      <c r="H232" s="28">
        <v>10971</v>
      </c>
      <c r="I232" s="34">
        <v>10572</v>
      </c>
      <c r="J232" s="28">
        <v>10041</v>
      </c>
      <c r="K232" s="28">
        <v>10951</v>
      </c>
      <c r="L232" s="41">
        <v>10580</v>
      </c>
      <c r="M232" s="28">
        <v>10676</v>
      </c>
      <c r="N232" s="41">
        <v>11382</v>
      </c>
      <c r="O232" s="35">
        <v>9859</v>
      </c>
      <c r="P232" s="34">
        <v>9215</v>
      </c>
      <c r="Q232" s="35">
        <v>9076</v>
      </c>
      <c r="R232" s="28">
        <v>8727</v>
      </c>
      <c r="S232" s="35">
        <v>7971</v>
      </c>
      <c r="T232" s="28">
        <v>7882</v>
      </c>
      <c r="U232" s="41">
        <v>8039</v>
      </c>
      <c r="V232" s="35">
        <v>6624</v>
      </c>
      <c r="W232" s="34">
        <v>6934</v>
      </c>
      <c r="X232" s="41">
        <v>6781</v>
      </c>
      <c r="Y232" s="41">
        <v>6373</v>
      </c>
      <c r="Z232" s="41">
        <v>5661</v>
      </c>
      <c r="AA232" s="28">
        <v>5369</v>
      </c>
      <c r="AB232" s="28">
        <v>4783</v>
      </c>
      <c r="AC232" s="28">
        <v>4542</v>
      </c>
      <c r="AD232" s="29">
        <v>4472</v>
      </c>
      <c r="AE232" s="41">
        <v>3876</v>
      </c>
      <c r="AF232" s="41">
        <v>4495</v>
      </c>
      <c r="AG232" s="41">
        <v>4414</v>
      </c>
      <c r="AH232" s="41">
        <v>4662</v>
      </c>
      <c r="AI232" s="28">
        <v>3784</v>
      </c>
      <c r="AJ232" s="35">
        <v>3356</v>
      </c>
      <c r="AK232" s="34">
        <v>4047</v>
      </c>
      <c r="AL232" s="28">
        <v>2966</v>
      </c>
      <c r="AM232" s="35">
        <v>3784</v>
      </c>
      <c r="AN232" s="35">
        <v>2873</v>
      </c>
      <c r="AO232" s="35">
        <v>3289</v>
      </c>
      <c r="AP232" s="35">
        <v>3036</v>
      </c>
      <c r="AQ232" s="41">
        <v>2512</v>
      </c>
      <c r="AR232" s="44"/>
      <c r="AS232" s="45"/>
      <c r="AT232" s="49" t="s">
        <v>469</v>
      </c>
      <c r="AU232" s="78"/>
    </row>
    <row r="233" spans="1:47">
      <c r="A233" s="19">
        <v>44152</v>
      </c>
      <c r="B233" s="53">
        <v>51989</v>
      </c>
      <c r="C233" s="25">
        <v>16454</v>
      </c>
      <c r="D233" s="33">
        <v>15532</v>
      </c>
      <c r="E233" s="39">
        <v>15482</v>
      </c>
      <c r="F233" s="25">
        <v>14670</v>
      </c>
      <c r="G233" s="39">
        <v>15336</v>
      </c>
      <c r="H233" s="25">
        <v>11393</v>
      </c>
      <c r="I233" s="32">
        <v>10873</v>
      </c>
      <c r="J233" s="25">
        <v>10279</v>
      </c>
      <c r="K233" s="25">
        <v>11269</v>
      </c>
      <c r="L233" s="39">
        <v>10761</v>
      </c>
      <c r="M233" s="25">
        <v>10840</v>
      </c>
      <c r="N233" s="39">
        <v>11582</v>
      </c>
      <c r="O233" s="33">
        <v>9965</v>
      </c>
      <c r="P233" s="32">
        <v>9388</v>
      </c>
      <c r="Q233" s="33">
        <v>9190</v>
      </c>
      <c r="R233" s="25">
        <v>8967</v>
      </c>
      <c r="S233" s="33">
        <v>8200</v>
      </c>
      <c r="T233" s="25">
        <v>8050</v>
      </c>
      <c r="U233" s="39">
        <v>8128</v>
      </c>
      <c r="V233" s="33">
        <v>6682</v>
      </c>
      <c r="W233" s="32">
        <v>6979</v>
      </c>
      <c r="X233" s="39">
        <v>6895</v>
      </c>
      <c r="Y233" s="39">
        <v>6463</v>
      </c>
      <c r="Z233" s="39">
        <v>5763</v>
      </c>
      <c r="AA233" s="25">
        <v>5442</v>
      </c>
      <c r="AB233" s="25">
        <v>4884</v>
      </c>
      <c r="AC233" s="25">
        <v>4683</v>
      </c>
      <c r="AD233" s="26">
        <v>4513</v>
      </c>
      <c r="AE233" s="39">
        <v>4030</v>
      </c>
      <c r="AF233" s="39">
        <v>4534</v>
      </c>
      <c r="AG233" s="39">
        <v>4507</v>
      </c>
      <c r="AH233" s="39">
        <v>4716</v>
      </c>
      <c r="AI233" s="25">
        <v>3878</v>
      </c>
      <c r="AJ233" s="33">
        <v>3434</v>
      </c>
      <c r="AK233" s="32">
        <v>4099</v>
      </c>
      <c r="AL233" s="25">
        <v>3098</v>
      </c>
      <c r="AM233" s="33">
        <v>3832</v>
      </c>
      <c r="AN233" s="33">
        <v>2898</v>
      </c>
      <c r="AO233" s="33">
        <v>3359</v>
      </c>
      <c r="AP233" s="33">
        <v>3092</v>
      </c>
      <c r="AQ233" s="39">
        <v>2566</v>
      </c>
      <c r="AR233" s="44"/>
      <c r="AS233" s="45"/>
      <c r="AT233" s="49" t="s">
        <v>470</v>
      </c>
      <c r="AU233" s="78"/>
    </row>
    <row r="234" spans="1:47">
      <c r="A234" s="19">
        <v>44153</v>
      </c>
      <c r="B234" s="53">
        <v>53130</v>
      </c>
      <c r="C234" s="25">
        <v>16955</v>
      </c>
      <c r="D234" s="33">
        <v>15969</v>
      </c>
      <c r="E234" s="39">
        <v>15855</v>
      </c>
      <c r="F234" s="25">
        <v>15092</v>
      </c>
      <c r="G234" s="39">
        <v>15614</v>
      </c>
      <c r="H234" s="25">
        <v>11921</v>
      </c>
      <c r="I234" s="32">
        <v>11220</v>
      </c>
      <c r="J234" s="25">
        <v>10496</v>
      </c>
      <c r="K234" s="25">
        <v>11579</v>
      </c>
      <c r="L234" s="39">
        <v>11091</v>
      </c>
      <c r="M234" s="25">
        <v>11021</v>
      </c>
      <c r="N234" s="39">
        <v>11768</v>
      </c>
      <c r="O234" s="33">
        <v>10157</v>
      </c>
      <c r="P234" s="32">
        <v>9631</v>
      </c>
      <c r="Q234" s="33">
        <v>9376</v>
      </c>
      <c r="R234" s="25">
        <v>9150</v>
      </c>
      <c r="S234" s="33">
        <v>8329</v>
      </c>
      <c r="T234" s="25">
        <v>8283</v>
      </c>
      <c r="U234" s="39">
        <v>8223</v>
      </c>
      <c r="V234" s="33">
        <v>6962</v>
      </c>
      <c r="W234" s="32">
        <v>7151</v>
      </c>
      <c r="X234" s="39">
        <v>6964</v>
      </c>
      <c r="Y234" s="39">
        <v>6594</v>
      </c>
      <c r="Z234" s="39">
        <v>5876</v>
      </c>
      <c r="AA234" s="25">
        <v>5543</v>
      </c>
      <c r="AB234" s="25">
        <v>4939</v>
      </c>
      <c r="AC234" s="25">
        <v>4780</v>
      </c>
      <c r="AD234" s="26">
        <v>4634</v>
      </c>
      <c r="AE234" s="39">
        <v>4091</v>
      </c>
      <c r="AF234" s="39">
        <v>4610</v>
      </c>
      <c r="AG234" s="39">
        <v>4602</v>
      </c>
      <c r="AH234" s="39">
        <v>4825</v>
      </c>
      <c r="AI234" s="25">
        <v>3971</v>
      </c>
      <c r="AJ234" s="33">
        <v>3536</v>
      </c>
      <c r="AK234" s="32">
        <v>4152</v>
      </c>
      <c r="AL234" s="25">
        <v>3155</v>
      </c>
      <c r="AM234" s="33">
        <v>3876</v>
      </c>
      <c r="AN234" s="33">
        <v>2968</v>
      </c>
      <c r="AO234" s="33">
        <v>3434</v>
      </c>
      <c r="AP234" s="33">
        <v>3195</v>
      </c>
      <c r="AQ234" s="39">
        <v>2686</v>
      </c>
      <c r="AR234" s="44"/>
      <c r="AS234" s="45"/>
      <c r="AT234" s="49" t="s">
        <v>471</v>
      </c>
      <c r="AU234" s="78"/>
    </row>
    <row r="235" spans="1:47">
      <c r="A235" s="19">
        <v>44154</v>
      </c>
      <c r="B235" s="53">
        <v>54603</v>
      </c>
      <c r="C235" s="25">
        <v>17689</v>
      </c>
      <c r="D235" s="33">
        <v>16378</v>
      </c>
      <c r="E235" s="39">
        <v>16218</v>
      </c>
      <c r="F235" s="25">
        <v>15313</v>
      </c>
      <c r="G235" s="39">
        <v>16038</v>
      </c>
      <c r="H235" s="25">
        <v>12405</v>
      </c>
      <c r="I235" s="32">
        <v>11661</v>
      </c>
      <c r="J235" s="25">
        <v>10942</v>
      </c>
      <c r="K235" s="25">
        <v>11865</v>
      </c>
      <c r="L235" s="39">
        <v>11452</v>
      </c>
      <c r="M235" s="25">
        <v>11243</v>
      </c>
      <c r="N235" s="39">
        <v>11902</v>
      </c>
      <c r="O235" s="33">
        <v>10327</v>
      </c>
      <c r="P235" s="32">
        <v>10032</v>
      </c>
      <c r="Q235" s="33">
        <v>9611</v>
      </c>
      <c r="R235" s="25">
        <v>9368</v>
      </c>
      <c r="S235" s="33">
        <v>8520</v>
      </c>
      <c r="T235" s="25">
        <v>8486</v>
      </c>
      <c r="U235" s="39">
        <v>8425</v>
      </c>
      <c r="V235" s="33">
        <v>7170</v>
      </c>
      <c r="W235" s="32">
        <v>7283</v>
      </c>
      <c r="X235" s="39">
        <v>7056</v>
      </c>
      <c r="Y235" s="39">
        <v>6695</v>
      </c>
      <c r="Z235" s="39">
        <v>6043</v>
      </c>
      <c r="AA235" s="25">
        <v>5637</v>
      </c>
      <c r="AB235" s="25">
        <v>5066</v>
      </c>
      <c r="AC235" s="25">
        <v>4890</v>
      </c>
      <c r="AD235" s="26">
        <v>4751</v>
      </c>
      <c r="AE235" s="39">
        <v>4252</v>
      </c>
      <c r="AF235" s="39">
        <v>4666</v>
      </c>
      <c r="AG235" s="39">
        <v>4696</v>
      </c>
      <c r="AH235" s="39">
        <v>4938</v>
      </c>
      <c r="AI235" s="25">
        <v>4058</v>
      </c>
      <c r="AJ235" s="33">
        <v>3650</v>
      </c>
      <c r="AK235" s="32">
        <v>4228</v>
      </c>
      <c r="AL235" s="25">
        <v>3314</v>
      </c>
      <c r="AM235" s="33">
        <v>3917</v>
      </c>
      <c r="AN235" s="33">
        <v>3117</v>
      </c>
      <c r="AO235" s="33">
        <v>3531</v>
      </c>
      <c r="AP235" s="33">
        <v>3307</v>
      </c>
      <c r="AQ235" s="39">
        <v>2778</v>
      </c>
      <c r="AR235" s="44"/>
      <c r="AS235" s="45"/>
      <c r="AT235" s="49" t="s">
        <v>472</v>
      </c>
      <c r="AU235" s="78"/>
    </row>
    <row r="236" spans="1:47">
      <c r="A236" s="19">
        <v>44155</v>
      </c>
      <c r="B236" s="53">
        <v>56015</v>
      </c>
      <c r="C236" s="25">
        <v>18209</v>
      </c>
      <c r="D236" s="33">
        <v>16692</v>
      </c>
      <c r="E236" s="39">
        <v>16529</v>
      </c>
      <c r="F236" s="25">
        <v>15574</v>
      </c>
      <c r="G236" s="39">
        <v>16315</v>
      </c>
      <c r="H236" s="25">
        <v>12861</v>
      </c>
      <c r="I236" s="32">
        <v>12107</v>
      </c>
      <c r="J236" s="25">
        <v>11200</v>
      </c>
      <c r="K236" s="25">
        <v>12141</v>
      </c>
      <c r="L236" s="39">
        <v>11846</v>
      </c>
      <c r="M236" s="25">
        <v>11462</v>
      </c>
      <c r="N236" s="39">
        <v>12036</v>
      </c>
      <c r="O236" s="33">
        <v>10649</v>
      </c>
      <c r="P236" s="32">
        <v>10393</v>
      </c>
      <c r="Q236" s="33">
        <v>9817</v>
      </c>
      <c r="R236" s="25">
        <v>9568</v>
      </c>
      <c r="S236" s="33">
        <v>8676</v>
      </c>
      <c r="T236" s="25">
        <v>8656</v>
      </c>
      <c r="U236" s="39">
        <v>8542</v>
      </c>
      <c r="V236" s="33">
        <v>7378</v>
      </c>
      <c r="W236" s="32">
        <v>7431</v>
      </c>
      <c r="X236" s="39">
        <v>7146</v>
      </c>
      <c r="Y236" s="39">
        <v>6788</v>
      </c>
      <c r="Z236" s="39">
        <v>6205</v>
      </c>
      <c r="AA236" s="25">
        <v>5779</v>
      </c>
      <c r="AB236" s="25">
        <v>5172</v>
      </c>
      <c r="AC236" s="25">
        <v>5004</v>
      </c>
      <c r="AD236" s="26">
        <v>4855</v>
      </c>
      <c r="AE236" s="39">
        <v>4418</v>
      </c>
      <c r="AF236" s="39">
        <v>4761</v>
      </c>
      <c r="AG236" s="39">
        <v>4796</v>
      </c>
      <c r="AH236" s="39">
        <v>5035</v>
      </c>
      <c r="AI236" s="25">
        <v>4143</v>
      </c>
      <c r="AJ236" s="33">
        <v>3705</v>
      </c>
      <c r="AK236" s="32">
        <v>4293</v>
      </c>
      <c r="AL236" s="25">
        <v>3413</v>
      </c>
      <c r="AM236" s="33">
        <v>3977</v>
      </c>
      <c r="AN236" s="33">
        <v>3243</v>
      </c>
      <c r="AO236" s="33">
        <v>3596</v>
      </c>
      <c r="AP236" s="33">
        <v>3368</v>
      </c>
      <c r="AQ236" s="39">
        <v>2867</v>
      </c>
      <c r="AR236" s="44"/>
      <c r="AS236" s="45"/>
      <c r="AT236" s="49" t="s">
        <v>473</v>
      </c>
      <c r="AU236" s="78"/>
    </row>
    <row r="237" spans="1:47">
      <c r="A237" s="19">
        <v>44156</v>
      </c>
      <c r="B237" s="53">
        <v>57183</v>
      </c>
      <c r="C237" s="25">
        <v>18633</v>
      </c>
      <c r="D237" s="33">
        <v>17150</v>
      </c>
      <c r="E237" s="39">
        <v>16972</v>
      </c>
      <c r="F237" s="25">
        <v>16082</v>
      </c>
      <c r="G237" s="39">
        <v>16731</v>
      </c>
      <c r="H237" s="25">
        <v>13344</v>
      </c>
      <c r="I237" s="32">
        <v>12399</v>
      </c>
      <c r="J237" s="25">
        <v>11496</v>
      </c>
      <c r="K237" s="25">
        <v>12394</v>
      </c>
      <c r="L237" s="39">
        <v>12080</v>
      </c>
      <c r="M237" s="25">
        <v>11623</v>
      </c>
      <c r="N237" s="39">
        <v>12197</v>
      </c>
      <c r="O237" s="33">
        <v>10777</v>
      </c>
      <c r="P237" s="32">
        <v>10623</v>
      </c>
      <c r="Q237" s="33">
        <v>10037</v>
      </c>
      <c r="R237" s="25">
        <v>9867</v>
      </c>
      <c r="S237" s="33">
        <v>8853</v>
      </c>
      <c r="T237" s="25">
        <v>8833</v>
      </c>
      <c r="U237" s="39">
        <v>8643</v>
      </c>
      <c r="V237" s="33">
        <v>7601</v>
      </c>
      <c r="W237" s="32">
        <v>7544</v>
      </c>
      <c r="X237" s="39">
        <v>7299</v>
      </c>
      <c r="Y237" s="39">
        <v>6881</v>
      </c>
      <c r="Z237" s="39">
        <v>6348</v>
      </c>
      <c r="AA237" s="25">
        <v>5875</v>
      </c>
      <c r="AB237" s="25">
        <v>5252</v>
      </c>
      <c r="AC237" s="25">
        <v>5119</v>
      </c>
      <c r="AD237" s="26">
        <v>4937</v>
      </c>
      <c r="AE237" s="39">
        <v>4618</v>
      </c>
      <c r="AF237" s="39">
        <v>4829</v>
      </c>
      <c r="AG237" s="39">
        <v>4890</v>
      </c>
      <c r="AH237" s="39">
        <v>5096</v>
      </c>
      <c r="AI237" s="25">
        <v>4223</v>
      </c>
      <c r="AJ237" s="33">
        <v>3778</v>
      </c>
      <c r="AK237" s="32">
        <v>4339</v>
      </c>
      <c r="AL237" s="25">
        <v>3509</v>
      </c>
      <c r="AM237" s="33">
        <v>4007</v>
      </c>
      <c r="AN237" s="33">
        <v>3375</v>
      </c>
      <c r="AO237" s="33">
        <v>3705</v>
      </c>
      <c r="AP237" s="33">
        <v>3458</v>
      </c>
      <c r="AQ237" s="39">
        <v>2940</v>
      </c>
      <c r="AR237" s="44"/>
      <c r="AS237" s="45"/>
      <c r="AT237" s="49" t="s">
        <v>474</v>
      </c>
      <c r="AU237" s="78"/>
    </row>
    <row r="238" spans="1:47">
      <c r="A238" s="19">
        <v>44157</v>
      </c>
      <c r="B238" s="53">
        <v>58405</v>
      </c>
      <c r="C238" s="25">
        <v>18916</v>
      </c>
      <c r="D238" s="33">
        <v>17462</v>
      </c>
      <c r="E238" s="39">
        <v>17179</v>
      </c>
      <c r="F238" s="25">
        <v>16691</v>
      </c>
      <c r="G238" s="39">
        <v>17130</v>
      </c>
      <c r="H238" s="25">
        <v>13593</v>
      </c>
      <c r="I238" s="32">
        <v>12776</v>
      </c>
      <c r="J238" s="25">
        <v>11808</v>
      </c>
      <c r="K238" s="25">
        <v>12583</v>
      </c>
      <c r="L238" s="39">
        <v>12429</v>
      </c>
      <c r="M238" s="25">
        <v>11832</v>
      </c>
      <c r="N238" s="39">
        <v>12280</v>
      </c>
      <c r="O238" s="33">
        <v>10927</v>
      </c>
      <c r="P238" s="32">
        <v>10826</v>
      </c>
      <c r="Q238" s="33">
        <v>10221</v>
      </c>
      <c r="R238" s="25">
        <v>10038</v>
      </c>
      <c r="S238" s="33">
        <v>9030</v>
      </c>
      <c r="T238" s="25">
        <v>8974</v>
      </c>
      <c r="U238" s="39">
        <v>8774</v>
      </c>
      <c r="V238" s="33">
        <v>7629</v>
      </c>
      <c r="W238" s="32">
        <v>7631</v>
      </c>
      <c r="X238" s="39">
        <v>7375</v>
      </c>
      <c r="Y238" s="39">
        <v>6993</v>
      </c>
      <c r="Z238" s="39">
        <v>6508</v>
      </c>
      <c r="AA238" s="25">
        <v>5956</v>
      </c>
      <c r="AB238" s="25">
        <v>5344</v>
      </c>
      <c r="AC238" s="25">
        <v>5274</v>
      </c>
      <c r="AD238" s="26">
        <v>5045</v>
      </c>
      <c r="AE238" s="39">
        <v>4788</v>
      </c>
      <c r="AF238" s="39">
        <v>4905</v>
      </c>
      <c r="AG238" s="39">
        <v>4954</v>
      </c>
      <c r="AH238" s="39">
        <v>5164</v>
      </c>
      <c r="AI238" s="25">
        <v>4260</v>
      </c>
      <c r="AJ238" s="33">
        <v>3899</v>
      </c>
      <c r="AK238" s="32">
        <v>4363</v>
      </c>
      <c r="AL238" s="25">
        <v>3618</v>
      </c>
      <c r="AM238" s="33">
        <v>4036</v>
      </c>
      <c r="AN238" s="33">
        <v>3515</v>
      </c>
      <c r="AO238" s="33">
        <v>3732</v>
      </c>
      <c r="AP238" s="33">
        <v>3509</v>
      </c>
      <c r="AQ238" s="39">
        <v>2991</v>
      </c>
      <c r="AR238" s="44"/>
      <c r="AS238" s="45"/>
      <c r="AT238" s="49" t="s">
        <v>475</v>
      </c>
      <c r="AU238" s="78"/>
    </row>
    <row r="239" spans="1:47">
      <c r="A239" s="20">
        <v>44158</v>
      </c>
      <c r="B239" s="54">
        <v>59712</v>
      </c>
      <c r="C239" s="28">
        <v>19081</v>
      </c>
      <c r="D239" s="35">
        <v>17742</v>
      </c>
      <c r="E239" s="41">
        <v>17315</v>
      </c>
      <c r="F239" s="28">
        <v>16993</v>
      </c>
      <c r="G239" s="41">
        <v>17158</v>
      </c>
      <c r="H239" s="28">
        <v>14010</v>
      </c>
      <c r="I239" s="34">
        <v>13063</v>
      </c>
      <c r="J239" s="28">
        <v>11998</v>
      </c>
      <c r="K239" s="28">
        <v>12724</v>
      </c>
      <c r="L239" s="41">
        <v>12600</v>
      </c>
      <c r="M239" s="28">
        <v>11975</v>
      </c>
      <c r="N239" s="41">
        <v>12300</v>
      </c>
      <c r="O239" s="35">
        <v>10975</v>
      </c>
      <c r="P239" s="34">
        <v>10906</v>
      </c>
      <c r="Q239" s="35">
        <v>10342</v>
      </c>
      <c r="R239" s="28">
        <v>10161</v>
      </c>
      <c r="S239" s="35">
        <v>9113</v>
      </c>
      <c r="T239" s="28">
        <v>9036</v>
      </c>
      <c r="U239" s="41">
        <v>8810</v>
      </c>
      <c r="V239" s="35">
        <v>7697</v>
      </c>
      <c r="W239" s="34">
        <v>7706</v>
      </c>
      <c r="X239" s="41">
        <v>7406</v>
      </c>
      <c r="Y239" s="41">
        <v>7051</v>
      </c>
      <c r="Z239" s="41">
        <v>6629</v>
      </c>
      <c r="AA239" s="28">
        <v>6050</v>
      </c>
      <c r="AB239" s="28">
        <v>5399</v>
      </c>
      <c r="AC239" s="28">
        <v>5302</v>
      </c>
      <c r="AD239" s="29">
        <v>5075</v>
      </c>
      <c r="AE239" s="41">
        <v>4791</v>
      </c>
      <c r="AF239" s="41">
        <v>4935</v>
      </c>
      <c r="AG239" s="41">
        <v>5000</v>
      </c>
      <c r="AH239" s="41">
        <v>5165</v>
      </c>
      <c r="AI239" s="28">
        <v>4297</v>
      </c>
      <c r="AJ239" s="35">
        <v>3971</v>
      </c>
      <c r="AK239" s="34">
        <v>4376</v>
      </c>
      <c r="AL239" s="28">
        <v>3674</v>
      </c>
      <c r="AM239" s="35">
        <v>4072</v>
      </c>
      <c r="AN239" s="35">
        <v>3603</v>
      </c>
      <c r="AO239" s="35">
        <v>3775</v>
      </c>
      <c r="AP239" s="35">
        <v>3585</v>
      </c>
      <c r="AQ239" s="41">
        <v>3060</v>
      </c>
      <c r="AR239" s="44"/>
      <c r="AS239" s="45"/>
      <c r="AT239" s="49" t="s">
        <v>476</v>
      </c>
      <c r="AU239" s="78"/>
    </row>
    <row r="240" spans="1:47">
      <c r="A240" s="19">
        <v>44159</v>
      </c>
      <c r="B240" s="53">
        <v>60859</v>
      </c>
      <c r="C240" s="25">
        <v>19474</v>
      </c>
      <c r="D240" s="33">
        <v>18086</v>
      </c>
      <c r="E240" s="39">
        <v>17587</v>
      </c>
      <c r="F240" s="25">
        <v>17312</v>
      </c>
      <c r="G240" s="39">
        <v>17410</v>
      </c>
      <c r="H240" s="25">
        <v>14200</v>
      </c>
      <c r="I240" s="32">
        <v>13272</v>
      </c>
      <c r="J240" s="25">
        <v>12146</v>
      </c>
      <c r="K240" s="25">
        <v>12874</v>
      </c>
      <c r="L240" s="39">
        <v>12682</v>
      </c>
      <c r="M240" s="25">
        <v>12093</v>
      </c>
      <c r="N240" s="39">
        <v>12495</v>
      </c>
      <c r="O240" s="33">
        <v>11059</v>
      </c>
      <c r="P240" s="32">
        <v>11032</v>
      </c>
      <c r="Q240" s="33">
        <v>10490</v>
      </c>
      <c r="R240" s="25">
        <v>10291</v>
      </c>
      <c r="S240" s="33">
        <v>9283</v>
      </c>
      <c r="T240" s="25">
        <v>9169</v>
      </c>
      <c r="U240" s="39">
        <v>8878</v>
      </c>
      <c r="V240" s="33">
        <v>7834</v>
      </c>
      <c r="W240" s="32">
        <v>7800</v>
      </c>
      <c r="X240" s="39">
        <v>7457</v>
      </c>
      <c r="Y240" s="39">
        <v>7143</v>
      </c>
      <c r="Z240" s="39">
        <v>6677</v>
      </c>
      <c r="AA240" s="25">
        <v>6098</v>
      </c>
      <c r="AB240" s="25">
        <v>5518</v>
      </c>
      <c r="AC240" s="25">
        <v>5398</v>
      </c>
      <c r="AD240" s="26">
        <v>5085</v>
      </c>
      <c r="AE240" s="39">
        <v>4896</v>
      </c>
      <c r="AF240" s="39">
        <v>5013</v>
      </c>
      <c r="AG240" s="39">
        <v>5072</v>
      </c>
      <c r="AH240" s="39">
        <v>5203</v>
      </c>
      <c r="AI240" s="25">
        <v>4379</v>
      </c>
      <c r="AJ240" s="33">
        <v>4073</v>
      </c>
      <c r="AK240" s="32">
        <v>4406</v>
      </c>
      <c r="AL240" s="25">
        <v>3705</v>
      </c>
      <c r="AM240" s="33">
        <v>4114</v>
      </c>
      <c r="AN240" s="33">
        <v>3691</v>
      </c>
      <c r="AO240" s="33">
        <v>3838</v>
      </c>
      <c r="AP240" s="33">
        <v>3627</v>
      </c>
      <c r="AQ240" s="39">
        <v>3105</v>
      </c>
      <c r="AR240" s="44"/>
      <c r="AS240" s="45"/>
      <c r="AT240" s="49" t="s">
        <v>477</v>
      </c>
      <c r="AU240" s="78"/>
    </row>
    <row r="241" spans="1:47">
      <c r="A241" s="19">
        <v>44160</v>
      </c>
      <c r="B241" s="53">
        <v>62334</v>
      </c>
      <c r="C241" s="25">
        <v>19969</v>
      </c>
      <c r="D241" s="33">
        <v>18476</v>
      </c>
      <c r="E241" s="39">
        <v>17888</v>
      </c>
      <c r="F241" s="25">
        <v>17527</v>
      </c>
      <c r="G241" s="39">
        <v>17873</v>
      </c>
      <c r="H241" s="25">
        <v>14947</v>
      </c>
      <c r="I241" s="32">
        <v>13750</v>
      </c>
      <c r="J241" s="25">
        <v>12380</v>
      </c>
      <c r="K241" s="25">
        <v>13169</v>
      </c>
      <c r="L241" s="39">
        <v>12883</v>
      </c>
      <c r="M241" s="25">
        <v>12288</v>
      </c>
      <c r="N241" s="39">
        <v>12616</v>
      </c>
      <c r="O241" s="33">
        <v>11313</v>
      </c>
      <c r="P241" s="32">
        <v>11246</v>
      </c>
      <c r="Q241" s="33">
        <v>10652</v>
      </c>
      <c r="R241" s="25">
        <v>10481</v>
      </c>
      <c r="S241" s="33">
        <v>9456</v>
      </c>
      <c r="T241" s="25">
        <v>9363</v>
      </c>
      <c r="U241" s="39">
        <v>8980</v>
      </c>
      <c r="V241" s="33">
        <v>8022</v>
      </c>
      <c r="W241" s="32">
        <v>8019</v>
      </c>
      <c r="X241" s="39">
        <v>7560</v>
      </c>
      <c r="Y241" s="39">
        <v>7272</v>
      </c>
      <c r="Z241" s="39">
        <v>6767</v>
      </c>
      <c r="AA241" s="25">
        <v>6175</v>
      </c>
      <c r="AB241" s="25">
        <v>5624</v>
      </c>
      <c r="AC241" s="25">
        <v>5503</v>
      </c>
      <c r="AD241" s="26">
        <v>5138</v>
      </c>
      <c r="AE241" s="39">
        <v>5078</v>
      </c>
      <c r="AF241" s="39">
        <v>5108</v>
      </c>
      <c r="AG241" s="39">
        <v>5186</v>
      </c>
      <c r="AH241" s="39">
        <v>5298</v>
      </c>
      <c r="AI241" s="25">
        <v>4470</v>
      </c>
      <c r="AJ241" s="33">
        <v>4165</v>
      </c>
      <c r="AK241" s="32">
        <v>4459</v>
      </c>
      <c r="AL241" s="25">
        <v>3879</v>
      </c>
      <c r="AM241" s="33">
        <v>4159</v>
      </c>
      <c r="AN241" s="33">
        <v>3793</v>
      </c>
      <c r="AO241" s="33">
        <v>3893</v>
      </c>
      <c r="AP241" s="33">
        <v>3705</v>
      </c>
      <c r="AQ241" s="39">
        <v>3204</v>
      </c>
      <c r="AR241" s="44"/>
      <c r="AS241" s="45"/>
      <c r="AT241" s="49" t="s">
        <v>478</v>
      </c>
      <c r="AU241" s="78"/>
    </row>
    <row r="242" spans="1:47">
      <c r="A242" s="19">
        <v>44161</v>
      </c>
      <c r="B242" s="53">
        <v>63689</v>
      </c>
      <c r="C242" s="25">
        <v>20520</v>
      </c>
      <c r="D242" s="33">
        <v>18863</v>
      </c>
      <c r="E242" s="39">
        <v>18190</v>
      </c>
      <c r="F242" s="25">
        <v>18021</v>
      </c>
      <c r="G242" s="39">
        <v>18096</v>
      </c>
      <c r="H242" s="25">
        <v>15591</v>
      </c>
      <c r="I242" s="32">
        <v>14142</v>
      </c>
      <c r="J242" s="25">
        <v>12656</v>
      </c>
      <c r="K242" s="25">
        <v>13412</v>
      </c>
      <c r="L242" s="39">
        <v>13279</v>
      </c>
      <c r="M242" s="25">
        <v>12470</v>
      </c>
      <c r="N242" s="39">
        <v>12754</v>
      </c>
      <c r="O242" s="33">
        <v>11541</v>
      </c>
      <c r="P242" s="32">
        <v>11458</v>
      </c>
      <c r="Q242" s="33">
        <v>10835</v>
      </c>
      <c r="R242" s="25">
        <v>10694</v>
      </c>
      <c r="S242" s="33">
        <v>9632</v>
      </c>
      <c r="T242" s="25">
        <v>9499</v>
      </c>
      <c r="U242" s="39">
        <v>9070</v>
      </c>
      <c r="V242" s="33">
        <v>8326</v>
      </c>
      <c r="W242" s="32">
        <v>8133</v>
      </c>
      <c r="X242" s="39">
        <v>7662</v>
      </c>
      <c r="Y242" s="39">
        <v>7362</v>
      </c>
      <c r="Z242" s="39">
        <v>6901</v>
      </c>
      <c r="AA242" s="25">
        <v>6260</v>
      </c>
      <c r="AB242" s="25">
        <v>5770</v>
      </c>
      <c r="AC242" s="25">
        <v>5602</v>
      </c>
      <c r="AD242" s="26">
        <v>5255</v>
      </c>
      <c r="AE242" s="39">
        <v>5183</v>
      </c>
      <c r="AF242" s="39">
        <v>5179</v>
      </c>
      <c r="AG242" s="39">
        <v>5337</v>
      </c>
      <c r="AH242" s="39">
        <v>5370</v>
      </c>
      <c r="AI242" s="25">
        <v>4553</v>
      </c>
      <c r="AJ242" s="33">
        <v>4280</v>
      </c>
      <c r="AK242" s="32">
        <v>4533</v>
      </c>
      <c r="AL242" s="25">
        <v>3971</v>
      </c>
      <c r="AM242" s="33">
        <v>4177</v>
      </c>
      <c r="AN242" s="33">
        <v>3859</v>
      </c>
      <c r="AO242" s="33">
        <v>4001</v>
      </c>
      <c r="AP242" s="33">
        <v>3774</v>
      </c>
      <c r="AQ242" s="39">
        <v>3318</v>
      </c>
      <c r="AR242" s="44"/>
      <c r="AS242" s="45"/>
      <c r="AT242" s="49" t="s">
        <v>479</v>
      </c>
      <c r="AU242" s="78"/>
    </row>
    <row r="243" spans="1:47">
      <c r="A243" s="19">
        <v>44162</v>
      </c>
      <c r="B243" s="53">
        <v>64972</v>
      </c>
      <c r="C243" s="25">
        <v>20954</v>
      </c>
      <c r="D243" s="33">
        <v>19254</v>
      </c>
      <c r="E243" s="39">
        <v>18505</v>
      </c>
      <c r="F243" s="25">
        <v>18449</v>
      </c>
      <c r="G243" s="39">
        <v>18504</v>
      </c>
      <c r="H243" s="25">
        <v>16127</v>
      </c>
      <c r="I243" s="32">
        <v>14573</v>
      </c>
      <c r="J243" s="25">
        <v>12984</v>
      </c>
      <c r="K243" s="25">
        <v>13634</v>
      </c>
      <c r="L243" s="39">
        <v>13501</v>
      </c>
      <c r="M243" s="25">
        <v>12635</v>
      </c>
      <c r="N243" s="39">
        <v>12903</v>
      </c>
      <c r="O243" s="33">
        <v>11707</v>
      </c>
      <c r="P243" s="32">
        <v>11707</v>
      </c>
      <c r="Q243" s="33">
        <v>11054</v>
      </c>
      <c r="R243" s="25">
        <v>10873</v>
      </c>
      <c r="S243" s="33">
        <v>9850</v>
      </c>
      <c r="T243" s="25">
        <v>9662</v>
      </c>
      <c r="U243" s="39">
        <v>9160</v>
      </c>
      <c r="V243" s="33">
        <v>8546</v>
      </c>
      <c r="W243" s="32">
        <v>8350</v>
      </c>
      <c r="X243" s="39">
        <v>7752</v>
      </c>
      <c r="Y243" s="39">
        <v>7494</v>
      </c>
      <c r="Z243" s="39">
        <v>7024</v>
      </c>
      <c r="AA243" s="25">
        <v>6354</v>
      </c>
      <c r="AB243" s="25">
        <v>5859</v>
      </c>
      <c r="AC243" s="25">
        <v>5686</v>
      </c>
      <c r="AD243" s="26">
        <v>5326</v>
      </c>
      <c r="AE243" s="39">
        <v>5341</v>
      </c>
      <c r="AF243" s="39">
        <v>5268</v>
      </c>
      <c r="AG243" s="39">
        <v>5415</v>
      </c>
      <c r="AH243" s="39">
        <v>5441</v>
      </c>
      <c r="AI243" s="25">
        <v>4643</v>
      </c>
      <c r="AJ243" s="33">
        <v>4431</v>
      </c>
      <c r="AK243" s="32">
        <v>4581</v>
      </c>
      <c r="AL243" s="25">
        <v>4111</v>
      </c>
      <c r="AM243" s="33">
        <v>4231</v>
      </c>
      <c r="AN243" s="33">
        <v>3937</v>
      </c>
      <c r="AO243" s="33">
        <v>4061</v>
      </c>
      <c r="AP243" s="33">
        <v>3849</v>
      </c>
      <c r="AQ243" s="39">
        <v>3431</v>
      </c>
      <c r="AR243" s="44"/>
      <c r="AS243" s="45"/>
      <c r="AT243" s="49" t="s">
        <v>480</v>
      </c>
      <c r="AU243" s="78"/>
    </row>
    <row r="244" spans="1:47">
      <c r="A244" s="19">
        <v>44163</v>
      </c>
      <c r="B244" s="53">
        <v>66131</v>
      </c>
      <c r="C244" s="25">
        <v>21356</v>
      </c>
      <c r="D244" s="33">
        <v>19663</v>
      </c>
      <c r="E244" s="39">
        <v>18783</v>
      </c>
      <c r="F244" s="25">
        <v>18618</v>
      </c>
      <c r="G244" s="39">
        <v>18766</v>
      </c>
      <c r="H244" s="25">
        <v>16700</v>
      </c>
      <c r="I244" s="32">
        <v>14991</v>
      </c>
      <c r="J244" s="25">
        <v>13288</v>
      </c>
      <c r="K244" s="25">
        <v>13787</v>
      </c>
      <c r="L244" s="39">
        <v>13753</v>
      </c>
      <c r="M244" s="25">
        <v>12801</v>
      </c>
      <c r="N244" s="39">
        <v>13012</v>
      </c>
      <c r="O244" s="33">
        <v>11905</v>
      </c>
      <c r="P244" s="32">
        <v>11875</v>
      </c>
      <c r="Q244" s="33">
        <v>11221</v>
      </c>
      <c r="R244" s="25">
        <v>11066</v>
      </c>
      <c r="S244" s="33">
        <v>10125</v>
      </c>
      <c r="T244" s="25">
        <v>9783</v>
      </c>
      <c r="U244" s="39">
        <v>9229</v>
      </c>
      <c r="V244" s="33">
        <v>8660</v>
      </c>
      <c r="W244" s="32">
        <v>8454</v>
      </c>
      <c r="X244" s="39">
        <v>7846</v>
      </c>
      <c r="Y244" s="39">
        <v>7591</v>
      </c>
      <c r="Z244" s="39">
        <v>7166</v>
      </c>
      <c r="AA244" s="25">
        <v>6431</v>
      </c>
      <c r="AB244" s="25">
        <v>6018</v>
      </c>
      <c r="AC244" s="25">
        <v>5737</v>
      </c>
      <c r="AD244" s="26">
        <v>5548</v>
      </c>
      <c r="AE244" s="39">
        <v>5412</v>
      </c>
      <c r="AF244" s="39">
        <v>5316</v>
      </c>
      <c r="AG244" s="39">
        <v>5508</v>
      </c>
      <c r="AH244" s="39">
        <v>5484</v>
      </c>
      <c r="AI244" s="25">
        <v>4734</v>
      </c>
      <c r="AJ244" s="33">
        <v>4497</v>
      </c>
      <c r="AK244" s="32">
        <v>4624</v>
      </c>
      <c r="AL244" s="25">
        <v>4206</v>
      </c>
      <c r="AM244" s="33">
        <v>4290</v>
      </c>
      <c r="AN244" s="33">
        <v>4003</v>
      </c>
      <c r="AO244" s="33">
        <v>4110</v>
      </c>
      <c r="AP244" s="33">
        <v>3904</v>
      </c>
      <c r="AQ244" s="39">
        <v>3591</v>
      </c>
      <c r="AR244" s="44"/>
      <c r="AS244" s="45"/>
      <c r="AT244" s="49" t="s">
        <v>481</v>
      </c>
      <c r="AU244" s="78"/>
    </row>
    <row r="245" spans="1:47">
      <c r="A245" s="19">
        <v>44164</v>
      </c>
      <c r="B245" s="53">
        <v>67017</v>
      </c>
      <c r="C245" s="25">
        <v>21569</v>
      </c>
      <c r="D245" s="33">
        <v>19912</v>
      </c>
      <c r="E245" s="39">
        <v>18967</v>
      </c>
      <c r="F245" s="25">
        <v>18964</v>
      </c>
      <c r="G245" s="39">
        <v>19122</v>
      </c>
      <c r="H245" s="25">
        <v>16896</v>
      </c>
      <c r="I245" s="32">
        <v>15249</v>
      </c>
      <c r="J245" s="25">
        <v>13565</v>
      </c>
      <c r="K245" s="25">
        <v>13938</v>
      </c>
      <c r="L245" s="39">
        <v>13982</v>
      </c>
      <c r="M245" s="25">
        <v>12948</v>
      </c>
      <c r="N245" s="39">
        <v>13075</v>
      </c>
      <c r="O245" s="33">
        <v>12117</v>
      </c>
      <c r="P245" s="32">
        <v>11997</v>
      </c>
      <c r="Q245" s="33">
        <v>11369</v>
      </c>
      <c r="R245" s="25">
        <v>11191</v>
      </c>
      <c r="S245" s="33">
        <v>10212</v>
      </c>
      <c r="T245" s="25">
        <v>9881</v>
      </c>
      <c r="U245" s="39">
        <v>9324</v>
      </c>
      <c r="V245" s="33">
        <v>8764</v>
      </c>
      <c r="W245" s="32">
        <v>8541</v>
      </c>
      <c r="X245" s="39">
        <v>8011</v>
      </c>
      <c r="Y245" s="39">
        <v>7678</v>
      </c>
      <c r="Z245" s="39">
        <v>7285</v>
      </c>
      <c r="AA245" s="25">
        <v>6490</v>
      </c>
      <c r="AB245" s="25">
        <v>6103</v>
      </c>
      <c r="AC245" s="25">
        <v>5783</v>
      </c>
      <c r="AD245" s="26">
        <v>5633</v>
      </c>
      <c r="AE245" s="39">
        <v>5576</v>
      </c>
      <c r="AF245" s="39">
        <v>5383</v>
      </c>
      <c r="AG245" s="39">
        <v>5529</v>
      </c>
      <c r="AH245" s="39">
        <v>5529</v>
      </c>
      <c r="AI245" s="25">
        <v>4743</v>
      </c>
      <c r="AJ245" s="33">
        <v>4623</v>
      </c>
      <c r="AK245" s="32">
        <v>4651</v>
      </c>
      <c r="AL245" s="25">
        <v>4277</v>
      </c>
      <c r="AM245" s="33">
        <v>4318</v>
      </c>
      <c r="AN245" s="33">
        <v>4026</v>
      </c>
      <c r="AO245" s="33">
        <v>4166</v>
      </c>
      <c r="AP245" s="33">
        <v>3935</v>
      </c>
      <c r="AQ245" s="39">
        <v>3663</v>
      </c>
      <c r="AR245" s="44"/>
      <c r="AS245" s="45"/>
      <c r="AT245" s="49" t="s">
        <v>482</v>
      </c>
      <c r="AU245" s="78"/>
    </row>
    <row r="246" spans="1:47">
      <c r="A246" s="20">
        <v>44165</v>
      </c>
      <c r="B246" s="54">
        <v>67539</v>
      </c>
      <c r="C246" s="28">
        <v>21721</v>
      </c>
      <c r="D246" s="35">
        <v>20155</v>
      </c>
      <c r="E246" s="41">
        <v>19072</v>
      </c>
      <c r="F246" s="28">
        <v>19048</v>
      </c>
      <c r="G246" s="41">
        <v>19259</v>
      </c>
      <c r="H246" s="28">
        <v>17231</v>
      </c>
      <c r="I246" s="34">
        <v>15420</v>
      </c>
      <c r="J246" s="28">
        <v>13831</v>
      </c>
      <c r="K246" s="28">
        <v>14066</v>
      </c>
      <c r="L246" s="41">
        <v>14062</v>
      </c>
      <c r="M246" s="28">
        <v>13058</v>
      </c>
      <c r="N246" s="41">
        <v>13095</v>
      </c>
      <c r="O246" s="35">
        <v>12232</v>
      </c>
      <c r="P246" s="34">
        <v>12069</v>
      </c>
      <c r="Q246" s="35">
        <v>11435</v>
      </c>
      <c r="R246" s="28">
        <v>11287</v>
      </c>
      <c r="S246" s="35">
        <v>10391</v>
      </c>
      <c r="T246" s="28">
        <v>9957</v>
      </c>
      <c r="U246" s="41">
        <v>9356</v>
      </c>
      <c r="V246" s="35">
        <v>8839</v>
      </c>
      <c r="W246" s="34">
        <v>8605</v>
      </c>
      <c r="X246" s="41">
        <v>8041</v>
      </c>
      <c r="Y246" s="41">
        <v>7707</v>
      </c>
      <c r="Z246" s="41">
        <v>7393</v>
      </c>
      <c r="AA246" s="28">
        <v>6572</v>
      </c>
      <c r="AB246" s="28">
        <v>6140</v>
      </c>
      <c r="AC246" s="28">
        <v>5786</v>
      </c>
      <c r="AD246" s="29">
        <v>5695</v>
      </c>
      <c r="AE246" s="41">
        <v>5577</v>
      </c>
      <c r="AF246" s="41">
        <v>5469</v>
      </c>
      <c r="AG246" s="41">
        <v>5555</v>
      </c>
      <c r="AH246" s="41">
        <v>5534</v>
      </c>
      <c r="AI246" s="28">
        <v>4823</v>
      </c>
      <c r="AJ246" s="35">
        <v>4689</v>
      </c>
      <c r="AK246" s="34">
        <v>4659</v>
      </c>
      <c r="AL246" s="28">
        <v>4395</v>
      </c>
      <c r="AM246" s="35">
        <v>4348</v>
      </c>
      <c r="AN246" s="35">
        <v>4098</v>
      </c>
      <c r="AO246" s="35">
        <v>4194</v>
      </c>
      <c r="AP246" s="35">
        <v>3966</v>
      </c>
      <c r="AQ246" s="41">
        <v>3711</v>
      </c>
      <c r="AR246" s="44"/>
      <c r="AS246" s="45"/>
      <c r="AT246" s="49" t="s">
        <v>483</v>
      </c>
      <c r="AU246" s="78"/>
    </row>
    <row r="247" spans="1:47">
      <c r="A247" s="19">
        <v>44166</v>
      </c>
      <c r="B247" s="53">
        <v>68347</v>
      </c>
      <c r="C247" s="25">
        <v>21905</v>
      </c>
      <c r="D247" s="33">
        <v>20282</v>
      </c>
      <c r="E247" s="39">
        <v>19177</v>
      </c>
      <c r="F247" s="25">
        <v>19232</v>
      </c>
      <c r="G247" s="39">
        <v>19352</v>
      </c>
      <c r="H247" s="25">
        <v>17543</v>
      </c>
      <c r="I247" s="32">
        <v>15704</v>
      </c>
      <c r="J247" s="25">
        <v>14110</v>
      </c>
      <c r="K247" s="25">
        <v>14174</v>
      </c>
      <c r="L247" s="39">
        <v>14182</v>
      </c>
      <c r="M247" s="25">
        <v>13149</v>
      </c>
      <c r="N247" s="39">
        <v>13181</v>
      </c>
      <c r="O247" s="33">
        <v>12308</v>
      </c>
      <c r="P247" s="32">
        <v>12143</v>
      </c>
      <c r="Q247" s="33">
        <v>11499</v>
      </c>
      <c r="R247" s="25">
        <v>11374</v>
      </c>
      <c r="S247" s="33">
        <v>10555</v>
      </c>
      <c r="T247" s="25">
        <v>10020</v>
      </c>
      <c r="U247" s="39">
        <v>9395</v>
      </c>
      <c r="V247" s="33">
        <v>8901</v>
      </c>
      <c r="W247" s="32">
        <v>8648</v>
      </c>
      <c r="X247" s="39">
        <v>8064</v>
      </c>
      <c r="Y247" s="39">
        <v>7807</v>
      </c>
      <c r="Z247" s="39">
        <v>7436</v>
      </c>
      <c r="AA247" s="25">
        <v>6601</v>
      </c>
      <c r="AB247" s="25">
        <v>6214</v>
      </c>
      <c r="AC247" s="25">
        <v>5842</v>
      </c>
      <c r="AD247" s="26">
        <v>5752</v>
      </c>
      <c r="AE247" s="39">
        <v>5636</v>
      </c>
      <c r="AF247" s="39">
        <v>5521</v>
      </c>
      <c r="AG247" s="39">
        <v>5574</v>
      </c>
      <c r="AH247" s="39">
        <v>5551</v>
      </c>
      <c r="AI247" s="25">
        <v>4862</v>
      </c>
      <c r="AJ247" s="33">
        <v>4733</v>
      </c>
      <c r="AK247" s="32">
        <v>4686</v>
      </c>
      <c r="AL247" s="25">
        <v>4458</v>
      </c>
      <c r="AM247" s="33">
        <v>4376</v>
      </c>
      <c r="AN247" s="33">
        <v>4119</v>
      </c>
      <c r="AO247" s="33">
        <v>4207</v>
      </c>
      <c r="AP247" s="33">
        <v>4000</v>
      </c>
      <c r="AQ247" s="39">
        <v>3755</v>
      </c>
      <c r="AR247" s="44"/>
      <c r="AS247" s="45"/>
      <c r="AT247" s="49"/>
      <c r="AU247" s="78"/>
    </row>
    <row r="248" spans="1:47">
      <c r="A248" s="19">
        <v>44167</v>
      </c>
      <c r="B248" s="53">
        <v>69054</v>
      </c>
      <c r="C248" s="25">
        <v>22175</v>
      </c>
      <c r="D248" s="33">
        <v>20523</v>
      </c>
      <c r="E248" s="39">
        <v>19350</v>
      </c>
      <c r="F248" s="25">
        <v>19372</v>
      </c>
      <c r="G248" s="39">
        <v>19502</v>
      </c>
      <c r="H248" s="25">
        <v>17982</v>
      </c>
      <c r="I248" s="32">
        <v>15896</v>
      </c>
      <c r="J248" s="25">
        <v>14295</v>
      </c>
      <c r="K248" s="25">
        <v>14284</v>
      </c>
      <c r="L248" s="39">
        <v>14287</v>
      </c>
      <c r="M248" s="25">
        <v>13307</v>
      </c>
      <c r="N248" s="39">
        <v>13241</v>
      </c>
      <c r="O248" s="33">
        <v>12427</v>
      </c>
      <c r="P248" s="32">
        <v>12225</v>
      </c>
      <c r="Q248" s="33">
        <v>11648</v>
      </c>
      <c r="R248" s="25">
        <v>11460</v>
      </c>
      <c r="S248" s="33">
        <v>10920</v>
      </c>
      <c r="T248" s="25">
        <v>10096</v>
      </c>
      <c r="U248" s="39">
        <v>9447</v>
      </c>
      <c r="V248" s="33">
        <v>8982</v>
      </c>
      <c r="W248" s="32">
        <v>8717</v>
      </c>
      <c r="X248" s="39">
        <v>8107</v>
      </c>
      <c r="Y248" s="39">
        <v>7856</v>
      </c>
      <c r="Z248" s="39">
        <v>7463</v>
      </c>
      <c r="AA248" s="25">
        <v>6658</v>
      </c>
      <c r="AB248" s="25">
        <v>6291</v>
      </c>
      <c r="AC248" s="25">
        <v>5887</v>
      </c>
      <c r="AD248" s="26">
        <v>5810</v>
      </c>
      <c r="AE248" s="39">
        <v>5686</v>
      </c>
      <c r="AF248" s="39">
        <v>5606</v>
      </c>
      <c r="AG248" s="39">
        <v>5633</v>
      </c>
      <c r="AH248" s="39">
        <v>5561</v>
      </c>
      <c r="AI248" s="25">
        <v>4907</v>
      </c>
      <c r="AJ248" s="33">
        <v>4814</v>
      </c>
      <c r="AK248" s="32">
        <v>4697</v>
      </c>
      <c r="AL248" s="25">
        <v>4510</v>
      </c>
      <c r="AM248" s="33">
        <v>4404</v>
      </c>
      <c r="AN248" s="33">
        <v>4168</v>
      </c>
      <c r="AO248" s="33">
        <v>4224</v>
      </c>
      <c r="AP248" s="33">
        <v>4035</v>
      </c>
      <c r="AQ248" s="39">
        <v>3808</v>
      </c>
      <c r="AR248" s="44"/>
      <c r="AS248" s="45"/>
      <c r="AT248" s="49"/>
      <c r="AU248" s="78"/>
    </row>
    <row r="249" spans="1:47">
      <c r="A249" s="19">
        <v>44168</v>
      </c>
      <c r="B249" s="53">
        <v>69821</v>
      </c>
      <c r="C249" s="25">
        <v>22574</v>
      </c>
      <c r="D249" s="33">
        <v>20839</v>
      </c>
      <c r="E249" s="39">
        <v>19637</v>
      </c>
      <c r="F249" s="25">
        <v>19602</v>
      </c>
      <c r="G249" s="39">
        <v>19644</v>
      </c>
      <c r="H249" s="25">
        <v>18300</v>
      </c>
      <c r="I249" s="32">
        <v>16138</v>
      </c>
      <c r="J249" s="25">
        <v>14462</v>
      </c>
      <c r="K249" s="25">
        <v>14457</v>
      </c>
      <c r="L249" s="39">
        <v>14356</v>
      </c>
      <c r="M249" s="25">
        <v>13433</v>
      </c>
      <c r="N249" s="39">
        <v>13367</v>
      </c>
      <c r="O249" s="33">
        <v>12560</v>
      </c>
      <c r="P249" s="32">
        <v>12311</v>
      </c>
      <c r="Q249" s="33">
        <v>11799</v>
      </c>
      <c r="R249" s="25">
        <v>11622</v>
      </c>
      <c r="S249" s="33">
        <v>10996</v>
      </c>
      <c r="T249" s="25">
        <v>10224</v>
      </c>
      <c r="U249" s="39">
        <v>9500</v>
      </c>
      <c r="V249" s="33">
        <v>9100</v>
      </c>
      <c r="W249" s="32">
        <v>8787</v>
      </c>
      <c r="X249" s="39">
        <v>8197</v>
      </c>
      <c r="Y249" s="39">
        <v>7964</v>
      </c>
      <c r="Z249" s="39">
        <v>7574</v>
      </c>
      <c r="AA249" s="25">
        <v>6714</v>
      </c>
      <c r="AB249" s="25">
        <v>6399</v>
      </c>
      <c r="AC249" s="25">
        <v>5945</v>
      </c>
      <c r="AD249" s="26">
        <v>5879</v>
      </c>
      <c r="AE249" s="39">
        <v>5785</v>
      </c>
      <c r="AF249" s="39">
        <v>5721</v>
      </c>
      <c r="AG249" s="39">
        <v>5738</v>
      </c>
      <c r="AH249" s="39">
        <v>5582</v>
      </c>
      <c r="AI249" s="25">
        <v>4945</v>
      </c>
      <c r="AJ249" s="33">
        <v>4910</v>
      </c>
      <c r="AK249" s="32">
        <v>4731</v>
      </c>
      <c r="AL249" s="25">
        <v>4584</v>
      </c>
      <c r="AM249" s="33">
        <v>4440</v>
      </c>
      <c r="AN249" s="33">
        <v>4261</v>
      </c>
      <c r="AO249" s="33">
        <v>4257</v>
      </c>
      <c r="AP249" s="33">
        <v>4098</v>
      </c>
      <c r="AQ249" s="39">
        <v>3856</v>
      </c>
      <c r="AR249" s="44"/>
      <c r="AS249" s="45"/>
      <c r="AT249" s="49"/>
      <c r="AU249" s="78"/>
    </row>
    <row r="250" spans="1:47">
      <c r="A250" s="19">
        <v>44169</v>
      </c>
      <c r="B250" s="53">
        <v>70807</v>
      </c>
      <c r="C250" s="25">
        <v>23008</v>
      </c>
      <c r="D250" s="33">
        <v>21179</v>
      </c>
      <c r="E250" s="39">
        <v>19981</v>
      </c>
      <c r="F250" s="25">
        <v>19957</v>
      </c>
      <c r="G250" s="39">
        <v>19911</v>
      </c>
      <c r="H250" s="25">
        <v>18731</v>
      </c>
      <c r="I250" s="32">
        <v>16460</v>
      </c>
      <c r="J250" s="25">
        <v>14706</v>
      </c>
      <c r="K250" s="25">
        <v>14685</v>
      </c>
      <c r="L250" s="39">
        <v>14559</v>
      </c>
      <c r="M250" s="25">
        <v>13567</v>
      </c>
      <c r="N250" s="39">
        <v>13491</v>
      </c>
      <c r="O250" s="33">
        <v>12665</v>
      </c>
      <c r="P250" s="32">
        <v>12507</v>
      </c>
      <c r="Q250" s="33">
        <v>11884</v>
      </c>
      <c r="R250" s="25">
        <v>11747</v>
      </c>
      <c r="S250" s="33">
        <v>11265</v>
      </c>
      <c r="T250" s="25">
        <v>10345</v>
      </c>
      <c r="U250" s="39">
        <v>9602</v>
      </c>
      <c r="V250" s="33">
        <v>9276</v>
      </c>
      <c r="W250" s="32">
        <v>8866</v>
      </c>
      <c r="X250" s="39">
        <v>8266</v>
      </c>
      <c r="Y250" s="39">
        <v>8152</v>
      </c>
      <c r="Z250" s="39">
        <v>7651</v>
      </c>
      <c r="AA250" s="25">
        <v>6806</v>
      </c>
      <c r="AB250" s="25">
        <v>6495</v>
      </c>
      <c r="AC250" s="25">
        <v>6042</v>
      </c>
      <c r="AD250" s="26">
        <v>5996</v>
      </c>
      <c r="AE250" s="39">
        <v>5883</v>
      </c>
      <c r="AF250" s="39">
        <v>5858</v>
      </c>
      <c r="AG250" s="39">
        <v>5836</v>
      </c>
      <c r="AH250" s="39">
        <v>5624</v>
      </c>
      <c r="AI250" s="25">
        <v>5023</v>
      </c>
      <c r="AJ250" s="33">
        <v>4993</v>
      </c>
      <c r="AK250" s="32">
        <v>4784</v>
      </c>
      <c r="AL250" s="25">
        <v>4660</v>
      </c>
      <c r="AM250" s="33">
        <v>4491</v>
      </c>
      <c r="AN250" s="33">
        <v>4467</v>
      </c>
      <c r="AO250" s="33">
        <v>4308</v>
      </c>
      <c r="AP250" s="33">
        <v>4144</v>
      </c>
      <c r="AQ250" s="39">
        <v>3951</v>
      </c>
      <c r="AR250" s="44"/>
      <c r="AS250" s="45"/>
      <c r="AT250" s="49"/>
      <c r="AU250" s="78"/>
    </row>
    <row r="251" spans="1:47">
      <c r="A251" s="19">
        <v>44170</v>
      </c>
      <c r="B251" s="53"/>
      <c r="C251" s="25"/>
      <c r="D251" s="33"/>
      <c r="E251" s="39"/>
      <c r="F251" s="25"/>
      <c r="G251" s="39"/>
      <c r="H251" s="25"/>
      <c r="I251" s="32"/>
      <c r="J251" s="25"/>
      <c r="K251" s="25"/>
      <c r="L251" s="39"/>
      <c r="M251" s="25"/>
      <c r="N251" s="39"/>
      <c r="O251" s="33"/>
      <c r="P251" s="32"/>
      <c r="Q251" s="33"/>
      <c r="R251" s="25"/>
      <c r="S251" s="33"/>
      <c r="T251" s="25"/>
      <c r="U251" s="39"/>
      <c r="V251" s="33"/>
      <c r="W251" s="32"/>
      <c r="X251" s="39"/>
      <c r="Y251" s="39"/>
      <c r="Z251" s="39"/>
      <c r="AA251" s="25"/>
      <c r="AB251" s="25"/>
      <c r="AC251" s="25"/>
      <c r="AD251" s="26"/>
      <c r="AE251" s="39"/>
      <c r="AF251" s="39"/>
      <c r="AG251" s="39"/>
      <c r="AH251" s="39"/>
      <c r="AI251" s="25"/>
      <c r="AJ251" s="33"/>
      <c r="AK251" s="32"/>
      <c r="AL251" s="25"/>
      <c r="AM251" s="33"/>
      <c r="AN251" s="33"/>
      <c r="AO251" s="33"/>
      <c r="AP251" s="33"/>
      <c r="AQ251" s="39"/>
      <c r="AR251" s="44"/>
      <c r="AS251" s="45"/>
      <c r="AT251" s="49"/>
      <c r="AU251" s="78"/>
    </row>
    <row r="252" spans="1:47">
      <c r="A252" s="19">
        <v>44171</v>
      </c>
      <c r="B252" s="53"/>
      <c r="C252" s="25"/>
      <c r="D252" s="33"/>
      <c r="E252" s="39"/>
      <c r="F252" s="25"/>
      <c r="G252" s="39"/>
      <c r="H252" s="25"/>
      <c r="I252" s="32"/>
      <c r="J252" s="25"/>
      <c r="K252" s="25"/>
      <c r="L252" s="39"/>
      <c r="M252" s="25"/>
      <c r="N252" s="39"/>
      <c r="O252" s="33"/>
      <c r="P252" s="32"/>
      <c r="Q252" s="33"/>
      <c r="R252" s="25"/>
      <c r="S252" s="33"/>
      <c r="T252" s="25"/>
      <c r="U252" s="39"/>
      <c r="V252" s="33"/>
      <c r="W252" s="32"/>
      <c r="X252" s="39"/>
      <c r="Y252" s="39"/>
      <c r="Z252" s="39"/>
      <c r="AA252" s="25"/>
      <c r="AB252" s="25"/>
      <c r="AC252" s="25"/>
      <c r="AD252" s="26"/>
      <c r="AE252" s="39"/>
      <c r="AF252" s="39"/>
      <c r="AG252" s="39"/>
      <c r="AH252" s="39"/>
      <c r="AI252" s="25"/>
      <c r="AJ252" s="33"/>
      <c r="AK252" s="32"/>
      <c r="AL252" s="25"/>
      <c r="AM252" s="33"/>
      <c r="AN252" s="33"/>
      <c r="AO252" s="33"/>
      <c r="AP252" s="33"/>
      <c r="AQ252" s="39"/>
      <c r="AR252" s="44"/>
      <c r="AS252" s="45"/>
      <c r="AT252" s="49"/>
      <c r="AU252" s="78"/>
    </row>
    <row r="253" spans="1:47">
      <c r="A253" s="20">
        <v>44172</v>
      </c>
      <c r="B253" s="54"/>
      <c r="C253" s="28"/>
      <c r="D253" s="35"/>
      <c r="E253" s="41"/>
      <c r="F253" s="28"/>
      <c r="G253" s="41"/>
      <c r="H253" s="28"/>
      <c r="I253" s="34"/>
      <c r="J253" s="28"/>
      <c r="K253" s="28"/>
      <c r="L253" s="41"/>
      <c r="M253" s="28"/>
      <c r="N253" s="41"/>
      <c r="O253" s="35"/>
      <c r="P253" s="34"/>
      <c r="Q253" s="35"/>
      <c r="R253" s="28"/>
      <c r="S253" s="35"/>
      <c r="T253" s="28"/>
      <c r="U253" s="41"/>
      <c r="V253" s="35"/>
      <c r="W253" s="34"/>
      <c r="X253" s="41"/>
      <c r="Y253" s="41"/>
      <c r="Z253" s="41"/>
      <c r="AA253" s="28"/>
      <c r="AB253" s="28"/>
      <c r="AC253" s="28"/>
      <c r="AD253" s="29"/>
      <c r="AE253" s="41"/>
      <c r="AF253" s="41"/>
      <c r="AG253" s="41"/>
      <c r="AH253" s="41"/>
      <c r="AI253" s="28"/>
      <c r="AJ253" s="35"/>
      <c r="AK253" s="34"/>
      <c r="AL253" s="28"/>
      <c r="AM253" s="35"/>
      <c r="AN253" s="35"/>
      <c r="AO253" s="35"/>
      <c r="AP253" s="35"/>
      <c r="AQ253" s="41"/>
      <c r="AR253" s="44"/>
      <c r="AS253" s="45"/>
      <c r="AT253" s="49"/>
      <c r="AU253" s="78"/>
    </row>
    <row r="254" spans="1:47">
      <c r="A254" s="19">
        <v>44173</v>
      </c>
      <c r="B254" s="53"/>
      <c r="C254" s="25"/>
      <c r="D254" s="33"/>
      <c r="E254" s="39"/>
      <c r="F254" s="25"/>
      <c r="G254" s="39"/>
      <c r="H254" s="25"/>
      <c r="I254" s="32"/>
      <c r="J254" s="25"/>
      <c r="K254" s="25"/>
      <c r="L254" s="39"/>
      <c r="M254" s="25"/>
      <c r="N254" s="39"/>
      <c r="O254" s="33"/>
      <c r="P254" s="32"/>
      <c r="Q254" s="33"/>
      <c r="R254" s="25"/>
      <c r="S254" s="33"/>
      <c r="T254" s="25"/>
      <c r="U254" s="39"/>
      <c r="V254" s="33"/>
      <c r="W254" s="32"/>
      <c r="X254" s="39"/>
      <c r="Y254" s="39"/>
      <c r="Z254" s="39"/>
      <c r="AA254" s="25"/>
      <c r="AB254" s="25"/>
      <c r="AC254" s="25"/>
      <c r="AD254" s="26"/>
      <c r="AE254" s="39"/>
      <c r="AF254" s="39"/>
      <c r="AG254" s="39"/>
      <c r="AH254" s="39"/>
      <c r="AI254" s="25"/>
      <c r="AJ254" s="33"/>
      <c r="AK254" s="32"/>
      <c r="AL254" s="25"/>
      <c r="AM254" s="33"/>
      <c r="AN254" s="33"/>
      <c r="AO254" s="33"/>
      <c r="AP254" s="33"/>
      <c r="AQ254" s="39"/>
      <c r="AR254" s="44"/>
      <c r="AS254" s="45"/>
      <c r="AT254" s="49"/>
      <c r="AU254" s="78"/>
    </row>
    <row r="255" spans="1:47">
      <c r="A255" s="19">
        <v>44174</v>
      </c>
      <c r="B255" s="53"/>
      <c r="C255" s="25"/>
      <c r="D255" s="33"/>
      <c r="E255" s="39"/>
      <c r="F255" s="25"/>
      <c r="G255" s="39"/>
      <c r="H255" s="25"/>
      <c r="I255" s="32"/>
      <c r="J255" s="25"/>
      <c r="K255" s="25"/>
      <c r="L255" s="39"/>
      <c r="M255" s="25"/>
      <c r="N255" s="39"/>
      <c r="O255" s="33"/>
      <c r="P255" s="32"/>
      <c r="Q255" s="33"/>
      <c r="R255" s="25"/>
      <c r="S255" s="33"/>
      <c r="T255" s="25"/>
      <c r="U255" s="39"/>
      <c r="V255" s="33"/>
      <c r="W255" s="32"/>
      <c r="X255" s="39"/>
      <c r="Y255" s="39"/>
      <c r="Z255" s="39"/>
      <c r="AA255" s="25"/>
      <c r="AB255" s="25"/>
      <c r="AC255" s="25"/>
      <c r="AD255" s="26"/>
      <c r="AE255" s="39"/>
      <c r="AF255" s="39"/>
      <c r="AG255" s="39"/>
      <c r="AH255" s="39"/>
      <c r="AI255" s="25"/>
      <c r="AJ255" s="33"/>
      <c r="AK255" s="32"/>
      <c r="AL255" s="25"/>
      <c r="AM255" s="33"/>
      <c r="AN255" s="33"/>
      <c r="AO255" s="33"/>
      <c r="AP255" s="33"/>
      <c r="AQ255" s="39"/>
      <c r="AR255" s="44"/>
      <c r="AS255" s="45"/>
      <c r="AT255" s="49"/>
      <c r="AU255" s="78"/>
    </row>
    <row r="256" spans="1:47">
      <c r="A256" s="19">
        <v>44175</v>
      </c>
      <c r="B256" s="53"/>
      <c r="C256" s="25"/>
      <c r="D256" s="33"/>
      <c r="E256" s="39"/>
      <c r="F256" s="25"/>
      <c r="G256" s="39"/>
      <c r="H256" s="25"/>
      <c r="I256" s="32"/>
      <c r="J256" s="25"/>
      <c r="K256" s="25"/>
      <c r="L256" s="39"/>
      <c r="M256" s="25"/>
      <c r="N256" s="39"/>
      <c r="O256" s="33"/>
      <c r="P256" s="32"/>
      <c r="Q256" s="33"/>
      <c r="R256" s="25"/>
      <c r="S256" s="33"/>
      <c r="T256" s="25"/>
      <c r="U256" s="39"/>
      <c r="V256" s="33"/>
      <c r="W256" s="32"/>
      <c r="X256" s="39"/>
      <c r="Y256" s="39"/>
      <c r="Z256" s="39"/>
      <c r="AA256" s="25"/>
      <c r="AB256" s="25"/>
      <c r="AC256" s="25"/>
      <c r="AD256" s="26"/>
      <c r="AE256" s="39"/>
      <c r="AF256" s="39"/>
      <c r="AG256" s="39"/>
      <c r="AH256" s="39"/>
      <c r="AI256" s="25"/>
      <c r="AJ256" s="33"/>
      <c r="AK256" s="32"/>
      <c r="AL256" s="25"/>
      <c r="AM256" s="33"/>
      <c r="AN256" s="33"/>
      <c r="AO256" s="33"/>
      <c r="AP256" s="33"/>
      <c r="AQ256" s="39"/>
      <c r="AR256" s="44"/>
      <c r="AS256" s="45"/>
      <c r="AT256" s="49"/>
      <c r="AU256" s="78"/>
    </row>
    <row r="257" spans="1:47">
      <c r="A257" s="19">
        <v>44176</v>
      </c>
      <c r="B257" s="53"/>
      <c r="C257" s="25"/>
      <c r="D257" s="33"/>
      <c r="E257" s="39"/>
      <c r="F257" s="25"/>
      <c r="G257" s="39"/>
      <c r="H257" s="25"/>
      <c r="I257" s="32"/>
      <c r="J257" s="25"/>
      <c r="K257" s="25"/>
      <c r="L257" s="39"/>
      <c r="M257" s="25"/>
      <c r="N257" s="39"/>
      <c r="O257" s="33"/>
      <c r="P257" s="32"/>
      <c r="Q257" s="33"/>
      <c r="R257" s="25"/>
      <c r="S257" s="33"/>
      <c r="T257" s="25"/>
      <c r="U257" s="39"/>
      <c r="V257" s="33"/>
      <c r="W257" s="32"/>
      <c r="X257" s="39"/>
      <c r="Y257" s="39"/>
      <c r="Z257" s="39"/>
      <c r="AA257" s="25"/>
      <c r="AB257" s="25"/>
      <c r="AC257" s="25"/>
      <c r="AD257" s="26"/>
      <c r="AE257" s="39"/>
      <c r="AF257" s="39"/>
      <c r="AG257" s="39"/>
      <c r="AH257" s="39"/>
      <c r="AI257" s="25"/>
      <c r="AJ257" s="33"/>
      <c r="AK257" s="32"/>
      <c r="AL257" s="25"/>
      <c r="AM257" s="33"/>
      <c r="AN257" s="33"/>
      <c r="AO257" s="33"/>
      <c r="AP257" s="33"/>
      <c r="AQ257" s="39"/>
      <c r="AR257" s="44"/>
      <c r="AS257" s="45"/>
      <c r="AT257" s="49"/>
      <c r="AU257" s="78"/>
    </row>
    <row r="258" spans="1:47">
      <c r="A258" s="19">
        <v>44177</v>
      </c>
      <c r="B258" s="53"/>
      <c r="C258" s="25"/>
      <c r="D258" s="33"/>
      <c r="E258" s="39"/>
      <c r="F258" s="25"/>
      <c r="G258" s="39"/>
      <c r="H258" s="25"/>
      <c r="I258" s="32"/>
      <c r="J258" s="25"/>
      <c r="K258" s="25"/>
      <c r="L258" s="39"/>
      <c r="M258" s="25"/>
      <c r="N258" s="39"/>
      <c r="O258" s="33"/>
      <c r="P258" s="32"/>
      <c r="Q258" s="33"/>
      <c r="R258" s="25"/>
      <c r="S258" s="33"/>
      <c r="T258" s="25"/>
      <c r="U258" s="39"/>
      <c r="V258" s="33"/>
      <c r="W258" s="32"/>
      <c r="X258" s="39"/>
      <c r="Y258" s="39"/>
      <c r="Z258" s="39"/>
      <c r="AA258" s="25"/>
      <c r="AB258" s="25"/>
      <c r="AC258" s="25"/>
      <c r="AD258" s="26"/>
      <c r="AE258" s="39"/>
      <c r="AF258" s="39"/>
      <c r="AG258" s="39"/>
      <c r="AH258" s="39"/>
      <c r="AI258" s="25"/>
      <c r="AJ258" s="33"/>
      <c r="AK258" s="32"/>
      <c r="AL258" s="25"/>
      <c r="AM258" s="33"/>
      <c r="AN258" s="33"/>
      <c r="AO258" s="33"/>
      <c r="AP258" s="33"/>
      <c r="AQ258" s="39"/>
      <c r="AR258" s="44"/>
      <c r="AS258" s="45"/>
      <c r="AT258" s="49"/>
      <c r="AU258" s="78"/>
    </row>
    <row r="259" spans="1:47">
      <c r="A259" s="19">
        <v>44178</v>
      </c>
      <c r="B259" s="53"/>
      <c r="C259" s="25"/>
      <c r="D259" s="33"/>
      <c r="E259" s="39"/>
      <c r="F259" s="25"/>
      <c r="G259" s="39"/>
      <c r="H259" s="25"/>
      <c r="I259" s="32"/>
      <c r="J259" s="25"/>
      <c r="K259" s="25"/>
      <c r="L259" s="39"/>
      <c r="M259" s="25"/>
      <c r="N259" s="39"/>
      <c r="O259" s="33"/>
      <c r="P259" s="32"/>
      <c r="Q259" s="33"/>
      <c r="R259" s="25"/>
      <c r="S259" s="33"/>
      <c r="T259" s="25"/>
      <c r="U259" s="39"/>
      <c r="V259" s="33"/>
      <c r="W259" s="32"/>
      <c r="X259" s="39"/>
      <c r="Y259" s="39"/>
      <c r="Z259" s="39"/>
      <c r="AA259" s="25"/>
      <c r="AB259" s="25"/>
      <c r="AC259" s="25"/>
      <c r="AD259" s="26"/>
      <c r="AE259" s="39"/>
      <c r="AF259" s="39"/>
      <c r="AG259" s="39"/>
      <c r="AH259" s="39"/>
      <c r="AI259" s="25"/>
      <c r="AJ259" s="33"/>
      <c r="AK259" s="32"/>
      <c r="AL259" s="25"/>
      <c r="AM259" s="33"/>
      <c r="AN259" s="33"/>
      <c r="AO259" s="33"/>
      <c r="AP259" s="33"/>
      <c r="AQ259" s="39"/>
      <c r="AR259" s="44"/>
      <c r="AS259" s="45"/>
      <c r="AT259" s="49"/>
      <c r="AU259" s="78"/>
    </row>
    <row r="260" spans="1:47">
      <c r="A260" s="20">
        <v>44179</v>
      </c>
      <c r="B260" s="54"/>
      <c r="C260" s="28"/>
      <c r="D260" s="35"/>
      <c r="E260" s="41"/>
      <c r="F260" s="28"/>
      <c r="G260" s="41"/>
      <c r="H260" s="28"/>
      <c r="I260" s="34"/>
      <c r="J260" s="28"/>
      <c r="K260" s="28"/>
      <c r="L260" s="41"/>
      <c r="M260" s="28"/>
      <c r="N260" s="41"/>
      <c r="O260" s="35"/>
      <c r="P260" s="34"/>
      <c r="Q260" s="35"/>
      <c r="R260" s="28"/>
      <c r="S260" s="35"/>
      <c r="T260" s="28"/>
      <c r="U260" s="41"/>
      <c r="V260" s="35"/>
      <c r="W260" s="34"/>
      <c r="X260" s="41"/>
      <c r="Y260" s="41"/>
      <c r="Z260" s="41"/>
      <c r="AA260" s="28"/>
      <c r="AB260" s="28"/>
      <c r="AC260" s="28"/>
      <c r="AD260" s="29"/>
      <c r="AE260" s="41"/>
      <c r="AF260" s="41"/>
      <c r="AG260" s="41"/>
      <c r="AH260" s="41"/>
      <c r="AI260" s="28"/>
      <c r="AJ260" s="35"/>
      <c r="AK260" s="34"/>
      <c r="AL260" s="28"/>
      <c r="AM260" s="35"/>
      <c r="AN260" s="35"/>
      <c r="AO260" s="35"/>
      <c r="AP260" s="35"/>
      <c r="AQ260" s="41"/>
      <c r="AR260" s="44"/>
      <c r="AS260" s="45"/>
      <c r="AT260" s="49"/>
      <c r="AU260" s="78"/>
    </row>
    <row r="261" spans="1:47">
      <c r="A261" s="19">
        <v>44180</v>
      </c>
      <c r="B261" s="53"/>
      <c r="C261" s="25"/>
      <c r="D261" s="33"/>
      <c r="E261" s="39"/>
      <c r="F261" s="25"/>
      <c r="G261" s="39"/>
      <c r="H261" s="25"/>
      <c r="I261" s="32"/>
      <c r="J261" s="25"/>
      <c r="K261" s="25"/>
      <c r="L261" s="39"/>
      <c r="M261" s="25"/>
      <c r="N261" s="39"/>
      <c r="O261" s="33"/>
      <c r="P261" s="32"/>
      <c r="Q261" s="33"/>
      <c r="R261" s="25"/>
      <c r="S261" s="33"/>
      <c r="T261" s="25"/>
      <c r="U261" s="39"/>
      <c r="V261" s="33"/>
      <c r="W261" s="32"/>
      <c r="X261" s="39"/>
      <c r="Y261" s="39"/>
      <c r="Z261" s="39"/>
      <c r="AA261" s="25"/>
      <c r="AB261" s="25"/>
      <c r="AC261" s="25"/>
      <c r="AD261" s="26"/>
      <c r="AE261" s="39"/>
      <c r="AF261" s="39"/>
      <c r="AG261" s="39"/>
      <c r="AH261" s="39"/>
      <c r="AI261" s="25"/>
      <c r="AJ261" s="33"/>
      <c r="AK261" s="32"/>
      <c r="AL261" s="25"/>
      <c r="AM261" s="33"/>
      <c r="AN261" s="33"/>
      <c r="AO261" s="33"/>
      <c r="AP261" s="33"/>
      <c r="AQ261" s="39"/>
      <c r="AR261" s="44"/>
      <c r="AS261" s="45"/>
      <c r="AT261" s="49"/>
      <c r="AU261" s="78"/>
    </row>
    <row r="262" spans="1:47">
      <c r="A262" s="19">
        <v>44181</v>
      </c>
      <c r="B262" s="53"/>
      <c r="C262" s="25"/>
      <c r="D262" s="33"/>
      <c r="E262" s="39"/>
      <c r="F262" s="25"/>
      <c r="G262" s="39"/>
      <c r="H262" s="25"/>
      <c r="I262" s="32"/>
      <c r="J262" s="25"/>
      <c r="K262" s="25"/>
      <c r="L262" s="39"/>
      <c r="M262" s="25"/>
      <c r="N262" s="39"/>
      <c r="O262" s="33"/>
      <c r="P262" s="32"/>
      <c r="Q262" s="33"/>
      <c r="R262" s="25"/>
      <c r="S262" s="33"/>
      <c r="T262" s="25"/>
      <c r="U262" s="39"/>
      <c r="V262" s="33"/>
      <c r="W262" s="32"/>
      <c r="X262" s="39"/>
      <c r="Y262" s="39"/>
      <c r="Z262" s="39"/>
      <c r="AA262" s="25"/>
      <c r="AB262" s="25"/>
      <c r="AC262" s="25"/>
      <c r="AD262" s="26"/>
      <c r="AE262" s="39"/>
      <c r="AF262" s="39"/>
      <c r="AG262" s="39"/>
      <c r="AH262" s="39"/>
      <c r="AI262" s="25"/>
      <c r="AJ262" s="33"/>
      <c r="AK262" s="32"/>
      <c r="AL262" s="25"/>
      <c r="AM262" s="33"/>
      <c r="AN262" s="33"/>
      <c r="AO262" s="33"/>
      <c r="AP262" s="33"/>
      <c r="AQ262" s="39"/>
      <c r="AR262" s="44"/>
      <c r="AS262" s="45"/>
      <c r="AT262" s="49"/>
      <c r="AU262" s="78"/>
    </row>
    <row r="263" spans="1:47">
      <c r="A263" s="19">
        <v>44182</v>
      </c>
      <c r="B263" s="53"/>
      <c r="C263" s="25"/>
      <c r="D263" s="33"/>
      <c r="E263" s="39"/>
      <c r="F263" s="25"/>
      <c r="G263" s="39"/>
      <c r="H263" s="25"/>
      <c r="I263" s="32"/>
      <c r="J263" s="25"/>
      <c r="K263" s="25"/>
      <c r="L263" s="39"/>
      <c r="M263" s="25"/>
      <c r="N263" s="39"/>
      <c r="O263" s="33"/>
      <c r="P263" s="32"/>
      <c r="Q263" s="33"/>
      <c r="R263" s="25"/>
      <c r="S263" s="33"/>
      <c r="T263" s="25"/>
      <c r="U263" s="39"/>
      <c r="V263" s="33"/>
      <c r="W263" s="32"/>
      <c r="X263" s="39"/>
      <c r="Y263" s="39"/>
      <c r="Z263" s="39"/>
      <c r="AA263" s="25"/>
      <c r="AB263" s="25"/>
      <c r="AC263" s="25"/>
      <c r="AD263" s="26"/>
      <c r="AE263" s="39"/>
      <c r="AF263" s="39"/>
      <c r="AG263" s="39"/>
      <c r="AH263" s="39"/>
      <c r="AI263" s="25"/>
      <c r="AJ263" s="33"/>
      <c r="AK263" s="32"/>
      <c r="AL263" s="25"/>
      <c r="AM263" s="33"/>
      <c r="AN263" s="33"/>
      <c r="AO263" s="33"/>
      <c r="AP263" s="33"/>
      <c r="AQ263" s="39"/>
      <c r="AR263" s="44"/>
      <c r="AS263" s="45"/>
      <c r="AT263" s="49"/>
      <c r="AU263" s="78"/>
    </row>
    <row r="264" spans="1:47">
      <c r="A264" s="19">
        <v>44183</v>
      </c>
      <c r="B264" s="53"/>
      <c r="C264" s="25"/>
      <c r="D264" s="33"/>
      <c r="E264" s="39"/>
      <c r="F264" s="25"/>
      <c r="G264" s="39"/>
      <c r="H264" s="25"/>
      <c r="I264" s="32"/>
      <c r="J264" s="25"/>
      <c r="K264" s="25"/>
      <c r="L264" s="39"/>
      <c r="M264" s="25"/>
      <c r="N264" s="39"/>
      <c r="O264" s="33"/>
      <c r="P264" s="32"/>
      <c r="Q264" s="33"/>
      <c r="R264" s="25"/>
      <c r="S264" s="33"/>
      <c r="T264" s="25"/>
      <c r="U264" s="39"/>
      <c r="V264" s="33"/>
      <c r="W264" s="32"/>
      <c r="X264" s="39"/>
      <c r="Y264" s="39"/>
      <c r="Z264" s="39"/>
      <c r="AA264" s="25"/>
      <c r="AB264" s="25"/>
      <c r="AC264" s="25"/>
      <c r="AD264" s="26"/>
      <c r="AE264" s="39"/>
      <c r="AF264" s="39"/>
      <c r="AG264" s="39"/>
      <c r="AH264" s="39"/>
      <c r="AI264" s="25"/>
      <c r="AJ264" s="33"/>
      <c r="AK264" s="32"/>
      <c r="AL264" s="25"/>
      <c r="AM264" s="33"/>
      <c r="AN264" s="33"/>
      <c r="AO264" s="33"/>
      <c r="AP264" s="33"/>
      <c r="AQ264" s="39"/>
      <c r="AR264" s="44"/>
      <c r="AS264" s="45"/>
      <c r="AT264" s="49"/>
      <c r="AU264" s="78"/>
    </row>
    <row r="265" spans="1:47">
      <c r="A265" s="19">
        <v>44184</v>
      </c>
      <c r="B265" s="53"/>
      <c r="C265" s="25"/>
      <c r="D265" s="33"/>
      <c r="E265" s="39"/>
      <c r="F265" s="25"/>
      <c r="G265" s="39"/>
      <c r="H265" s="25"/>
      <c r="I265" s="32"/>
      <c r="J265" s="25"/>
      <c r="K265" s="25"/>
      <c r="L265" s="39"/>
      <c r="M265" s="25"/>
      <c r="N265" s="39"/>
      <c r="O265" s="33"/>
      <c r="P265" s="32"/>
      <c r="Q265" s="33"/>
      <c r="R265" s="25"/>
      <c r="S265" s="33"/>
      <c r="T265" s="25"/>
      <c r="U265" s="39"/>
      <c r="V265" s="33"/>
      <c r="W265" s="32"/>
      <c r="X265" s="39"/>
      <c r="Y265" s="39"/>
      <c r="Z265" s="39"/>
      <c r="AA265" s="25"/>
      <c r="AB265" s="25"/>
      <c r="AC265" s="25"/>
      <c r="AD265" s="26"/>
      <c r="AE265" s="39"/>
      <c r="AF265" s="39"/>
      <c r="AG265" s="39"/>
      <c r="AH265" s="39"/>
      <c r="AI265" s="25"/>
      <c r="AJ265" s="33"/>
      <c r="AK265" s="32"/>
      <c r="AL265" s="25"/>
      <c r="AM265" s="33"/>
      <c r="AN265" s="33"/>
      <c r="AO265" s="33"/>
      <c r="AP265" s="33"/>
      <c r="AQ265" s="39"/>
      <c r="AR265" s="44"/>
      <c r="AS265" s="45"/>
      <c r="AT265" s="49"/>
      <c r="AU265" s="78"/>
    </row>
    <row r="266" spans="1:47">
      <c r="A266" s="19">
        <v>44185</v>
      </c>
      <c r="B266" s="53"/>
      <c r="C266" s="25"/>
      <c r="D266" s="33"/>
      <c r="E266" s="39"/>
      <c r="F266" s="25"/>
      <c r="G266" s="39"/>
      <c r="H266" s="25"/>
      <c r="I266" s="32"/>
      <c r="J266" s="25"/>
      <c r="K266" s="25"/>
      <c r="L266" s="39"/>
      <c r="M266" s="25"/>
      <c r="N266" s="39"/>
      <c r="O266" s="33"/>
      <c r="P266" s="32"/>
      <c r="Q266" s="33"/>
      <c r="R266" s="25"/>
      <c r="S266" s="33"/>
      <c r="T266" s="25"/>
      <c r="U266" s="39"/>
      <c r="V266" s="33"/>
      <c r="W266" s="32"/>
      <c r="X266" s="39"/>
      <c r="Y266" s="39"/>
      <c r="Z266" s="39"/>
      <c r="AA266" s="25"/>
      <c r="AB266" s="25"/>
      <c r="AC266" s="25"/>
      <c r="AD266" s="26"/>
      <c r="AE266" s="39"/>
      <c r="AF266" s="39"/>
      <c r="AG266" s="39"/>
      <c r="AH266" s="39"/>
      <c r="AI266" s="25"/>
      <c r="AJ266" s="33"/>
      <c r="AK266" s="32"/>
      <c r="AL266" s="25"/>
      <c r="AM266" s="33"/>
      <c r="AN266" s="33"/>
      <c r="AO266" s="33"/>
      <c r="AP266" s="33"/>
      <c r="AQ266" s="39"/>
      <c r="AR266" s="44"/>
      <c r="AS266" s="45"/>
      <c r="AT266" s="49"/>
      <c r="AU266" s="78"/>
    </row>
    <row r="267" spans="1:47">
      <c r="A267" s="20">
        <v>44186</v>
      </c>
      <c r="B267" s="54"/>
      <c r="C267" s="28"/>
      <c r="D267" s="35"/>
      <c r="E267" s="41"/>
      <c r="F267" s="28"/>
      <c r="G267" s="41"/>
      <c r="H267" s="28"/>
      <c r="I267" s="34"/>
      <c r="J267" s="28"/>
      <c r="K267" s="28"/>
      <c r="L267" s="41"/>
      <c r="M267" s="28"/>
      <c r="N267" s="41"/>
      <c r="O267" s="35"/>
      <c r="P267" s="34"/>
      <c r="Q267" s="35"/>
      <c r="R267" s="28"/>
      <c r="S267" s="35"/>
      <c r="T267" s="28"/>
      <c r="U267" s="41"/>
      <c r="V267" s="35"/>
      <c r="W267" s="34"/>
      <c r="X267" s="41"/>
      <c r="Y267" s="41"/>
      <c r="Z267" s="41"/>
      <c r="AA267" s="28"/>
      <c r="AB267" s="28"/>
      <c r="AC267" s="28"/>
      <c r="AD267" s="29"/>
      <c r="AE267" s="41"/>
      <c r="AF267" s="41"/>
      <c r="AG267" s="41"/>
      <c r="AH267" s="41"/>
      <c r="AI267" s="28"/>
      <c r="AJ267" s="35"/>
      <c r="AK267" s="34"/>
      <c r="AL267" s="28"/>
      <c r="AM267" s="35"/>
      <c r="AN267" s="35"/>
      <c r="AO267" s="35"/>
      <c r="AP267" s="35"/>
      <c r="AQ267" s="41"/>
      <c r="AR267" s="44"/>
      <c r="AS267" s="45"/>
      <c r="AT267" s="49"/>
      <c r="AU267" s="78"/>
    </row>
    <row r="268" spans="1:47">
      <c r="A268" s="19">
        <v>44187</v>
      </c>
      <c r="B268" s="53"/>
      <c r="C268" s="25"/>
      <c r="D268" s="33"/>
      <c r="E268" s="39"/>
      <c r="F268" s="25"/>
      <c r="G268" s="39"/>
      <c r="H268" s="25"/>
      <c r="I268" s="32"/>
      <c r="J268" s="25"/>
      <c r="K268" s="25"/>
      <c r="L268" s="39"/>
      <c r="M268" s="25"/>
      <c r="N268" s="39"/>
      <c r="O268" s="33"/>
      <c r="P268" s="32"/>
      <c r="Q268" s="33"/>
      <c r="R268" s="25"/>
      <c r="S268" s="33"/>
      <c r="T268" s="25"/>
      <c r="U268" s="39"/>
      <c r="V268" s="33"/>
      <c r="W268" s="32"/>
      <c r="X268" s="39"/>
      <c r="Y268" s="39"/>
      <c r="Z268" s="39"/>
      <c r="AA268" s="25"/>
      <c r="AB268" s="25"/>
      <c r="AC268" s="25"/>
      <c r="AD268" s="26"/>
      <c r="AE268" s="39"/>
      <c r="AF268" s="39"/>
      <c r="AG268" s="39"/>
      <c r="AH268" s="39"/>
      <c r="AI268" s="25"/>
      <c r="AJ268" s="33"/>
      <c r="AK268" s="32"/>
      <c r="AL268" s="25"/>
      <c r="AM268" s="33"/>
      <c r="AN268" s="33"/>
      <c r="AO268" s="33"/>
      <c r="AP268" s="33"/>
      <c r="AQ268" s="39"/>
      <c r="AR268" s="44"/>
      <c r="AS268" s="45"/>
      <c r="AT268" s="49"/>
      <c r="AU268" s="78"/>
    </row>
    <row r="269" spans="1:47">
      <c r="A269" s="19">
        <v>44188</v>
      </c>
      <c r="B269" s="53"/>
      <c r="C269" s="25"/>
      <c r="D269" s="33"/>
      <c r="E269" s="39"/>
      <c r="F269" s="25"/>
      <c r="G269" s="39"/>
      <c r="H269" s="25"/>
      <c r="I269" s="32"/>
      <c r="J269" s="25"/>
      <c r="K269" s="25"/>
      <c r="L269" s="39"/>
      <c r="M269" s="25"/>
      <c r="N269" s="39"/>
      <c r="O269" s="33"/>
      <c r="P269" s="32"/>
      <c r="Q269" s="33"/>
      <c r="R269" s="25"/>
      <c r="S269" s="33"/>
      <c r="T269" s="25"/>
      <c r="U269" s="39"/>
      <c r="V269" s="33"/>
      <c r="W269" s="32"/>
      <c r="X269" s="39"/>
      <c r="Y269" s="39"/>
      <c r="Z269" s="39"/>
      <c r="AA269" s="25"/>
      <c r="AB269" s="25"/>
      <c r="AC269" s="25"/>
      <c r="AD269" s="26"/>
      <c r="AE269" s="39"/>
      <c r="AF269" s="39"/>
      <c r="AG269" s="39"/>
      <c r="AH269" s="39"/>
      <c r="AI269" s="25"/>
      <c r="AJ269" s="33"/>
      <c r="AK269" s="32"/>
      <c r="AL269" s="25"/>
      <c r="AM269" s="33"/>
      <c r="AN269" s="33"/>
      <c r="AO269" s="33"/>
      <c r="AP269" s="33"/>
      <c r="AQ269" s="39"/>
      <c r="AR269" s="44"/>
      <c r="AS269" s="45"/>
      <c r="AT269" s="49"/>
      <c r="AU269" s="78"/>
    </row>
    <row r="270" spans="1:47">
      <c r="A270" s="19">
        <v>44189</v>
      </c>
      <c r="B270" s="53"/>
      <c r="C270" s="25"/>
      <c r="D270" s="33"/>
      <c r="E270" s="39"/>
      <c r="F270" s="25"/>
      <c r="G270" s="39"/>
      <c r="H270" s="25"/>
      <c r="I270" s="32"/>
      <c r="J270" s="25"/>
      <c r="K270" s="25"/>
      <c r="L270" s="39"/>
      <c r="M270" s="25"/>
      <c r="N270" s="39"/>
      <c r="O270" s="33"/>
      <c r="P270" s="32"/>
      <c r="Q270" s="33"/>
      <c r="R270" s="25"/>
      <c r="S270" s="33"/>
      <c r="T270" s="25"/>
      <c r="U270" s="39"/>
      <c r="V270" s="33"/>
      <c r="W270" s="32"/>
      <c r="X270" s="39"/>
      <c r="Y270" s="39"/>
      <c r="Z270" s="39"/>
      <c r="AA270" s="25"/>
      <c r="AB270" s="25"/>
      <c r="AC270" s="25"/>
      <c r="AD270" s="26"/>
      <c r="AE270" s="39"/>
      <c r="AF270" s="39"/>
      <c r="AG270" s="39"/>
      <c r="AH270" s="39"/>
      <c r="AI270" s="25"/>
      <c r="AJ270" s="33"/>
      <c r="AK270" s="32"/>
      <c r="AL270" s="25"/>
      <c r="AM270" s="33"/>
      <c r="AN270" s="33"/>
      <c r="AO270" s="33"/>
      <c r="AP270" s="33"/>
      <c r="AQ270" s="39"/>
      <c r="AR270" s="44"/>
      <c r="AS270" s="45"/>
      <c r="AT270" s="49"/>
      <c r="AU270" s="78"/>
    </row>
    <row r="271" spans="1:47">
      <c r="A271" s="19">
        <v>44190</v>
      </c>
      <c r="B271" s="53"/>
      <c r="C271" s="25"/>
      <c r="D271" s="33"/>
      <c r="E271" s="39"/>
      <c r="F271" s="25"/>
      <c r="G271" s="39"/>
      <c r="H271" s="25"/>
      <c r="I271" s="32"/>
      <c r="J271" s="25"/>
      <c r="K271" s="25"/>
      <c r="L271" s="39"/>
      <c r="M271" s="25"/>
      <c r="N271" s="39"/>
      <c r="O271" s="33"/>
      <c r="P271" s="32"/>
      <c r="Q271" s="33"/>
      <c r="R271" s="25"/>
      <c r="S271" s="33"/>
      <c r="T271" s="25"/>
      <c r="U271" s="39"/>
      <c r="V271" s="33"/>
      <c r="W271" s="32"/>
      <c r="X271" s="39"/>
      <c r="Y271" s="39"/>
      <c r="Z271" s="39"/>
      <c r="AA271" s="25"/>
      <c r="AB271" s="25"/>
      <c r="AC271" s="25"/>
      <c r="AD271" s="26"/>
      <c r="AE271" s="39"/>
      <c r="AF271" s="39"/>
      <c r="AG271" s="39"/>
      <c r="AH271" s="39"/>
      <c r="AI271" s="25"/>
      <c r="AJ271" s="33"/>
      <c r="AK271" s="32"/>
      <c r="AL271" s="25"/>
      <c r="AM271" s="33"/>
      <c r="AN271" s="33"/>
      <c r="AO271" s="33"/>
      <c r="AP271" s="33"/>
      <c r="AQ271" s="39"/>
      <c r="AR271" s="44"/>
      <c r="AS271" s="45"/>
      <c r="AT271" s="49"/>
      <c r="AU271" s="78"/>
    </row>
    <row r="272" spans="1:47">
      <c r="A272" s="19">
        <v>44191</v>
      </c>
      <c r="B272" s="53"/>
      <c r="C272" s="25"/>
      <c r="D272" s="33"/>
      <c r="E272" s="39"/>
      <c r="F272" s="25"/>
      <c r="G272" s="39"/>
      <c r="H272" s="25"/>
      <c r="I272" s="32"/>
      <c r="J272" s="25"/>
      <c r="K272" s="25"/>
      <c r="L272" s="39"/>
      <c r="M272" s="25"/>
      <c r="N272" s="39"/>
      <c r="O272" s="33"/>
      <c r="P272" s="32"/>
      <c r="Q272" s="33"/>
      <c r="R272" s="25"/>
      <c r="S272" s="33"/>
      <c r="T272" s="25"/>
      <c r="U272" s="39"/>
      <c r="V272" s="33"/>
      <c r="W272" s="32"/>
      <c r="X272" s="39"/>
      <c r="Y272" s="39"/>
      <c r="Z272" s="39"/>
      <c r="AA272" s="25"/>
      <c r="AB272" s="25"/>
      <c r="AC272" s="25"/>
      <c r="AD272" s="26"/>
      <c r="AE272" s="39"/>
      <c r="AF272" s="39"/>
      <c r="AG272" s="39"/>
      <c r="AH272" s="39"/>
      <c r="AI272" s="25"/>
      <c r="AJ272" s="33"/>
      <c r="AK272" s="32"/>
      <c r="AL272" s="25"/>
      <c r="AM272" s="33"/>
      <c r="AN272" s="33"/>
      <c r="AO272" s="33"/>
      <c r="AP272" s="33"/>
      <c r="AQ272" s="39"/>
      <c r="AR272" s="44"/>
      <c r="AS272" s="45"/>
      <c r="AT272" s="49"/>
      <c r="AU272" s="78"/>
    </row>
    <row r="273" spans="1:47">
      <c r="A273" s="19">
        <v>44192</v>
      </c>
      <c r="B273" s="53"/>
      <c r="C273" s="25"/>
      <c r="D273" s="33"/>
      <c r="E273" s="39"/>
      <c r="F273" s="25"/>
      <c r="G273" s="39"/>
      <c r="H273" s="25"/>
      <c r="I273" s="32"/>
      <c r="J273" s="25"/>
      <c r="K273" s="25"/>
      <c r="L273" s="39"/>
      <c r="M273" s="25"/>
      <c r="N273" s="39"/>
      <c r="O273" s="33"/>
      <c r="P273" s="32"/>
      <c r="Q273" s="33"/>
      <c r="R273" s="25"/>
      <c r="S273" s="33"/>
      <c r="T273" s="25"/>
      <c r="U273" s="39"/>
      <c r="V273" s="33"/>
      <c r="W273" s="32"/>
      <c r="X273" s="39"/>
      <c r="Y273" s="39"/>
      <c r="Z273" s="39"/>
      <c r="AA273" s="25"/>
      <c r="AB273" s="25"/>
      <c r="AC273" s="25"/>
      <c r="AD273" s="26"/>
      <c r="AE273" s="39"/>
      <c r="AF273" s="39"/>
      <c r="AG273" s="39"/>
      <c r="AH273" s="39"/>
      <c r="AI273" s="25"/>
      <c r="AJ273" s="33"/>
      <c r="AK273" s="32"/>
      <c r="AL273" s="25"/>
      <c r="AM273" s="33"/>
      <c r="AN273" s="33"/>
      <c r="AO273" s="33"/>
      <c r="AP273" s="33"/>
      <c r="AQ273" s="39"/>
      <c r="AR273" s="44"/>
      <c r="AS273" s="45"/>
      <c r="AT273" s="49"/>
      <c r="AU273" s="78"/>
    </row>
    <row r="274" spans="1:47">
      <c r="A274" s="20">
        <v>44193</v>
      </c>
      <c r="B274" s="54"/>
      <c r="C274" s="28"/>
      <c r="D274" s="35"/>
      <c r="E274" s="41"/>
      <c r="F274" s="28"/>
      <c r="G274" s="41"/>
      <c r="H274" s="28"/>
      <c r="I274" s="34"/>
      <c r="J274" s="28"/>
      <c r="K274" s="28"/>
      <c r="L274" s="41"/>
      <c r="M274" s="28"/>
      <c r="N274" s="41"/>
      <c r="O274" s="35"/>
      <c r="P274" s="34"/>
      <c r="Q274" s="35"/>
      <c r="R274" s="28"/>
      <c r="S274" s="35"/>
      <c r="T274" s="28"/>
      <c r="U274" s="41"/>
      <c r="V274" s="35"/>
      <c r="W274" s="34"/>
      <c r="X274" s="41"/>
      <c r="Y274" s="41"/>
      <c r="Z274" s="41"/>
      <c r="AA274" s="28"/>
      <c r="AB274" s="28"/>
      <c r="AC274" s="28"/>
      <c r="AD274" s="29"/>
      <c r="AE274" s="41"/>
      <c r="AF274" s="41"/>
      <c r="AG274" s="41"/>
      <c r="AH274" s="41"/>
      <c r="AI274" s="28"/>
      <c r="AJ274" s="35"/>
      <c r="AK274" s="34"/>
      <c r="AL274" s="28"/>
      <c r="AM274" s="35"/>
      <c r="AN274" s="35"/>
      <c r="AO274" s="35"/>
      <c r="AP274" s="35"/>
      <c r="AQ274" s="41"/>
      <c r="AR274" s="44"/>
      <c r="AS274" s="45"/>
      <c r="AT274" s="49"/>
      <c r="AU274" s="78"/>
    </row>
    <row r="275" spans="1:47">
      <c r="A275" s="19">
        <v>44194</v>
      </c>
      <c r="B275" s="53"/>
      <c r="C275" s="25"/>
      <c r="D275" s="33"/>
      <c r="E275" s="39"/>
      <c r="F275" s="25"/>
      <c r="G275" s="39"/>
      <c r="H275" s="25"/>
      <c r="I275" s="32"/>
      <c r="J275" s="25"/>
      <c r="K275" s="25"/>
      <c r="L275" s="39"/>
      <c r="M275" s="25"/>
      <c r="N275" s="39"/>
      <c r="O275" s="33"/>
      <c r="P275" s="32"/>
      <c r="Q275" s="33"/>
      <c r="R275" s="25"/>
      <c r="S275" s="33"/>
      <c r="T275" s="25"/>
      <c r="U275" s="39"/>
      <c r="V275" s="33"/>
      <c r="W275" s="32"/>
      <c r="X275" s="39"/>
      <c r="Y275" s="39"/>
      <c r="Z275" s="39"/>
      <c r="AA275" s="25"/>
      <c r="AB275" s="25"/>
      <c r="AC275" s="25"/>
      <c r="AD275" s="26"/>
      <c r="AE275" s="39"/>
      <c r="AF275" s="39"/>
      <c r="AG275" s="39"/>
      <c r="AH275" s="39"/>
      <c r="AI275" s="25"/>
      <c r="AJ275" s="33"/>
      <c r="AK275" s="32"/>
      <c r="AL275" s="25"/>
      <c r="AM275" s="33"/>
      <c r="AN275" s="33"/>
      <c r="AO275" s="33"/>
      <c r="AP275" s="33"/>
      <c r="AQ275" s="39"/>
      <c r="AR275" s="44"/>
      <c r="AS275" s="45"/>
      <c r="AT275" s="49"/>
      <c r="AU275" s="78"/>
    </row>
    <row r="276" spans="1:47">
      <c r="A276" s="19">
        <v>44195</v>
      </c>
      <c r="B276" s="53"/>
      <c r="C276" s="25"/>
      <c r="D276" s="33"/>
      <c r="E276" s="39"/>
      <c r="F276" s="25"/>
      <c r="G276" s="39"/>
      <c r="H276" s="25"/>
      <c r="I276" s="32"/>
      <c r="J276" s="25"/>
      <c r="K276" s="25"/>
      <c r="L276" s="39"/>
      <c r="M276" s="25"/>
      <c r="N276" s="39"/>
      <c r="O276" s="33"/>
      <c r="P276" s="32"/>
      <c r="Q276" s="33"/>
      <c r="R276" s="25"/>
      <c r="S276" s="33"/>
      <c r="T276" s="25"/>
      <c r="U276" s="39"/>
      <c r="V276" s="33"/>
      <c r="W276" s="32"/>
      <c r="X276" s="39"/>
      <c r="Y276" s="39"/>
      <c r="Z276" s="39"/>
      <c r="AA276" s="25"/>
      <c r="AB276" s="25"/>
      <c r="AC276" s="25"/>
      <c r="AD276" s="26"/>
      <c r="AE276" s="39"/>
      <c r="AF276" s="39"/>
      <c r="AG276" s="39"/>
      <c r="AH276" s="39"/>
      <c r="AI276" s="25"/>
      <c r="AJ276" s="33"/>
      <c r="AK276" s="32"/>
      <c r="AL276" s="25"/>
      <c r="AM276" s="33"/>
      <c r="AN276" s="33"/>
      <c r="AO276" s="33"/>
      <c r="AP276" s="33"/>
      <c r="AQ276" s="39"/>
      <c r="AR276" s="44"/>
      <c r="AS276" s="45"/>
      <c r="AT276" s="49"/>
      <c r="AU276" s="78"/>
    </row>
    <row r="277" spans="1:47">
      <c r="A277" s="19">
        <v>44196</v>
      </c>
      <c r="B277" s="53"/>
      <c r="C277" s="25"/>
      <c r="D277" s="33"/>
      <c r="E277" s="39"/>
      <c r="F277" s="25"/>
      <c r="G277" s="39"/>
      <c r="H277" s="25"/>
      <c r="I277" s="32"/>
      <c r="J277" s="25"/>
      <c r="K277" s="25"/>
      <c r="L277" s="39"/>
      <c r="M277" s="25"/>
      <c r="N277" s="39"/>
      <c r="O277" s="33"/>
      <c r="P277" s="32"/>
      <c r="Q277" s="33"/>
      <c r="R277" s="25"/>
      <c r="S277" s="33"/>
      <c r="T277" s="25"/>
      <c r="U277" s="39"/>
      <c r="V277" s="33"/>
      <c r="W277" s="32"/>
      <c r="X277" s="39"/>
      <c r="Y277" s="39"/>
      <c r="Z277" s="39"/>
      <c r="AA277" s="25"/>
      <c r="AB277" s="25"/>
      <c r="AC277" s="25"/>
      <c r="AD277" s="26"/>
      <c r="AE277" s="39"/>
      <c r="AF277" s="39"/>
      <c r="AG277" s="39"/>
      <c r="AH277" s="39"/>
      <c r="AI277" s="25"/>
      <c r="AJ277" s="33"/>
      <c r="AK277" s="32"/>
      <c r="AL277" s="25"/>
      <c r="AM277" s="33"/>
      <c r="AN277" s="33"/>
      <c r="AO277" s="33"/>
      <c r="AP277" s="33"/>
      <c r="AQ277" s="39"/>
      <c r="AR277" s="44"/>
      <c r="AS277" s="45"/>
      <c r="AT277" s="49"/>
      <c r="AU277" s="78"/>
    </row>
    <row r="278" spans="1:47">
      <c r="A278" s="19"/>
      <c r="B278" s="53"/>
      <c r="C278" s="25"/>
      <c r="D278" s="25"/>
      <c r="E278" s="39"/>
      <c r="F278" s="33"/>
      <c r="G278" s="39"/>
      <c r="H278" s="25"/>
      <c r="I278" s="38"/>
      <c r="J278" s="33"/>
      <c r="K278" s="33"/>
      <c r="L278" s="39"/>
      <c r="M278" s="33"/>
      <c r="N278" s="39"/>
      <c r="O278" s="33"/>
      <c r="P278" s="32"/>
      <c r="Q278" s="25"/>
      <c r="R278" s="39"/>
      <c r="S278" s="39"/>
      <c r="T278" s="25"/>
      <c r="U278" s="33"/>
      <c r="V278" s="25"/>
      <c r="W278" s="32"/>
      <c r="X278" s="39"/>
      <c r="Y278" s="39"/>
      <c r="Z278" s="25"/>
      <c r="AA278" s="25"/>
      <c r="AB278" s="33"/>
      <c r="AC278" s="25"/>
      <c r="AD278" s="26"/>
      <c r="AE278" s="25"/>
      <c r="AF278" s="39"/>
      <c r="AG278" s="25"/>
      <c r="AH278" s="39"/>
      <c r="AI278" s="33"/>
      <c r="AJ278" s="25"/>
      <c r="AK278" s="38"/>
      <c r="AL278" s="33"/>
      <c r="AM278" s="33"/>
      <c r="AN278" s="25"/>
      <c r="AO278" s="33"/>
      <c r="AP278" s="33"/>
      <c r="AQ278" s="39"/>
      <c r="AR278" s="44"/>
      <c r="AS278" s="45"/>
      <c r="AT278" s="49"/>
      <c r="AU278" s="78"/>
    </row>
    <row r="279" spans="1:47">
      <c r="A279" s="19"/>
      <c r="B279" s="53"/>
      <c r="C279" s="25"/>
      <c r="D279" s="25"/>
      <c r="E279" s="39"/>
      <c r="F279" s="33"/>
      <c r="G279" s="39"/>
      <c r="H279" s="25"/>
      <c r="I279" s="38"/>
      <c r="J279" s="33"/>
      <c r="K279" s="33"/>
      <c r="L279" s="39"/>
      <c r="M279" s="33"/>
      <c r="N279" s="39"/>
      <c r="O279" s="33"/>
      <c r="P279" s="32"/>
      <c r="Q279" s="25"/>
      <c r="R279" s="39"/>
      <c r="S279" s="39"/>
      <c r="T279" s="25"/>
      <c r="U279" s="33"/>
      <c r="V279" s="25"/>
      <c r="W279" s="32"/>
      <c r="X279" s="39"/>
      <c r="Y279" s="39"/>
      <c r="Z279" s="25"/>
      <c r="AA279" s="25"/>
      <c r="AB279" s="33"/>
      <c r="AC279" s="25"/>
      <c r="AD279" s="26"/>
      <c r="AE279" s="25"/>
      <c r="AF279" s="39"/>
      <c r="AG279" s="25"/>
      <c r="AH279" s="39"/>
      <c r="AI279" s="33"/>
      <c r="AJ279" s="25"/>
      <c r="AK279" s="38"/>
      <c r="AL279" s="33"/>
      <c r="AM279" s="33"/>
      <c r="AN279" s="25"/>
      <c r="AO279" s="33"/>
      <c r="AP279" s="33"/>
      <c r="AQ279" s="39"/>
      <c r="AR279" s="44"/>
      <c r="AS279" s="45"/>
      <c r="AT279" s="49"/>
      <c r="AU279" s="78"/>
    </row>
    <row r="280" spans="1:47">
      <c r="A280" s="19"/>
      <c r="B280" s="53"/>
      <c r="C280" s="25"/>
      <c r="D280" s="25"/>
      <c r="E280" s="39"/>
      <c r="F280" s="33"/>
      <c r="G280" s="39"/>
      <c r="H280" s="25"/>
      <c r="I280" s="38"/>
      <c r="J280" s="33"/>
      <c r="K280" s="33"/>
      <c r="L280" s="39"/>
      <c r="M280" s="33"/>
      <c r="N280" s="39"/>
      <c r="O280" s="33"/>
      <c r="P280" s="32"/>
      <c r="Q280" s="25"/>
      <c r="R280" s="39"/>
      <c r="S280" s="39"/>
      <c r="T280" s="25"/>
      <c r="U280" s="33"/>
      <c r="V280" s="25"/>
      <c r="W280" s="32"/>
      <c r="X280" s="39"/>
      <c r="Y280" s="39"/>
      <c r="Z280" s="25"/>
      <c r="AA280" s="25"/>
      <c r="AB280" s="33"/>
      <c r="AC280" s="25"/>
      <c r="AD280" s="26"/>
      <c r="AE280" s="25"/>
      <c r="AF280" s="39"/>
      <c r="AG280" s="25"/>
      <c r="AH280" s="39"/>
      <c r="AI280" s="33"/>
      <c r="AJ280" s="25"/>
      <c r="AK280" s="38"/>
      <c r="AL280" s="33"/>
      <c r="AM280" s="33"/>
      <c r="AN280" s="25"/>
      <c r="AO280" s="33"/>
      <c r="AP280" s="33"/>
      <c r="AQ280" s="39"/>
      <c r="AR280" s="44"/>
      <c r="AS280" s="45"/>
      <c r="AT280" s="49"/>
      <c r="AU280" s="78"/>
    </row>
    <row r="281" spans="1:47">
      <c r="A281" s="19"/>
      <c r="B281" s="53"/>
      <c r="C281" s="25"/>
      <c r="D281" s="25"/>
      <c r="E281" s="39"/>
      <c r="F281" s="33"/>
      <c r="G281" s="39"/>
      <c r="H281" s="25"/>
      <c r="I281" s="38"/>
      <c r="J281" s="33"/>
      <c r="K281" s="33"/>
      <c r="L281" s="39"/>
      <c r="M281" s="33"/>
      <c r="N281" s="39"/>
      <c r="O281" s="33"/>
      <c r="P281" s="32"/>
      <c r="Q281" s="25"/>
      <c r="R281" s="39"/>
      <c r="S281" s="39"/>
      <c r="T281" s="25"/>
      <c r="U281" s="33"/>
      <c r="V281" s="25"/>
      <c r="W281" s="32"/>
      <c r="X281" s="39"/>
      <c r="Y281" s="39"/>
      <c r="Z281" s="25"/>
      <c r="AA281" s="25"/>
      <c r="AB281" s="33"/>
      <c r="AC281" s="25"/>
      <c r="AD281" s="26"/>
      <c r="AE281" s="25"/>
      <c r="AF281" s="39"/>
      <c r="AG281" s="25"/>
      <c r="AH281" s="39"/>
      <c r="AI281" s="33"/>
      <c r="AJ281" s="25"/>
      <c r="AK281" s="38"/>
      <c r="AL281" s="33"/>
      <c r="AM281" s="33"/>
      <c r="AN281" s="25"/>
      <c r="AO281" s="33"/>
      <c r="AP281" s="33"/>
      <c r="AQ281" s="39"/>
      <c r="AR281" s="44"/>
      <c r="AS281" s="45"/>
      <c r="AT281" s="49"/>
      <c r="AU281" s="78"/>
    </row>
    <row r="282" spans="1:47">
      <c r="A282" s="19"/>
      <c r="B282" s="53"/>
      <c r="C282" s="25"/>
      <c r="D282" s="25"/>
      <c r="E282" s="39"/>
      <c r="F282" s="33"/>
      <c r="G282" s="39"/>
      <c r="H282" s="25"/>
      <c r="I282" s="38"/>
      <c r="J282" s="33"/>
      <c r="K282" s="33"/>
      <c r="L282" s="39"/>
      <c r="M282" s="33"/>
      <c r="N282" s="39"/>
      <c r="O282" s="33"/>
      <c r="P282" s="32"/>
      <c r="Q282" s="25"/>
      <c r="R282" s="39"/>
      <c r="S282" s="39"/>
      <c r="T282" s="25"/>
      <c r="U282" s="33"/>
      <c r="V282" s="25"/>
      <c r="W282" s="32"/>
      <c r="X282" s="39"/>
      <c r="Y282" s="39"/>
      <c r="Z282" s="25"/>
      <c r="AA282" s="25"/>
      <c r="AB282" s="33"/>
      <c r="AC282" s="25"/>
      <c r="AD282" s="26"/>
      <c r="AE282" s="25"/>
      <c r="AF282" s="39"/>
      <c r="AG282" s="25"/>
      <c r="AH282" s="39"/>
      <c r="AI282" s="33"/>
      <c r="AJ282" s="25"/>
      <c r="AK282" s="38"/>
      <c r="AL282" s="33"/>
      <c r="AM282" s="33"/>
      <c r="AN282" s="25"/>
      <c r="AO282" s="33"/>
      <c r="AP282" s="33"/>
      <c r="AQ282" s="39"/>
      <c r="AR282" s="44"/>
      <c r="AS282" s="45"/>
      <c r="AT282" s="49"/>
      <c r="AU282" s="78"/>
    </row>
    <row r="283" spans="1:47">
      <c r="A283" s="19"/>
      <c r="B283" s="53"/>
      <c r="C283" s="25"/>
      <c r="D283" s="25"/>
      <c r="E283" s="39"/>
      <c r="F283" s="33"/>
      <c r="G283" s="39"/>
      <c r="H283" s="25"/>
      <c r="I283" s="38"/>
      <c r="J283" s="33"/>
      <c r="K283" s="33"/>
      <c r="L283" s="39"/>
      <c r="M283" s="33"/>
      <c r="N283" s="39"/>
      <c r="O283" s="33"/>
      <c r="P283" s="32"/>
      <c r="Q283" s="25"/>
      <c r="R283" s="39"/>
      <c r="S283" s="39"/>
      <c r="T283" s="25"/>
      <c r="U283" s="33"/>
      <c r="V283" s="25"/>
      <c r="W283" s="32"/>
      <c r="X283" s="39"/>
      <c r="Y283" s="39"/>
      <c r="Z283" s="25"/>
      <c r="AA283" s="25"/>
      <c r="AB283" s="33"/>
      <c r="AC283" s="25"/>
      <c r="AD283" s="26"/>
      <c r="AE283" s="25"/>
      <c r="AF283" s="39"/>
      <c r="AG283" s="25"/>
      <c r="AH283" s="39"/>
      <c r="AI283" s="33"/>
      <c r="AJ283" s="25"/>
      <c r="AK283" s="38"/>
      <c r="AL283" s="33"/>
      <c r="AM283" s="33"/>
      <c r="AN283" s="25"/>
      <c r="AO283" s="33"/>
      <c r="AP283" s="33"/>
      <c r="AQ283" s="39"/>
      <c r="AR283" s="44"/>
      <c r="AS283" s="45"/>
      <c r="AT283" s="49"/>
      <c r="AU283" s="78"/>
    </row>
    <row r="284" spans="1:47">
      <c r="A284" s="19"/>
      <c r="B284" s="53"/>
      <c r="C284" s="25"/>
      <c r="D284" s="25"/>
      <c r="E284" s="39"/>
      <c r="F284" s="33"/>
      <c r="G284" s="39"/>
      <c r="H284" s="25"/>
      <c r="I284" s="38"/>
      <c r="J284" s="33"/>
      <c r="K284" s="33"/>
      <c r="L284" s="39"/>
      <c r="M284" s="33"/>
      <c r="N284" s="39"/>
      <c r="O284" s="33"/>
      <c r="P284" s="32"/>
      <c r="Q284" s="25"/>
      <c r="R284" s="39"/>
      <c r="S284" s="39"/>
      <c r="T284" s="25"/>
      <c r="U284" s="33"/>
      <c r="V284" s="25"/>
      <c r="W284" s="32"/>
      <c r="X284" s="39"/>
      <c r="Y284" s="39"/>
      <c r="Z284" s="25"/>
      <c r="AA284" s="25"/>
      <c r="AB284" s="33"/>
      <c r="AC284" s="25"/>
      <c r="AD284" s="26"/>
      <c r="AE284" s="25"/>
      <c r="AF284" s="39"/>
      <c r="AG284" s="25"/>
      <c r="AH284" s="39"/>
      <c r="AI284" s="33"/>
      <c r="AJ284" s="25"/>
      <c r="AK284" s="38"/>
      <c r="AL284" s="33"/>
      <c r="AM284" s="33"/>
      <c r="AN284" s="25"/>
      <c r="AO284" s="33"/>
      <c r="AP284" s="33"/>
      <c r="AQ284" s="39"/>
      <c r="AR284" s="44"/>
      <c r="AS284" s="45"/>
      <c r="AT284" s="49"/>
      <c r="AU284" s="78"/>
    </row>
    <row r="285" spans="1:47">
      <c r="A285" s="19"/>
      <c r="B285" s="53"/>
      <c r="C285" s="25"/>
      <c r="D285" s="25"/>
      <c r="E285" s="39"/>
      <c r="F285" s="33"/>
      <c r="G285" s="39"/>
      <c r="H285" s="25"/>
      <c r="I285" s="38"/>
      <c r="J285" s="33"/>
      <c r="K285" s="33"/>
      <c r="L285" s="39"/>
      <c r="M285" s="33"/>
      <c r="N285" s="39"/>
      <c r="O285" s="33"/>
      <c r="P285" s="32"/>
      <c r="Q285" s="25"/>
      <c r="R285" s="39"/>
      <c r="S285" s="39"/>
      <c r="T285" s="25"/>
      <c r="U285" s="33"/>
      <c r="V285" s="25"/>
      <c r="W285" s="32"/>
      <c r="X285" s="39"/>
      <c r="Y285" s="39"/>
      <c r="Z285" s="25"/>
      <c r="AA285" s="25"/>
      <c r="AB285" s="33"/>
      <c r="AC285" s="25"/>
      <c r="AD285" s="26"/>
      <c r="AE285" s="25"/>
      <c r="AF285" s="39"/>
      <c r="AG285" s="25"/>
      <c r="AH285" s="39"/>
      <c r="AI285" s="33"/>
      <c r="AJ285" s="25"/>
      <c r="AK285" s="38"/>
      <c r="AL285" s="33"/>
      <c r="AM285" s="33"/>
      <c r="AN285" s="25"/>
      <c r="AO285" s="33"/>
      <c r="AP285" s="33"/>
      <c r="AQ285" s="39"/>
      <c r="AR285" s="44"/>
      <c r="AS285" s="45"/>
      <c r="AT285" s="49"/>
      <c r="AU285" s="78"/>
    </row>
    <row r="286" spans="1:47">
      <c r="A286" s="19"/>
      <c r="B286" s="53"/>
      <c r="C286" s="25"/>
      <c r="D286" s="25"/>
      <c r="E286" s="39"/>
      <c r="F286" s="33"/>
      <c r="G286" s="39"/>
      <c r="H286" s="25"/>
      <c r="I286" s="38"/>
      <c r="J286" s="33"/>
      <c r="K286" s="33"/>
      <c r="L286" s="39"/>
      <c r="M286" s="33"/>
      <c r="N286" s="39"/>
      <c r="O286" s="33"/>
      <c r="P286" s="32"/>
      <c r="Q286" s="25"/>
      <c r="R286" s="39"/>
      <c r="S286" s="39"/>
      <c r="T286" s="25"/>
      <c r="U286" s="33"/>
      <c r="V286" s="25"/>
      <c r="W286" s="32"/>
      <c r="X286" s="39"/>
      <c r="Y286" s="39"/>
      <c r="Z286" s="25"/>
      <c r="AA286" s="25"/>
      <c r="AB286" s="33"/>
      <c r="AC286" s="25"/>
      <c r="AD286" s="26"/>
      <c r="AE286" s="25"/>
      <c r="AF286" s="39"/>
      <c r="AG286" s="25"/>
      <c r="AH286" s="39"/>
      <c r="AI286" s="33"/>
      <c r="AJ286" s="25"/>
      <c r="AK286" s="38"/>
      <c r="AL286" s="33"/>
      <c r="AM286" s="33"/>
      <c r="AN286" s="25"/>
      <c r="AO286" s="33"/>
      <c r="AP286" s="33"/>
      <c r="AQ286" s="39"/>
      <c r="AR286" s="44"/>
      <c r="AS286" s="45"/>
      <c r="AT286" s="49"/>
      <c r="AU286" s="78"/>
    </row>
    <row r="287" spans="1:47">
      <c r="A287" s="19"/>
      <c r="B287" s="53"/>
      <c r="C287" s="25"/>
      <c r="D287" s="25"/>
      <c r="E287" s="39"/>
      <c r="F287" s="33"/>
      <c r="G287" s="39"/>
      <c r="H287" s="25"/>
      <c r="I287" s="38"/>
      <c r="J287" s="33"/>
      <c r="K287" s="33"/>
      <c r="L287" s="39"/>
      <c r="M287" s="33"/>
      <c r="N287" s="39"/>
      <c r="O287" s="33"/>
      <c r="P287" s="32"/>
      <c r="Q287" s="25"/>
      <c r="R287" s="39"/>
      <c r="S287" s="39"/>
      <c r="T287" s="25"/>
      <c r="U287" s="33"/>
      <c r="V287" s="25"/>
      <c r="W287" s="32"/>
      <c r="X287" s="39"/>
      <c r="Y287" s="39"/>
      <c r="Z287" s="25"/>
      <c r="AA287" s="25"/>
      <c r="AB287" s="33"/>
      <c r="AC287" s="25"/>
      <c r="AD287" s="26"/>
      <c r="AE287" s="25"/>
      <c r="AF287" s="39"/>
      <c r="AG287" s="25"/>
      <c r="AH287" s="39"/>
      <c r="AI287" s="33"/>
      <c r="AJ287" s="25"/>
      <c r="AK287" s="38"/>
      <c r="AL287" s="33"/>
      <c r="AM287" s="33"/>
      <c r="AN287" s="25"/>
      <c r="AO287" s="33"/>
      <c r="AP287" s="33"/>
      <c r="AQ287" s="39"/>
      <c r="AR287" s="44"/>
      <c r="AS287" s="45"/>
      <c r="AT287" s="49"/>
      <c r="AU287" s="78"/>
    </row>
    <row r="288" spans="1:47">
      <c r="A288" s="19"/>
      <c r="B288" s="53"/>
      <c r="C288" s="25"/>
      <c r="D288" s="25"/>
      <c r="E288" s="39"/>
      <c r="F288" s="33"/>
      <c r="G288" s="39"/>
      <c r="H288" s="25"/>
      <c r="I288" s="38"/>
      <c r="J288" s="33"/>
      <c r="K288" s="33"/>
      <c r="L288" s="39"/>
      <c r="M288" s="33"/>
      <c r="N288" s="39"/>
      <c r="O288" s="33"/>
      <c r="P288" s="32"/>
      <c r="Q288" s="25"/>
      <c r="R288" s="39"/>
      <c r="S288" s="39"/>
      <c r="T288" s="25"/>
      <c r="U288" s="33"/>
      <c r="V288" s="25"/>
      <c r="W288" s="32"/>
      <c r="X288" s="39"/>
      <c r="Y288" s="39"/>
      <c r="Z288" s="25"/>
      <c r="AA288" s="25"/>
      <c r="AB288" s="33"/>
      <c r="AC288" s="25"/>
      <c r="AD288" s="26"/>
      <c r="AE288" s="25"/>
      <c r="AF288" s="39"/>
      <c r="AG288" s="25"/>
      <c r="AH288" s="39"/>
      <c r="AI288" s="33"/>
      <c r="AJ288" s="25"/>
      <c r="AK288" s="38"/>
      <c r="AL288" s="33"/>
      <c r="AM288" s="33"/>
      <c r="AN288" s="25"/>
      <c r="AO288" s="33"/>
      <c r="AP288" s="33"/>
      <c r="AQ288" s="39"/>
      <c r="AR288" s="44"/>
      <c r="AS288" s="45"/>
      <c r="AT288" s="49"/>
      <c r="AU288" s="78"/>
    </row>
    <row r="289" spans="1:47">
      <c r="A289" s="19"/>
      <c r="B289" s="53"/>
      <c r="C289" s="25"/>
      <c r="D289" s="25"/>
      <c r="E289" s="39"/>
      <c r="F289" s="33"/>
      <c r="G289" s="39"/>
      <c r="H289" s="25"/>
      <c r="I289" s="38"/>
      <c r="J289" s="33"/>
      <c r="K289" s="33"/>
      <c r="L289" s="39"/>
      <c r="M289" s="33"/>
      <c r="N289" s="39"/>
      <c r="O289" s="33"/>
      <c r="P289" s="32"/>
      <c r="Q289" s="25"/>
      <c r="R289" s="39"/>
      <c r="S289" s="39"/>
      <c r="T289" s="25"/>
      <c r="U289" s="33"/>
      <c r="V289" s="25"/>
      <c r="W289" s="32"/>
      <c r="X289" s="39"/>
      <c r="Y289" s="39"/>
      <c r="Z289" s="25"/>
      <c r="AA289" s="25"/>
      <c r="AB289" s="33"/>
      <c r="AC289" s="25"/>
      <c r="AD289" s="26"/>
      <c r="AE289" s="25"/>
      <c r="AF289" s="39"/>
      <c r="AG289" s="25"/>
      <c r="AH289" s="39"/>
      <c r="AI289" s="33"/>
      <c r="AJ289" s="25"/>
      <c r="AK289" s="38"/>
      <c r="AL289" s="33"/>
      <c r="AM289" s="33"/>
      <c r="AN289" s="25"/>
      <c r="AO289" s="33"/>
      <c r="AP289" s="33"/>
      <c r="AQ289" s="39"/>
      <c r="AR289" s="44"/>
      <c r="AS289" s="45"/>
      <c r="AT289" s="49"/>
      <c r="AU289" s="78"/>
    </row>
    <row r="290" spans="1:47">
      <c r="A290" s="19"/>
      <c r="B290" s="53"/>
      <c r="C290" s="25"/>
      <c r="D290" s="25"/>
      <c r="E290" s="39"/>
      <c r="F290" s="33"/>
      <c r="G290" s="39"/>
      <c r="H290" s="25"/>
      <c r="I290" s="38"/>
      <c r="J290" s="33"/>
      <c r="K290" s="33"/>
      <c r="L290" s="39"/>
      <c r="M290" s="33"/>
      <c r="N290" s="39"/>
      <c r="O290" s="33"/>
      <c r="P290" s="32"/>
      <c r="Q290" s="25"/>
      <c r="R290" s="39"/>
      <c r="S290" s="39"/>
      <c r="T290" s="25"/>
      <c r="U290" s="33"/>
      <c r="V290" s="25"/>
      <c r="W290" s="32"/>
      <c r="X290" s="39"/>
      <c r="Y290" s="39"/>
      <c r="Z290" s="25"/>
      <c r="AA290" s="25"/>
      <c r="AB290" s="33"/>
      <c r="AC290" s="25"/>
      <c r="AD290" s="26"/>
      <c r="AE290" s="25"/>
      <c r="AF290" s="39"/>
      <c r="AG290" s="25"/>
      <c r="AH290" s="39"/>
      <c r="AI290" s="33"/>
      <c r="AJ290" s="25"/>
      <c r="AK290" s="38"/>
      <c r="AL290" s="33"/>
      <c r="AM290" s="33"/>
      <c r="AN290" s="25"/>
      <c r="AO290" s="33"/>
      <c r="AP290" s="33"/>
      <c r="AQ290" s="39"/>
      <c r="AR290" s="44"/>
      <c r="AS290" s="45"/>
      <c r="AT290" s="49"/>
      <c r="AU290" s="78"/>
    </row>
    <row r="291" spans="1:47">
      <c r="A291" s="19"/>
      <c r="B291" s="53"/>
      <c r="C291" s="25"/>
      <c r="D291" s="25"/>
      <c r="E291" s="39"/>
      <c r="F291" s="33"/>
      <c r="G291" s="39"/>
      <c r="H291" s="25"/>
      <c r="I291" s="38"/>
      <c r="J291" s="33"/>
      <c r="K291" s="33"/>
      <c r="L291" s="39"/>
      <c r="M291" s="33"/>
      <c r="N291" s="39"/>
      <c r="O291" s="33"/>
      <c r="P291" s="32"/>
      <c r="Q291" s="25"/>
      <c r="R291" s="39"/>
      <c r="S291" s="39"/>
      <c r="T291" s="25"/>
      <c r="U291" s="33"/>
      <c r="V291" s="25"/>
      <c r="W291" s="32"/>
      <c r="X291" s="39"/>
      <c r="Y291" s="39"/>
      <c r="Z291" s="25"/>
      <c r="AA291" s="25"/>
      <c r="AB291" s="33"/>
      <c r="AC291" s="25"/>
      <c r="AD291" s="26"/>
      <c r="AE291" s="25"/>
      <c r="AF291" s="39"/>
      <c r="AG291" s="25"/>
      <c r="AH291" s="39"/>
      <c r="AI291" s="33"/>
      <c r="AJ291" s="25"/>
      <c r="AK291" s="38"/>
      <c r="AL291" s="33"/>
      <c r="AM291" s="33"/>
      <c r="AN291" s="25"/>
      <c r="AO291" s="33"/>
      <c r="AP291" s="33"/>
      <c r="AQ291" s="39"/>
      <c r="AR291" s="44"/>
      <c r="AS291" s="45"/>
      <c r="AT291" s="49"/>
      <c r="AU291" s="78"/>
    </row>
    <row r="292" spans="1:47">
      <c r="A292" s="19"/>
      <c r="B292" s="53"/>
      <c r="C292" s="25"/>
      <c r="D292" s="25"/>
      <c r="E292" s="39"/>
      <c r="F292" s="33"/>
      <c r="G292" s="39"/>
      <c r="H292" s="25"/>
      <c r="I292" s="38"/>
      <c r="J292" s="33"/>
      <c r="K292" s="33"/>
      <c r="L292" s="39"/>
      <c r="M292" s="33"/>
      <c r="N292" s="39"/>
      <c r="O292" s="33"/>
      <c r="P292" s="32"/>
      <c r="Q292" s="25"/>
      <c r="R292" s="39"/>
      <c r="S292" s="39"/>
      <c r="T292" s="25"/>
      <c r="U292" s="33"/>
      <c r="V292" s="25"/>
      <c r="W292" s="32"/>
      <c r="X292" s="39"/>
      <c r="Y292" s="39"/>
      <c r="Z292" s="25"/>
      <c r="AA292" s="25"/>
      <c r="AB292" s="33"/>
      <c r="AC292" s="25"/>
      <c r="AD292" s="26"/>
      <c r="AE292" s="25"/>
      <c r="AF292" s="39"/>
      <c r="AG292" s="25"/>
      <c r="AH292" s="39"/>
      <c r="AI292" s="33"/>
      <c r="AJ292" s="25"/>
      <c r="AK292" s="38"/>
      <c r="AL292" s="33"/>
      <c r="AM292" s="33"/>
      <c r="AN292" s="25"/>
      <c r="AO292" s="33"/>
      <c r="AP292" s="33"/>
      <c r="AQ292" s="39"/>
      <c r="AR292" s="44"/>
      <c r="AS292" s="45"/>
      <c r="AT292" s="49"/>
      <c r="AU292" s="78"/>
    </row>
    <row r="293" spans="1:47">
      <c r="A293" s="19">
        <v>44072</v>
      </c>
      <c r="B293" s="53"/>
      <c r="C293" s="25"/>
      <c r="D293" s="25"/>
      <c r="E293" s="39"/>
      <c r="F293" s="33"/>
      <c r="G293" s="39"/>
      <c r="H293" s="25"/>
      <c r="I293" s="38"/>
      <c r="J293" s="33"/>
      <c r="K293" s="33"/>
      <c r="L293" s="39"/>
      <c r="M293" s="33"/>
      <c r="N293" s="39"/>
      <c r="O293" s="33"/>
      <c r="P293" s="32"/>
      <c r="Q293" s="25"/>
      <c r="R293" s="39"/>
      <c r="S293" s="39"/>
      <c r="T293" s="25"/>
      <c r="U293" s="33"/>
      <c r="V293" s="25"/>
      <c r="W293" s="32"/>
      <c r="X293" s="39"/>
      <c r="Y293" s="39"/>
      <c r="Z293" s="25"/>
      <c r="AA293" s="25"/>
      <c r="AB293" s="33"/>
      <c r="AC293" s="25"/>
      <c r="AD293" s="26"/>
      <c r="AE293" s="25"/>
      <c r="AF293" s="39"/>
      <c r="AG293" s="25"/>
      <c r="AH293" s="39"/>
      <c r="AI293" s="33"/>
      <c r="AJ293" s="25"/>
      <c r="AK293" s="38"/>
      <c r="AL293" s="33"/>
      <c r="AM293" s="33"/>
      <c r="AN293" s="25"/>
      <c r="AO293" s="33"/>
      <c r="AP293" s="33"/>
      <c r="AQ293" s="39"/>
      <c r="AR293" s="44"/>
      <c r="AS293" s="45"/>
      <c r="AT293" s="49" t="s">
        <v>337</v>
      </c>
      <c r="AU293" s="78"/>
    </row>
    <row r="294" spans="1:47">
      <c r="A294" s="19">
        <v>44073</v>
      </c>
      <c r="B294" s="53"/>
      <c r="C294" s="25"/>
      <c r="D294" s="25"/>
      <c r="E294" s="39"/>
      <c r="F294" s="33"/>
      <c r="G294" s="39"/>
      <c r="H294" s="25"/>
      <c r="I294" s="38"/>
      <c r="J294" s="33"/>
      <c r="K294" s="33"/>
      <c r="L294" s="39"/>
      <c r="M294" s="33"/>
      <c r="N294" s="39"/>
      <c r="O294" s="33"/>
      <c r="P294" s="32"/>
      <c r="Q294" s="25"/>
      <c r="R294" s="39"/>
      <c r="S294" s="39"/>
      <c r="T294" s="25"/>
      <c r="U294" s="33"/>
      <c r="V294" s="25"/>
      <c r="W294" s="32"/>
      <c r="X294" s="39"/>
      <c r="Y294" s="39"/>
      <c r="Z294" s="25"/>
      <c r="AA294" s="25"/>
      <c r="AB294" s="33"/>
      <c r="AC294" s="25"/>
      <c r="AD294" s="26"/>
      <c r="AE294" s="25"/>
      <c r="AF294" s="39"/>
      <c r="AG294" s="25"/>
      <c r="AH294" s="39"/>
      <c r="AI294" s="33"/>
      <c r="AJ294" s="25"/>
      <c r="AK294" s="38"/>
      <c r="AL294" s="33"/>
      <c r="AM294" s="33"/>
      <c r="AN294" s="25"/>
      <c r="AO294" s="33"/>
      <c r="AP294" s="33"/>
      <c r="AQ294" s="39"/>
      <c r="AR294" s="44"/>
      <c r="AS294" s="45"/>
      <c r="AT294" s="49" t="s">
        <v>338</v>
      </c>
      <c r="AU294" s="78"/>
    </row>
    <row r="295" spans="1:47">
      <c r="A295" s="20">
        <v>44074</v>
      </c>
      <c r="B295" s="54"/>
      <c r="C295" s="28"/>
      <c r="D295" s="28"/>
      <c r="E295" s="41"/>
      <c r="F295" s="35"/>
      <c r="G295" s="41"/>
      <c r="H295" s="28"/>
      <c r="I295" s="40"/>
      <c r="J295" s="35"/>
      <c r="K295" s="35"/>
      <c r="L295" s="41"/>
      <c r="M295" s="35"/>
      <c r="N295" s="41"/>
      <c r="O295" s="35"/>
      <c r="P295" s="34"/>
      <c r="Q295" s="28"/>
      <c r="R295" s="41"/>
      <c r="S295" s="41"/>
      <c r="T295" s="28"/>
      <c r="U295" s="35"/>
      <c r="V295" s="28"/>
      <c r="W295" s="34"/>
      <c r="X295" s="41"/>
      <c r="Y295" s="41"/>
      <c r="Z295" s="28"/>
      <c r="AA295" s="28"/>
      <c r="AB295" s="35"/>
      <c r="AC295" s="28"/>
      <c r="AD295" s="29"/>
      <c r="AE295" s="28"/>
      <c r="AF295" s="41"/>
      <c r="AG295" s="28"/>
      <c r="AH295" s="41"/>
      <c r="AI295" s="35"/>
      <c r="AJ295" s="28"/>
      <c r="AK295" s="40"/>
      <c r="AL295" s="35"/>
      <c r="AM295" s="35"/>
      <c r="AN295" s="28"/>
      <c r="AO295" s="35"/>
      <c r="AP295" s="35"/>
      <c r="AQ295" s="41"/>
      <c r="AR295" s="46"/>
      <c r="AS295" s="47"/>
      <c r="AT295" s="50" t="s">
        <v>339</v>
      </c>
      <c r="AU295" s="78"/>
    </row>
  </sheetData>
  <sortState columnSort="1" ref="B1:AQ295">
    <sortCondition descending="1" ref="B250:AQ250"/>
  </sortState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B1:S774"/>
  <sheetViews>
    <sheetView workbookViewId="0">
      <pane ySplit="3" topLeftCell="A4" activePane="bottomLeft" state="frozen"/>
      <selection pane="bottomLeft" activeCell="A4" sqref="A4"/>
    </sheetView>
  </sheetViews>
  <sheetFormatPr defaultColWidth="2.73046875" defaultRowHeight="13.15"/>
  <cols>
    <col min="2" max="2" width="12.73046875" customWidth="1"/>
    <col min="3" max="13" width="10.73046875" customWidth="1"/>
    <col min="14" max="14" width="68.265625" bestFit="1" customWidth="1"/>
    <col min="18" max="18" width="7.59765625" bestFit="1" customWidth="1"/>
    <col min="19" max="19" width="8.59765625" bestFit="1" customWidth="1"/>
  </cols>
  <sheetData>
    <row r="1" spans="2:18" ht="13.5" thickBot="1"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</row>
    <row r="2" spans="2:18" ht="39.75" thickBot="1">
      <c r="B2" s="65" t="s">
        <v>168</v>
      </c>
      <c r="C2" s="57" t="s">
        <v>299</v>
      </c>
      <c r="D2" s="71" t="s">
        <v>300</v>
      </c>
      <c r="E2" s="77" t="s">
        <v>306</v>
      </c>
      <c r="F2" s="64" t="s">
        <v>307</v>
      </c>
      <c r="G2" s="64" t="s">
        <v>308</v>
      </c>
      <c r="H2" s="64" t="s">
        <v>302</v>
      </c>
      <c r="I2" s="70" t="s">
        <v>304</v>
      </c>
      <c r="J2" s="76" t="s">
        <v>657</v>
      </c>
      <c r="K2" s="102" t="s">
        <v>658</v>
      </c>
      <c r="L2" s="62" t="s">
        <v>303</v>
      </c>
      <c r="M2" s="63" t="s">
        <v>301</v>
      </c>
      <c r="N2" s="101" t="s">
        <v>44</v>
      </c>
      <c r="O2" s="4"/>
    </row>
    <row r="3" spans="2:18"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2:18" ht="25.15">
      <c r="B4" s="3" t="s">
        <v>305</v>
      </c>
    </row>
    <row r="5" spans="2:18" ht="17.649999999999999">
      <c r="B5" s="2" t="s">
        <v>449</v>
      </c>
    </row>
    <row r="6" spans="2:18">
      <c r="B6" s="1" t="s">
        <v>192</v>
      </c>
    </row>
    <row r="8" spans="2:18">
      <c r="B8" s="97">
        <v>43887</v>
      </c>
      <c r="C8" s="55">
        <v>1</v>
      </c>
      <c r="D8" s="66"/>
      <c r="E8" s="72"/>
      <c r="F8" s="58"/>
      <c r="G8" s="58"/>
      <c r="H8" s="58"/>
      <c r="I8" s="68"/>
      <c r="J8" s="74"/>
      <c r="K8" s="103"/>
      <c r="L8" s="60"/>
      <c r="M8" s="38"/>
      <c r="N8" s="99"/>
      <c r="O8" s="4"/>
      <c r="R8" t="s">
        <v>195</v>
      </c>
    </row>
    <row r="9" spans="2:18">
      <c r="B9" s="97">
        <v>43888</v>
      </c>
      <c r="C9" s="55">
        <v>1</v>
      </c>
      <c r="D9" s="66"/>
      <c r="E9" s="72"/>
      <c r="F9" s="58"/>
      <c r="G9" s="58"/>
      <c r="H9" s="58"/>
      <c r="I9" s="68"/>
      <c r="J9" s="74"/>
      <c r="K9" s="103"/>
      <c r="L9" s="60"/>
      <c r="M9" s="38"/>
      <c r="N9" s="99"/>
      <c r="O9" s="4"/>
    </row>
    <row r="10" spans="2:18">
      <c r="B10" s="97">
        <v>43889</v>
      </c>
      <c r="C10" s="55">
        <v>3</v>
      </c>
      <c r="D10" s="66"/>
      <c r="E10" s="72"/>
      <c r="F10" s="58"/>
      <c r="G10" s="58"/>
      <c r="H10" s="58"/>
      <c r="I10" s="68"/>
      <c r="J10" s="74"/>
      <c r="K10" s="103"/>
      <c r="L10" s="60"/>
      <c r="M10" s="38"/>
      <c r="N10" s="99"/>
      <c r="O10" s="4"/>
      <c r="R10" t="s">
        <v>255</v>
      </c>
    </row>
    <row r="11" spans="2:18">
      <c r="B11" s="97" t="s">
        <v>194</v>
      </c>
      <c r="C11" s="55">
        <v>3</v>
      </c>
      <c r="D11" s="66"/>
      <c r="E11" s="72"/>
      <c r="F11" s="58"/>
      <c r="G11" s="58"/>
      <c r="H11" s="58"/>
      <c r="I11" s="68"/>
      <c r="J11" s="74"/>
      <c r="K11" s="103"/>
      <c r="L11" s="60"/>
      <c r="M11" s="38"/>
      <c r="N11" s="99"/>
      <c r="O11" s="4"/>
      <c r="R11" t="s">
        <v>256</v>
      </c>
    </row>
    <row r="12" spans="2:18" ht="13.15" customHeight="1">
      <c r="B12" s="97">
        <v>43893</v>
      </c>
      <c r="C12" s="55">
        <v>4</v>
      </c>
      <c r="D12" s="66"/>
      <c r="E12" s="72"/>
      <c r="F12" s="58"/>
      <c r="G12" s="58"/>
      <c r="H12" s="58"/>
      <c r="I12" s="68"/>
      <c r="J12" s="74"/>
      <c r="K12" s="103"/>
      <c r="L12" s="60"/>
      <c r="M12" s="38"/>
      <c r="N12" s="99"/>
      <c r="O12" s="4"/>
      <c r="R12" t="s">
        <v>257</v>
      </c>
    </row>
    <row r="13" spans="2:18" ht="13.15" customHeight="1">
      <c r="B13" s="97">
        <v>43894</v>
      </c>
      <c r="C13" s="55">
        <v>6</v>
      </c>
      <c r="D13" s="66"/>
      <c r="E13" s="72"/>
      <c r="F13" s="58"/>
      <c r="G13" s="58"/>
      <c r="H13" s="58"/>
      <c r="I13" s="68"/>
      <c r="J13" s="74"/>
      <c r="K13" s="103"/>
      <c r="L13" s="60"/>
      <c r="M13" s="38"/>
      <c r="N13" s="99"/>
      <c r="O13" s="4"/>
      <c r="R13" t="s">
        <v>258</v>
      </c>
    </row>
    <row r="14" spans="2:18" ht="13.15" customHeight="1">
      <c r="B14" s="97">
        <v>43895</v>
      </c>
      <c r="C14" s="55">
        <v>6</v>
      </c>
      <c r="D14" s="66"/>
      <c r="E14" s="72"/>
      <c r="F14" s="58"/>
      <c r="G14" s="58"/>
      <c r="H14" s="58"/>
      <c r="I14" s="68"/>
      <c r="J14" s="74"/>
      <c r="K14" s="103"/>
      <c r="L14" s="60"/>
      <c r="M14" s="38"/>
      <c r="N14" s="99"/>
      <c r="O14" s="4"/>
      <c r="R14" t="s">
        <v>256</v>
      </c>
    </row>
    <row r="15" spans="2:18" ht="13.15" customHeight="1">
      <c r="B15" s="97">
        <v>43896</v>
      </c>
      <c r="C15" s="55">
        <v>9</v>
      </c>
      <c r="D15" s="66"/>
      <c r="E15" s="72"/>
      <c r="F15" s="58"/>
      <c r="G15" s="58"/>
      <c r="H15" s="58"/>
      <c r="I15" s="68"/>
      <c r="J15" s="74"/>
      <c r="K15" s="103"/>
      <c r="L15" s="60"/>
      <c r="M15" s="38"/>
      <c r="N15" s="99"/>
      <c r="O15" s="4"/>
      <c r="R15" t="s">
        <v>258</v>
      </c>
    </row>
    <row r="16" spans="2:18" ht="13.15" customHeight="1">
      <c r="B16" s="97">
        <v>43897</v>
      </c>
      <c r="C16" s="55">
        <v>13</v>
      </c>
      <c r="D16" s="66"/>
      <c r="E16" s="72"/>
      <c r="F16" s="58"/>
      <c r="G16" s="58"/>
      <c r="H16" s="58"/>
      <c r="I16" s="68"/>
      <c r="J16" s="74"/>
      <c r="K16" s="103"/>
      <c r="L16" s="60"/>
      <c r="M16" s="38"/>
      <c r="N16" s="99"/>
      <c r="O16" s="4"/>
      <c r="R16" t="s">
        <v>259</v>
      </c>
    </row>
    <row r="17" spans="2:19" ht="13.15" customHeight="1">
      <c r="B17" s="97">
        <v>43898</v>
      </c>
      <c r="C17" s="55">
        <v>15</v>
      </c>
      <c r="D17" s="66"/>
      <c r="E17" s="72"/>
      <c r="F17" s="58"/>
      <c r="G17" s="58"/>
      <c r="H17" s="58"/>
      <c r="I17" s="68"/>
      <c r="J17" s="74"/>
      <c r="K17" s="103"/>
      <c r="L17" s="60"/>
      <c r="M17" s="38"/>
      <c r="N17" s="99"/>
      <c r="O17" s="4"/>
      <c r="R17" t="s">
        <v>260</v>
      </c>
    </row>
    <row r="18" spans="2:19" ht="13.15" customHeight="1">
      <c r="B18" s="98">
        <v>43899</v>
      </c>
      <c r="C18" s="56">
        <v>17</v>
      </c>
      <c r="D18" s="67"/>
      <c r="E18" s="73"/>
      <c r="F18" s="59"/>
      <c r="G18" s="59"/>
      <c r="H18" s="59"/>
      <c r="I18" s="69"/>
      <c r="J18" s="75"/>
      <c r="K18" s="104"/>
      <c r="L18" s="61"/>
      <c r="M18" s="40"/>
      <c r="N18" s="100"/>
      <c r="O18" s="4"/>
      <c r="R18" t="s">
        <v>261</v>
      </c>
    </row>
    <row r="19" spans="2:19" ht="13.15" customHeight="1">
      <c r="B19" s="97">
        <v>43900</v>
      </c>
      <c r="C19" s="55">
        <v>29</v>
      </c>
      <c r="D19" s="66"/>
      <c r="E19" s="72"/>
      <c r="F19" s="58"/>
      <c r="G19" s="58"/>
      <c r="H19" s="58"/>
      <c r="I19" s="68"/>
      <c r="J19" s="74"/>
      <c r="K19" s="103"/>
      <c r="L19" s="60"/>
      <c r="M19" s="38"/>
      <c r="N19" s="99"/>
      <c r="O19" s="4"/>
      <c r="R19" t="s">
        <v>262</v>
      </c>
    </row>
    <row r="20" spans="2:19" ht="13.15" customHeight="1">
      <c r="B20" s="97">
        <v>43901</v>
      </c>
      <c r="C20" s="55">
        <v>47</v>
      </c>
      <c r="D20" s="66"/>
      <c r="E20" s="72"/>
      <c r="F20" s="58"/>
      <c r="G20" s="58"/>
      <c r="H20" s="58"/>
      <c r="I20" s="68"/>
      <c r="J20" s="74"/>
      <c r="K20" s="103"/>
      <c r="L20" s="60"/>
      <c r="M20" s="38"/>
      <c r="N20" s="99"/>
      <c r="O20" s="4"/>
      <c r="R20" t="s">
        <v>263</v>
      </c>
    </row>
    <row r="21" spans="2:19" ht="13.15" customHeight="1">
      <c r="B21" s="97">
        <v>43902</v>
      </c>
      <c r="C21" s="55">
        <v>59</v>
      </c>
      <c r="D21" s="66"/>
      <c r="E21" s="72"/>
      <c r="F21" s="58"/>
      <c r="G21" s="58"/>
      <c r="H21" s="58"/>
      <c r="I21" s="68"/>
      <c r="J21" s="74"/>
      <c r="K21" s="103"/>
      <c r="L21" s="60"/>
      <c r="M21" s="38"/>
      <c r="N21" s="99"/>
      <c r="O21" s="4"/>
      <c r="R21" t="s">
        <v>264</v>
      </c>
    </row>
    <row r="22" spans="2:19" ht="13.15" customHeight="1">
      <c r="B22" s="97">
        <v>43903</v>
      </c>
      <c r="C22" s="55">
        <v>95</v>
      </c>
      <c r="D22" s="66"/>
      <c r="E22" s="72"/>
      <c r="F22" s="58"/>
      <c r="G22" s="58"/>
      <c r="H22" s="58"/>
      <c r="I22" s="68"/>
      <c r="J22" s="74"/>
      <c r="K22" s="103"/>
      <c r="L22" s="60"/>
      <c r="M22" s="38"/>
      <c r="N22" s="99"/>
      <c r="O22" s="4"/>
      <c r="R22" t="s">
        <v>265</v>
      </c>
    </row>
    <row r="23" spans="2:19" ht="13.15" customHeight="1">
      <c r="B23" s="97">
        <v>43904</v>
      </c>
      <c r="C23" s="55">
        <v>123</v>
      </c>
      <c r="D23" s="66"/>
      <c r="E23" s="72"/>
      <c r="F23" s="58"/>
      <c r="G23" s="58"/>
      <c r="H23" s="58"/>
      <c r="I23" s="68"/>
      <c r="J23" s="74"/>
      <c r="K23" s="103"/>
      <c r="L23" s="60"/>
      <c r="M23" s="38"/>
      <c r="N23" s="99"/>
      <c r="O23" s="4"/>
      <c r="R23" t="s">
        <v>266</v>
      </c>
    </row>
    <row r="24" spans="2:19" ht="13.15" customHeight="1">
      <c r="B24" s="97">
        <v>43905</v>
      </c>
      <c r="C24" s="55">
        <v>139</v>
      </c>
      <c r="D24" s="66"/>
      <c r="E24" s="72">
        <v>9</v>
      </c>
      <c r="F24" s="58"/>
      <c r="G24" s="58"/>
      <c r="H24" s="58"/>
      <c r="I24" s="68"/>
      <c r="J24" s="74">
        <v>3205</v>
      </c>
      <c r="K24" s="103"/>
      <c r="L24" s="60"/>
      <c r="M24" s="38"/>
      <c r="N24" s="99"/>
      <c r="O24" s="4"/>
      <c r="R24" t="s">
        <v>200</v>
      </c>
    </row>
    <row r="25" spans="2:19" ht="13.15" customHeight="1">
      <c r="B25" s="98">
        <v>43906</v>
      </c>
      <c r="C25" s="56">
        <v>168</v>
      </c>
      <c r="D25" s="67"/>
      <c r="E25" s="73"/>
      <c r="F25" s="59"/>
      <c r="G25" s="59"/>
      <c r="H25" s="59"/>
      <c r="I25" s="69"/>
      <c r="J25" s="75"/>
      <c r="K25" s="104"/>
      <c r="L25" s="61"/>
      <c r="M25" s="40"/>
      <c r="N25" s="100"/>
      <c r="O25" s="4"/>
      <c r="R25" t="s">
        <v>267</v>
      </c>
    </row>
    <row r="26" spans="2:19" ht="13.15" customHeight="1">
      <c r="B26" s="97">
        <v>43907</v>
      </c>
      <c r="C26" s="55">
        <v>217</v>
      </c>
      <c r="D26" s="66"/>
      <c r="E26" s="72"/>
      <c r="F26" s="58"/>
      <c r="G26" s="58"/>
      <c r="H26" s="58"/>
      <c r="I26" s="68"/>
      <c r="J26" s="74"/>
      <c r="K26" s="103"/>
      <c r="L26" s="60"/>
      <c r="M26" s="38"/>
      <c r="N26" s="99"/>
      <c r="O26" s="4"/>
      <c r="R26" t="s">
        <v>268</v>
      </c>
    </row>
    <row r="27" spans="2:19" ht="13.15" customHeight="1">
      <c r="B27" s="97">
        <v>43908</v>
      </c>
      <c r="C27" s="55">
        <v>260</v>
      </c>
      <c r="D27" s="66"/>
      <c r="E27" s="72"/>
      <c r="F27" s="58"/>
      <c r="G27" s="58"/>
      <c r="H27" s="58"/>
      <c r="I27" s="68"/>
      <c r="J27" s="74"/>
      <c r="K27" s="103"/>
      <c r="L27" s="60"/>
      <c r="M27" s="38"/>
      <c r="N27" s="99"/>
      <c r="O27" s="4"/>
      <c r="R27" t="s">
        <v>269</v>
      </c>
    </row>
    <row r="28" spans="2:19" ht="13.15" customHeight="1">
      <c r="B28" s="97">
        <v>43909</v>
      </c>
      <c r="C28" s="55">
        <v>277</v>
      </c>
      <c r="D28" s="66"/>
      <c r="E28" s="72">
        <v>25</v>
      </c>
      <c r="F28" s="58"/>
      <c r="G28" s="58"/>
      <c r="H28" s="58">
        <v>6</v>
      </c>
      <c r="I28" s="68">
        <f t="shared" ref="I28:I71" si="0">C28-D28-E28-F28</f>
        <v>252</v>
      </c>
      <c r="J28" s="74">
        <v>4973</v>
      </c>
      <c r="K28" s="103"/>
      <c r="L28" s="60">
        <f t="shared" ref="L28:L59" si="1">(C28-C27)/(J28-J27)</f>
        <v>3.4184596822843354E-3</v>
      </c>
      <c r="M28" s="38"/>
      <c r="N28" s="99"/>
      <c r="O28" s="4"/>
      <c r="R28" t="s">
        <v>270</v>
      </c>
    </row>
    <row r="29" spans="2:19" ht="13.15" customHeight="1">
      <c r="B29" s="97">
        <v>43910</v>
      </c>
      <c r="C29" s="55">
        <v>308</v>
      </c>
      <c r="D29" s="66"/>
      <c r="E29" s="72">
        <v>31</v>
      </c>
      <c r="F29" s="58"/>
      <c r="G29" s="58"/>
      <c r="H29" s="58">
        <v>11</v>
      </c>
      <c r="I29" s="68">
        <f t="shared" si="0"/>
        <v>277</v>
      </c>
      <c r="J29" s="74">
        <v>8284</v>
      </c>
      <c r="K29" s="103"/>
      <c r="L29" s="60">
        <f t="shared" si="1"/>
        <v>9.3627302929628516E-3</v>
      </c>
      <c r="M29" s="38"/>
      <c r="N29" s="99"/>
      <c r="O29" s="4"/>
      <c r="R29" t="s">
        <v>271</v>
      </c>
    </row>
    <row r="30" spans="2:19" ht="13.15" customHeight="1">
      <c r="B30" s="97">
        <v>43911</v>
      </c>
      <c r="C30" s="55">
        <v>367</v>
      </c>
      <c r="D30" s="66"/>
      <c r="E30" s="72">
        <v>52</v>
      </c>
      <c r="F30" s="58"/>
      <c r="G30" s="58"/>
      <c r="H30" s="58">
        <v>14</v>
      </c>
      <c r="I30" s="68">
        <f t="shared" si="0"/>
        <v>315</v>
      </c>
      <c r="J30" s="74">
        <v>8915</v>
      </c>
      <c r="K30" s="103"/>
      <c r="L30" s="60">
        <f t="shared" si="1"/>
        <v>9.3502377179080817E-2</v>
      </c>
      <c r="M30" s="38"/>
      <c r="N30" s="99"/>
      <c r="O30" s="4"/>
      <c r="R30" t="s">
        <v>272</v>
      </c>
    </row>
    <row r="31" spans="2:19" ht="13.15" customHeight="1">
      <c r="B31" s="97">
        <v>43912</v>
      </c>
      <c r="C31" s="55">
        <v>433</v>
      </c>
      <c r="D31" s="66">
        <v>2</v>
      </c>
      <c r="E31" s="72">
        <v>64</v>
      </c>
      <c r="F31" s="58"/>
      <c r="G31" s="58"/>
      <c r="H31" s="58">
        <v>14</v>
      </c>
      <c r="I31" s="68">
        <f t="shared" si="0"/>
        <v>367</v>
      </c>
      <c r="J31" s="74">
        <v>9967</v>
      </c>
      <c r="K31" s="103"/>
      <c r="L31" s="60">
        <f t="shared" si="1"/>
        <v>6.2737642585551326E-2</v>
      </c>
      <c r="M31" s="38"/>
      <c r="N31" s="99"/>
      <c r="O31" s="4"/>
      <c r="R31" t="s">
        <v>273</v>
      </c>
    </row>
    <row r="32" spans="2:19" ht="13.15" customHeight="1">
      <c r="B32" s="98">
        <v>43913</v>
      </c>
      <c r="C32" s="56">
        <v>576</v>
      </c>
      <c r="D32" s="67">
        <v>4</v>
      </c>
      <c r="E32" s="73">
        <v>73</v>
      </c>
      <c r="F32" s="59"/>
      <c r="G32" s="59"/>
      <c r="H32" s="59">
        <v>15</v>
      </c>
      <c r="I32" s="69">
        <f t="shared" si="0"/>
        <v>499</v>
      </c>
      <c r="J32" s="75">
        <v>11223</v>
      </c>
      <c r="K32" s="104"/>
      <c r="L32" s="61">
        <f t="shared" si="1"/>
        <v>0.11385350318471338</v>
      </c>
      <c r="M32" s="40"/>
      <c r="N32" s="100"/>
      <c r="O32" s="4"/>
      <c r="R32" t="s">
        <v>257</v>
      </c>
      <c r="S32" t="s">
        <v>196</v>
      </c>
    </row>
    <row r="33" spans="2:19" ht="13.15" customHeight="1">
      <c r="B33" s="97">
        <v>43914</v>
      </c>
      <c r="C33" s="55">
        <v>762</v>
      </c>
      <c r="D33" s="66">
        <v>8</v>
      </c>
      <c r="E33" s="72">
        <v>79</v>
      </c>
      <c r="F33" s="58"/>
      <c r="G33" s="58"/>
      <c r="H33" s="58">
        <v>16</v>
      </c>
      <c r="I33" s="68">
        <f t="shared" si="0"/>
        <v>675</v>
      </c>
      <c r="J33" s="74">
        <v>12624</v>
      </c>
      <c r="K33" s="103"/>
      <c r="L33" s="60">
        <f t="shared" si="1"/>
        <v>0.13276231263383298</v>
      </c>
      <c r="M33" s="38"/>
      <c r="N33" s="99"/>
      <c r="O33" s="4"/>
      <c r="R33" t="s">
        <v>274</v>
      </c>
      <c r="S33" t="s">
        <v>197</v>
      </c>
    </row>
    <row r="34" spans="2:19" ht="13.15" customHeight="1">
      <c r="B34" s="97">
        <v>43915</v>
      </c>
      <c r="C34" s="55">
        <v>906</v>
      </c>
      <c r="D34" s="66">
        <v>13</v>
      </c>
      <c r="E34" s="72">
        <v>86</v>
      </c>
      <c r="F34" s="58"/>
      <c r="G34" s="58"/>
      <c r="H34" s="58">
        <v>18</v>
      </c>
      <c r="I34" s="68">
        <f t="shared" si="0"/>
        <v>807</v>
      </c>
      <c r="J34" s="74">
        <v>14466</v>
      </c>
      <c r="K34" s="103"/>
      <c r="L34" s="60">
        <f t="shared" si="1"/>
        <v>7.8175895765472306E-2</v>
      </c>
      <c r="M34" s="38"/>
      <c r="N34" s="99"/>
      <c r="O34" s="4"/>
      <c r="R34" t="s">
        <v>275</v>
      </c>
      <c r="S34" t="s">
        <v>198</v>
      </c>
    </row>
    <row r="35" spans="2:19" ht="13.15" customHeight="1">
      <c r="B35" s="97">
        <v>43916</v>
      </c>
      <c r="C35" s="55">
        <v>1029</v>
      </c>
      <c r="D35" s="66">
        <v>17</v>
      </c>
      <c r="E35" s="72">
        <v>94</v>
      </c>
      <c r="F35" s="58"/>
      <c r="G35" s="58"/>
      <c r="H35" s="58">
        <v>29</v>
      </c>
      <c r="I35" s="68">
        <f t="shared" si="0"/>
        <v>918</v>
      </c>
      <c r="J35" s="74">
        <v>15998</v>
      </c>
      <c r="K35" s="103"/>
      <c r="L35" s="60">
        <f t="shared" si="1"/>
        <v>8.0287206266318537E-2</v>
      </c>
      <c r="M35" s="38"/>
      <c r="N35" s="99"/>
      <c r="O35" s="4"/>
      <c r="R35" t="s">
        <v>276</v>
      </c>
      <c r="S35" t="s">
        <v>199</v>
      </c>
    </row>
    <row r="36" spans="2:19" ht="13.15" customHeight="1">
      <c r="B36" s="97">
        <v>43917</v>
      </c>
      <c r="C36" s="55">
        <v>1292</v>
      </c>
      <c r="D36" s="66">
        <v>24</v>
      </c>
      <c r="E36" s="72">
        <v>115</v>
      </c>
      <c r="F36" s="58"/>
      <c r="G36" s="58"/>
      <c r="H36" s="58">
        <v>32</v>
      </c>
      <c r="I36" s="68">
        <f t="shared" si="0"/>
        <v>1153</v>
      </c>
      <c r="J36" s="74">
        <v>17453</v>
      </c>
      <c r="K36" s="103"/>
      <c r="L36" s="60">
        <f t="shared" si="1"/>
        <v>0.18075601374570446</v>
      </c>
      <c r="M36" s="38"/>
      <c r="N36" s="99"/>
      <c r="O36" s="4"/>
      <c r="R36" t="s">
        <v>277</v>
      </c>
      <c r="S36" t="s">
        <v>200</v>
      </c>
    </row>
    <row r="37" spans="2:19" ht="13.15" customHeight="1">
      <c r="B37" s="97">
        <v>43918</v>
      </c>
      <c r="C37" s="55">
        <v>1452</v>
      </c>
      <c r="D37" s="66">
        <v>29</v>
      </c>
      <c r="E37" s="72">
        <v>139</v>
      </c>
      <c r="F37" s="58"/>
      <c r="G37" s="58"/>
      <c r="H37" s="58">
        <v>34</v>
      </c>
      <c r="I37" s="68">
        <f t="shared" si="0"/>
        <v>1284</v>
      </c>
      <c r="J37" s="74">
        <v>19663</v>
      </c>
      <c r="K37" s="103"/>
      <c r="L37" s="60">
        <f t="shared" si="1"/>
        <v>7.2398190045248875E-2</v>
      </c>
      <c r="M37" s="38"/>
      <c r="N37" s="99"/>
      <c r="O37" s="4"/>
      <c r="R37" t="s">
        <v>278</v>
      </c>
      <c r="S37" t="s">
        <v>201</v>
      </c>
    </row>
    <row r="38" spans="2:19" ht="13.15" customHeight="1">
      <c r="B38" s="97">
        <v>43919</v>
      </c>
      <c r="C38" s="55">
        <v>1760</v>
      </c>
      <c r="D38" s="66">
        <v>38</v>
      </c>
      <c r="E38" s="72">
        <v>169</v>
      </c>
      <c r="F38" s="58"/>
      <c r="G38" s="58"/>
      <c r="H38" s="58">
        <v>38</v>
      </c>
      <c r="I38" s="68">
        <f t="shared" si="0"/>
        <v>1553</v>
      </c>
      <c r="J38" s="74">
        <v>21460</v>
      </c>
      <c r="K38" s="103"/>
      <c r="L38" s="60">
        <f t="shared" si="1"/>
        <v>0.17139677239844184</v>
      </c>
      <c r="M38" s="38"/>
      <c r="N38" s="99"/>
      <c r="O38" s="4"/>
      <c r="R38" t="s">
        <v>279</v>
      </c>
      <c r="S38" t="s">
        <v>202</v>
      </c>
    </row>
    <row r="39" spans="2:19" ht="13.15" customHeight="1">
      <c r="B39" s="98">
        <v>43920</v>
      </c>
      <c r="C39" s="56">
        <v>1952</v>
      </c>
      <c r="D39" s="67">
        <v>46</v>
      </c>
      <c r="E39" s="73">
        <v>209</v>
      </c>
      <c r="F39" s="59"/>
      <c r="G39" s="59"/>
      <c r="H39" s="59">
        <v>55</v>
      </c>
      <c r="I39" s="69">
        <f t="shared" si="0"/>
        <v>1697</v>
      </c>
      <c r="J39" s="75">
        <v>23103</v>
      </c>
      <c r="K39" s="104"/>
      <c r="L39" s="61">
        <f t="shared" si="1"/>
        <v>0.11685940353012782</v>
      </c>
      <c r="M39" s="40"/>
      <c r="N39" s="100"/>
      <c r="O39" s="4"/>
      <c r="R39" t="s">
        <v>280</v>
      </c>
      <c r="S39" t="s">
        <v>203</v>
      </c>
    </row>
    <row r="40" spans="2:19" ht="13.15" customHeight="1">
      <c r="B40" s="97">
        <v>43921</v>
      </c>
      <c r="C40" s="55">
        <v>2245</v>
      </c>
      <c r="D40" s="66">
        <v>69</v>
      </c>
      <c r="E40" s="72">
        <v>220</v>
      </c>
      <c r="F40" s="58"/>
      <c r="G40" s="58"/>
      <c r="H40" s="58">
        <v>64</v>
      </c>
      <c r="I40" s="68">
        <f t="shared" si="0"/>
        <v>1956</v>
      </c>
      <c r="J40" s="74">
        <v>24654</v>
      </c>
      <c r="K40" s="103"/>
      <c r="L40" s="60">
        <f t="shared" si="1"/>
        <v>0.18891038039974209</v>
      </c>
      <c r="M40" s="38"/>
      <c r="N40" s="99"/>
      <c r="O40" s="4"/>
      <c r="R40" t="s">
        <v>281</v>
      </c>
      <c r="S40" t="s">
        <v>204</v>
      </c>
    </row>
    <row r="41" spans="2:19" ht="13.15" customHeight="1">
      <c r="B41" s="97">
        <v>43922</v>
      </c>
      <c r="C41" s="55">
        <v>2460</v>
      </c>
      <c r="D41" s="66">
        <v>85</v>
      </c>
      <c r="E41" s="72">
        <v>252</v>
      </c>
      <c r="F41" s="58"/>
      <c r="G41" s="58"/>
      <c r="H41" s="58">
        <v>57</v>
      </c>
      <c r="I41" s="68">
        <f t="shared" si="0"/>
        <v>2123</v>
      </c>
      <c r="J41" s="74">
        <v>26609</v>
      </c>
      <c r="K41" s="103"/>
      <c r="L41" s="60">
        <f t="shared" si="1"/>
        <v>0.10997442455242967</v>
      </c>
      <c r="M41" s="38"/>
      <c r="N41" s="99" t="s">
        <v>45</v>
      </c>
      <c r="O41" s="4"/>
      <c r="R41" t="s">
        <v>213</v>
      </c>
      <c r="S41" t="s">
        <v>205</v>
      </c>
    </row>
    <row r="42" spans="2:19" ht="13.15" customHeight="1">
      <c r="B42" s="97">
        <v>43923</v>
      </c>
      <c r="C42" s="55">
        <v>2738</v>
      </c>
      <c r="D42" s="66">
        <v>94</v>
      </c>
      <c r="E42" s="72">
        <v>267</v>
      </c>
      <c r="F42" s="58"/>
      <c r="G42" s="58"/>
      <c r="H42" s="58">
        <v>78</v>
      </c>
      <c r="I42" s="68">
        <f t="shared" si="0"/>
        <v>2377</v>
      </c>
      <c r="J42" s="74">
        <v>28483</v>
      </c>
      <c r="K42" s="103"/>
      <c r="L42" s="60">
        <f t="shared" si="1"/>
        <v>0.14834578441835647</v>
      </c>
      <c r="M42" s="38"/>
      <c r="N42" s="99" t="s">
        <v>46</v>
      </c>
      <c r="O42" s="4"/>
      <c r="R42" t="s">
        <v>282</v>
      </c>
      <c r="S42" t="s">
        <v>206</v>
      </c>
    </row>
    <row r="43" spans="2:19" ht="13.15" customHeight="1">
      <c r="B43" s="97">
        <v>43924</v>
      </c>
      <c r="C43" s="55">
        <v>3183</v>
      </c>
      <c r="D43" s="66">
        <v>116</v>
      </c>
      <c r="E43" s="72">
        <v>283</v>
      </c>
      <c r="F43" s="58"/>
      <c r="G43" s="58"/>
      <c r="H43" s="58">
        <v>83</v>
      </c>
      <c r="I43" s="68">
        <f t="shared" si="0"/>
        <v>2784</v>
      </c>
      <c r="J43" s="74">
        <v>31657</v>
      </c>
      <c r="K43" s="103"/>
      <c r="L43" s="60">
        <f t="shared" si="1"/>
        <v>0.14020163831127913</v>
      </c>
      <c r="M43" s="38"/>
      <c r="N43" s="99" t="s">
        <v>47</v>
      </c>
      <c r="O43" s="4"/>
      <c r="R43" t="s">
        <v>283</v>
      </c>
      <c r="S43" t="s">
        <v>207</v>
      </c>
    </row>
    <row r="44" spans="2:19" ht="13.15" customHeight="1">
      <c r="B44" s="97">
        <v>43925</v>
      </c>
      <c r="C44" s="55">
        <v>3613</v>
      </c>
      <c r="D44" s="66">
        <v>141</v>
      </c>
      <c r="E44" s="72">
        <v>329</v>
      </c>
      <c r="F44" s="58"/>
      <c r="G44" s="58"/>
      <c r="H44" s="58">
        <v>119</v>
      </c>
      <c r="I44" s="68">
        <f t="shared" si="0"/>
        <v>3143</v>
      </c>
      <c r="J44" s="74">
        <v>36092</v>
      </c>
      <c r="K44" s="103"/>
      <c r="L44" s="60">
        <f t="shared" si="1"/>
        <v>9.6956031567080048E-2</v>
      </c>
      <c r="M44" s="38"/>
      <c r="N44" s="99" t="s">
        <v>48</v>
      </c>
      <c r="O44" s="4"/>
      <c r="R44" t="s">
        <v>284</v>
      </c>
      <c r="S44" t="s">
        <v>208</v>
      </c>
    </row>
    <row r="45" spans="2:19" ht="13.15" customHeight="1">
      <c r="B45" s="97">
        <v>43926</v>
      </c>
      <c r="C45" s="55">
        <v>3864</v>
      </c>
      <c r="D45" s="66">
        <v>148</v>
      </c>
      <c r="E45" s="72">
        <v>374</v>
      </c>
      <c r="F45" s="58"/>
      <c r="G45" s="58"/>
      <c r="H45" s="58">
        <v>141</v>
      </c>
      <c r="I45" s="68">
        <f t="shared" si="0"/>
        <v>3342</v>
      </c>
      <c r="J45" s="74">
        <v>38623</v>
      </c>
      <c r="K45" s="103"/>
      <c r="L45" s="60">
        <f t="shared" si="1"/>
        <v>9.9170288423548011E-2</v>
      </c>
      <c r="M45" s="38"/>
      <c r="N45" s="99" t="s">
        <v>49</v>
      </c>
      <c r="O45" s="4"/>
      <c r="R45" t="s">
        <v>220</v>
      </c>
      <c r="S45" t="s">
        <v>209</v>
      </c>
    </row>
    <row r="46" spans="2:19" ht="13.15" customHeight="1">
      <c r="B46" s="98">
        <v>43927</v>
      </c>
      <c r="C46" s="56">
        <v>4057</v>
      </c>
      <c r="D46" s="67">
        <v>157</v>
      </c>
      <c r="E46" s="73">
        <v>406</v>
      </c>
      <c r="F46" s="59"/>
      <c r="G46" s="59"/>
      <c r="H46" s="59">
        <v>179</v>
      </c>
      <c r="I46" s="69">
        <f t="shared" si="0"/>
        <v>3494</v>
      </c>
      <c r="J46" s="75">
        <v>40987</v>
      </c>
      <c r="K46" s="104"/>
      <c r="L46" s="61">
        <f t="shared" si="1"/>
        <v>8.1641285956006768E-2</v>
      </c>
      <c r="M46" s="40"/>
      <c r="N46" s="100" t="s">
        <v>50</v>
      </c>
      <c r="O46" s="4"/>
      <c r="R46" t="s">
        <v>209</v>
      </c>
      <c r="S46" t="s">
        <v>210</v>
      </c>
    </row>
    <row r="47" spans="2:19" ht="13.15" customHeight="1">
      <c r="B47" s="97">
        <v>43928</v>
      </c>
      <c r="C47" s="55">
        <v>4417</v>
      </c>
      <c r="D47" s="66">
        <v>182</v>
      </c>
      <c r="E47" s="72">
        <v>460</v>
      </c>
      <c r="F47" s="58"/>
      <c r="G47" s="58"/>
      <c r="H47" s="58">
        <v>274</v>
      </c>
      <c r="I47" s="68">
        <f t="shared" si="0"/>
        <v>3775</v>
      </c>
      <c r="J47" s="74">
        <v>43578</v>
      </c>
      <c r="K47" s="103"/>
      <c r="L47" s="60">
        <f t="shared" si="1"/>
        <v>0.13894249324585103</v>
      </c>
      <c r="M47" s="38"/>
      <c r="N47" s="99" t="s">
        <v>51</v>
      </c>
      <c r="O47" s="4"/>
      <c r="R47" t="s">
        <v>285</v>
      </c>
      <c r="S47" t="s">
        <v>211</v>
      </c>
    </row>
    <row r="48" spans="2:19" ht="13.15" customHeight="1">
      <c r="B48" s="97">
        <v>43929</v>
      </c>
      <c r="C48" s="55">
        <v>4761</v>
      </c>
      <c r="D48" s="66">
        <v>209</v>
      </c>
      <c r="E48" s="72">
        <v>528</v>
      </c>
      <c r="F48" s="58"/>
      <c r="G48" s="58"/>
      <c r="H48" s="58">
        <v>162</v>
      </c>
      <c r="I48" s="68">
        <f t="shared" si="0"/>
        <v>4024</v>
      </c>
      <c r="J48" s="74">
        <v>47207</v>
      </c>
      <c r="K48" s="103"/>
      <c r="L48" s="60">
        <f t="shared" si="1"/>
        <v>9.4791953706255164E-2</v>
      </c>
      <c r="M48" s="38"/>
      <c r="N48" s="99" t="s">
        <v>52</v>
      </c>
      <c r="O48" s="4"/>
      <c r="R48" t="s">
        <v>286</v>
      </c>
      <c r="S48" t="s">
        <v>212</v>
      </c>
    </row>
    <row r="49" spans="2:19" ht="13.15" customHeight="1">
      <c r="B49" s="97">
        <v>43930</v>
      </c>
      <c r="C49" s="55">
        <v>5202</v>
      </c>
      <c r="D49" s="66">
        <v>229</v>
      </c>
      <c r="E49" s="72">
        <v>647</v>
      </c>
      <c r="F49" s="58"/>
      <c r="G49" s="58"/>
      <c r="H49" s="58">
        <v>178</v>
      </c>
      <c r="I49" s="68">
        <f t="shared" si="0"/>
        <v>4326</v>
      </c>
      <c r="J49" s="74">
        <v>51802</v>
      </c>
      <c r="K49" s="103"/>
      <c r="L49" s="60">
        <f t="shared" si="1"/>
        <v>9.5973884657236122E-2</v>
      </c>
      <c r="M49" s="38"/>
      <c r="N49" s="99" t="s">
        <v>53</v>
      </c>
      <c r="O49" s="4"/>
      <c r="R49" t="s">
        <v>287</v>
      </c>
      <c r="S49" t="s">
        <v>213</v>
      </c>
    </row>
    <row r="50" spans="2:19" ht="13.15" customHeight="1">
      <c r="B50" s="97">
        <v>43931</v>
      </c>
      <c r="C50" s="55">
        <v>5467</v>
      </c>
      <c r="D50" s="66">
        <v>257</v>
      </c>
      <c r="E50" s="72">
        <v>729</v>
      </c>
      <c r="F50" s="58"/>
      <c r="G50" s="58"/>
      <c r="H50" s="58">
        <v>183</v>
      </c>
      <c r="I50" s="68">
        <f t="shared" si="0"/>
        <v>4481</v>
      </c>
      <c r="J50" s="74">
        <v>55430</v>
      </c>
      <c r="K50" s="103"/>
      <c r="L50" s="60">
        <f t="shared" si="1"/>
        <v>7.304299889746417E-2</v>
      </c>
      <c r="M50" s="38"/>
      <c r="N50" s="99" t="s">
        <v>54</v>
      </c>
      <c r="O50" s="4"/>
      <c r="R50" t="s">
        <v>288</v>
      </c>
      <c r="S50" t="s">
        <v>214</v>
      </c>
    </row>
    <row r="51" spans="2:19" ht="13.15" customHeight="1">
      <c r="B51" s="97">
        <v>43932</v>
      </c>
      <c r="C51" s="55">
        <v>5990</v>
      </c>
      <c r="D51" s="66">
        <v>282</v>
      </c>
      <c r="E51" s="72">
        <v>758</v>
      </c>
      <c r="F51" s="58"/>
      <c r="G51" s="58"/>
      <c r="H51" s="58">
        <v>208</v>
      </c>
      <c r="I51" s="68">
        <f t="shared" si="0"/>
        <v>4950</v>
      </c>
      <c r="J51" s="74">
        <v>59272</v>
      </c>
      <c r="K51" s="103"/>
      <c r="L51" s="60">
        <f t="shared" si="1"/>
        <v>0.13612701717855283</v>
      </c>
      <c r="M51" s="38"/>
      <c r="N51" s="99" t="s">
        <v>55</v>
      </c>
      <c r="O51" s="4"/>
      <c r="R51" t="s">
        <v>213</v>
      </c>
      <c r="S51" t="s">
        <v>215</v>
      </c>
    </row>
    <row r="52" spans="2:19" ht="13.15" customHeight="1">
      <c r="B52" s="97">
        <v>43933</v>
      </c>
      <c r="C52" s="55">
        <v>6300</v>
      </c>
      <c r="D52" s="66">
        <v>306</v>
      </c>
      <c r="E52" s="72">
        <v>852</v>
      </c>
      <c r="F52" s="58"/>
      <c r="G52" s="58"/>
      <c r="H52" s="58">
        <v>204</v>
      </c>
      <c r="I52" s="68">
        <f t="shared" si="0"/>
        <v>5142</v>
      </c>
      <c r="J52" s="74">
        <v>62328</v>
      </c>
      <c r="K52" s="103"/>
      <c r="L52" s="60">
        <f t="shared" si="1"/>
        <v>0.10143979057591623</v>
      </c>
      <c r="M52" s="38"/>
      <c r="N52" s="99" t="s">
        <v>56</v>
      </c>
      <c r="O52" s="4"/>
      <c r="R52" t="s">
        <v>289</v>
      </c>
      <c r="S52" t="s">
        <v>216</v>
      </c>
    </row>
    <row r="53" spans="2:19" ht="13.15" customHeight="1">
      <c r="B53" s="98">
        <v>43934</v>
      </c>
      <c r="C53" s="56">
        <v>6633</v>
      </c>
      <c r="D53" s="67">
        <v>318</v>
      </c>
      <c r="E53" s="73">
        <v>914</v>
      </c>
      <c r="F53" s="59"/>
      <c r="G53" s="59"/>
      <c r="H53" s="59">
        <v>231</v>
      </c>
      <c r="I53" s="69">
        <f t="shared" si="0"/>
        <v>5401</v>
      </c>
      <c r="J53" s="75">
        <v>67204</v>
      </c>
      <c r="K53" s="104"/>
      <c r="L53" s="61">
        <f t="shared" si="1"/>
        <v>6.8293683347005738E-2</v>
      </c>
      <c r="M53" s="40"/>
      <c r="N53" s="100" t="s">
        <v>57</v>
      </c>
      <c r="O53" s="4"/>
      <c r="R53" t="s">
        <v>290</v>
      </c>
      <c r="S53" t="s">
        <v>217</v>
      </c>
    </row>
    <row r="54" spans="2:19" ht="13.15" customHeight="1">
      <c r="B54" s="97">
        <v>43935</v>
      </c>
      <c r="C54" s="55">
        <v>6879</v>
      </c>
      <c r="D54" s="66">
        <v>332</v>
      </c>
      <c r="E54" s="72">
        <v>1051</v>
      </c>
      <c r="F54" s="58"/>
      <c r="G54" s="58"/>
      <c r="H54" s="58">
        <v>241</v>
      </c>
      <c r="I54" s="68">
        <f t="shared" si="0"/>
        <v>5496</v>
      </c>
      <c r="J54" s="74">
        <v>70097</v>
      </c>
      <c r="K54" s="103"/>
      <c r="L54" s="60">
        <f t="shared" si="1"/>
        <v>8.5032837884548906E-2</v>
      </c>
      <c r="M54" s="38"/>
      <c r="N54" s="99" t="s">
        <v>58</v>
      </c>
      <c r="O54" s="4"/>
      <c r="R54" t="s">
        <v>225</v>
      </c>
      <c r="S54" t="s">
        <v>218</v>
      </c>
    </row>
    <row r="55" spans="2:19" ht="13.15" customHeight="1">
      <c r="B55" s="97">
        <v>43936</v>
      </c>
      <c r="C55" s="55">
        <v>7216</v>
      </c>
      <c r="D55" s="66">
        <v>362</v>
      </c>
      <c r="E55" s="72">
        <v>1217</v>
      </c>
      <c r="F55" s="58"/>
      <c r="G55" s="58"/>
      <c r="H55" s="58">
        <v>245</v>
      </c>
      <c r="I55" s="68">
        <f t="shared" si="0"/>
        <v>5637</v>
      </c>
      <c r="J55" s="74">
        <v>74827</v>
      </c>
      <c r="K55" s="103"/>
      <c r="L55" s="60">
        <f t="shared" si="1"/>
        <v>7.1247357293868926E-2</v>
      </c>
      <c r="M55" s="38"/>
      <c r="N55" s="99" t="s">
        <v>59</v>
      </c>
      <c r="O55" s="4"/>
      <c r="R55" t="s">
        <v>291</v>
      </c>
      <c r="S55" t="s">
        <v>219</v>
      </c>
    </row>
    <row r="56" spans="2:19" ht="13.15" customHeight="1">
      <c r="B56" s="97">
        <v>43937</v>
      </c>
      <c r="C56" s="55">
        <v>7707</v>
      </c>
      <c r="D56" s="66">
        <v>387</v>
      </c>
      <c r="E56" s="72">
        <v>1357</v>
      </c>
      <c r="F56" s="58"/>
      <c r="G56" s="58"/>
      <c r="H56" s="58">
        <v>243</v>
      </c>
      <c r="I56" s="68">
        <f t="shared" si="0"/>
        <v>5963</v>
      </c>
      <c r="J56" s="74">
        <v>79629</v>
      </c>
      <c r="K56" s="103"/>
      <c r="L56" s="60">
        <f t="shared" si="1"/>
        <v>0.1022490628904623</v>
      </c>
      <c r="M56" s="38"/>
      <c r="N56" s="99" t="s">
        <v>60</v>
      </c>
      <c r="O56" s="4"/>
      <c r="R56" t="s">
        <v>292</v>
      </c>
      <c r="S56" t="s">
        <v>220</v>
      </c>
    </row>
    <row r="57" spans="2:19" ht="13.15" customHeight="1">
      <c r="B57" s="97">
        <v>43938</v>
      </c>
      <c r="C57" s="55">
        <v>8067</v>
      </c>
      <c r="D57" s="66">
        <v>400</v>
      </c>
      <c r="E57" s="72">
        <v>1508</v>
      </c>
      <c r="F57" s="58"/>
      <c r="G57" s="58"/>
      <c r="H57" s="58">
        <v>258</v>
      </c>
      <c r="I57" s="68">
        <f t="shared" si="0"/>
        <v>6159</v>
      </c>
      <c r="J57" s="74">
        <v>85805</v>
      </c>
      <c r="K57" s="103"/>
      <c r="L57" s="60">
        <f t="shared" si="1"/>
        <v>5.8290155440414507E-2</v>
      </c>
      <c r="M57" s="38"/>
      <c r="N57" s="99" t="s">
        <v>61</v>
      </c>
      <c r="O57" s="4"/>
      <c r="R57" t="s">
        <v>226</v>
      </c>
      <c r="S57" t="s">
        <v>221</v>
      </c>
    </row>
    <row r="58" spans="2:19" ht="13.15" customHeight="1">
      <c r="B58" s="97">
        <v>43939</v>
      </c>
      <c r="C58" s="55">
        <v>8418</v>
      </c>
      <c r="D58" s="66">
        <v>417</v>
      </c>
      <c r="E58" s="72">
        <v>1730</v>
      </c>
      <c r="F58" s="58"/>
      <c r="G58" s="58"/>
      <c r="H58" s="58">
        <v>248</v>
      </c>
      <c r="I58" s="68">
        <f t="shared" si="0"/>
        <v>6271</v>
      </c>
      <c r="J58" s="74">
        <v>90991</v>
      </c>
      <c r="K58" s="103"/>
      <c r="L58" s="60">
        <f t="shared" si="1"/>
        <v>6.768222136521404E-2</v>
      </c>
      <c r="M58" s="38"/>
      <c r="N58" s="99" t="s">
        <v>62</v>
      </c>
      <c r="O58" s="4"/>
      <c r="R58" t="s">
        <v>218</v>
      </c>
      <c r="S58" t="s">
        <v>222</v>
      </c>
    </row>
    <row r="59" spans="2:19" ht="13.15" customHeight="1">
      <c r="B59" s="97">
        <v>43940</v>
      </c>
      <c r="C59" s="55">
        <v>8746</v>
      </c>
      <c r="D59" s="66">
        <v>434</v>
      </c>
      <c r="E59" s="72">
        <v>1892</v>
      </c>
      <c r="F59" s="58"/>
      <c r="G59" s="58"/>
      <c r="H59" s="58">
        <v>256</v>
      </c>
      <c r="I59" s="68">
        <f t="shared" si="0"/>
        <v>6420</v>
      </c>
      <c r="J59" s="74">
        <v>93611</v>
      </c>
      <c r="K59" s="103"/>
      <c r="L59" s="60">
        <f t="shared" si="1"/>
        <v>0.1251908396946565</v>
      </c>
      <c r="M59" s="38"/>
      <c r="N59" s="99" t="s">
        <v>63</v>
      </c>
      <c r="O59" s="4"/>
      <c r="R59" t="s">
        <v>217</v>
      </c>
      <c r="S59" t="s">
        <v>223</v>
      </c>
    </row>
    <row r="60" spans="2:19" ht="13.15" customHeight="1">
      <c r="B60" s="98">
        <v>43941</v>
      </c>
      <c r="C60" s="56">
        <v>8936</v>
      </c>
      <c r="D60" s="67">
        <v>451</v>
      </c>
      <c r="E60" s="73">
        <v>2017</v>
      </c>
      <c r="F60" s="59"/>
      <c r="G60" s="59"/>
      <c r="H60" s="59">
        <v>261</v>
      </c>
      <c r="I60" s="69">
        <f t="shared" si="0"/>
        <v>6468</v>
      </c>
      <c r="J60" s="75">
        <v>98491</v>
      </c>
      <c r="K60" s="104"/>
      <c r="L60" s="61">
        <f t="shared" ref="L60:L91" si="2">(C60-C59)/(J60-J59)</f>
        <v>3.8934426229508198E-2</v>
      </c>
      <c r="M60" s="40"/>
      <c r="N60" s="100" t="s">
        <v>64</v>
      </c>
      <c r="O60" s="4"/>
      <c r="R60" t="s">
        <v>293</v>
      </c>
      <c r="S60" t="s">
        <v>217</v>
      </c>
    </row>
    <row r="61" spans="2:19" ht="13.15" customHeight="1">
      <c r="B61" s="97">
        <v>43942</v>
      </c>
      <c r="C61" s="55">
        <v>9242</v>
      </c>
      <c r="D61" s="66">
        <v>482</v>
      </c>
      <c r="E61" s="72">
        <v>2153</v>
      </c>
      <c r="F61" s="58"/>
      <c r="G61" s="58"/>
      <c r="H61" s="58">
        <v>245</v>
      </c>
      <c r="I61" s="68">
        <f t="shared" si="0"/>
        <v>6607</v>
      </c>
      <c r="J61" s="74">
        <v>101552</v>
      </c>
      <c r="K61" s="103"/>
      <c r="L61" s="60">
        <f t="shared" si="2"/>
        <v>9.9967330937602086E-2</v>
      </c>
      <c r="M61" s="38"/>
      <c r="N61" s="99" t="s">
        <v>65</v>
      </c>
      <c r="O61" s="4"/>
      <c r="R61" t="s">
        <v>221</v>
      </c>
      <c r="S61" t="s">
        <v>220</v>
      </c>
    </row>
    <row r="62" spans="2:19" ht="13.15" customHeight="1">
      <c r="B62" s="97">
        <v>43943</v>
      </c>
      <c r="C62" s="55">
        <v>9710</v>
      </c>
      <c r="D62" s="66">
        <v>508</v>
      </c>
      <c r="E62" s="72">
        <v>2406</v>
      </c>
      <c r="F62" s="58"/>
      <c r="G62" s="58"/>
      <c r="H62" s="58">
        <v>288</v>
      </c>
      <c r="I62" s="68">
        <f t="shared" si="0"/>
        <v>6796</v>
      </c>
      <c r="J62" s="74">
        <v>106357</v>
      </c>
      <c r="K62" s="103"/>
      <c r="L62" s="60">
        <f t="shared" si="2"/>
        <v>9.7398543184183145E-2</v>
      </c>
      <c r="M62" s="38"/>
      <c r="N62" s="99" t="s">
        <v>66</v>
      </c>
      <c r="O62" s="4"/>
      <c r="R62" t="s">
        <v>288</v>
      </c>
      <c r="S62" t="s">
        <v>224</v>
      </c>
    </row>
    <row r="63" spans="2:19" ht="13.15" customHeight="1">
      <c r="B63" s="97">
        <v>43944</v>
      </c>
      <c r="C63" s="55">
        <v>10096</v>
      </c>
      <c r="D63" s="66">
        <v>527</v>
      </c>
      <c r="E63" s="72">
        <v>2478</v>
      </c>
      <c r="F63" s="58"/>
      <c r="G63" s="58"/>
      <c r="H63" s="58">
        <v>236</v>
      </c>
      <c r="I63" s="68">
        <f t="shared" si="0"/>
        <v>7091</v>
      </c>
      <c r="J63" s="74">
        <v>113336</v>
      </c>
      <c r="K63" s="103"/>
      <c r="L63" s="60">
        <f t="shared" si="2"/>
        <v>5.5308783493337156E-2</v>
      </c>
      <c r="M63" s="38"/>
      <c r="N63" s="99" t="s">
        <v>67</v>
      </c>
      <c r="O63" s="4"/>
      <c r="R63" t="s">
        <v>233</v>
      </c>
      <c r="S63" t="s">
        <v>225</v>
      </c>
    </row>
    <row r="64" spans="2:19" ht="13.15" customHeight="1">
      <c r="B64" s="97">
        <v>43945</v>
      </c>
      <c r="C64" s="55">
        <v>10417</v>
      </c>
      <c r="D64" s="66">
        <v>552</v>
      </c>
      <c r="E64" s="72">
        <v>2817</v>
      </c>
      <c r="F64" s="58"/>
      <c r="G64" s="58"/>
      <c r="H64" s="58">
        <v>241</v>
      </c>
      <c r="I64" s="68">
        <f t="shared" si="0"/>
        <v>7048</v>
      </c>
      <c r="J64" s="74">
        <v>121602</v>
      </c>
      <c r="K64" s="103"/>
      <c r="L64" s="60">
        <f t="shared" si="2"/>
        <v>3.8833776917493346E-2</v>
      </c>
      <c r="M64" s="38"/>
      <c r="N64" s="99" t="s">
        <v>68</v>
      </c>
      <c r="O64" s="4"/>
      <c r="R64" t="s">
        <v>294</v>
      </c>
      <c r="S64" t="s">
        <v>226</v>
      </c>
    </row>
    <row r="65" spans="2:19" ht="13.15" customHeight="1">
      <c r="B65" s="97">
        <v>43946</v>
      </c>
      <c r="C65" s="55">
        <v>10635</v>
      </c>
      <c r="D65" s="66">
        <v>575</v>
      </c>
      <c r="E65" s="72">
        <v>2890</v>
      </c>
      <c r="F65" s="58"/>
      <c r="G65" s="58"/>
      <c r="H65" s="58">
        <v>235</v>
      </c>
      <c r="I65" s="68">
        <f t="shared" si="0"/>
        <v>7170</v>
      </c>
      <c r="J65" s="74">
        <v>126645</v>
      </c>
      <c r="K65" s="103"/>
      <c r="L65" s="60">
        <f t="shared" si="2"/>
        <v>4.3228237160420388E-2</v>
      </c>
      <c r="M65" s="38"/>
      <c r="N65" s="99" t="s">
        <v>69</v>
      </c>
      <c r="O65" s="4"/>
      <c r="R65" t="s">
        <v>236</v>
      </c>
      <c r="S65" t="s">
        <v>227</v>
      </c>
    </row>
    <row r="66" spans="2:19" ht="13.15" customHeight="1">
      <c r="B66" s="97">
        <v>43947</v>
      </c>
      <c r="C66" s="55">
        <v>11036</v>
      </c>
      <c r="D66" s="66">
        <v>619</v>
      </c>
      <c r="E66" s="72">
        <v>3054</v>
      </c>
      <c r="F66" s="58"/>
      <c r="G66" s="58"/>
      <c r="H66" s="58">
        <v>236</v>
      </c>
      <c r="I66" s="68">
        <f t="shared" si="0"/>
        <v>7363</v>
      </c>
      <c r="J66" s="74">
        <v>136518</v>
      </c>
      <c r="K66" s="103"/>
      <c r="L66" s="60">
        <f t="shared" si="2"/>
        <v>4.0615820925757114E-2</v>
      </c>
      <c r="M66" s="38"/>
      <c r="N66" s="99" t="s">
        <v>70</v>
      </c>
      <c r="O66" s="4"/>
      <c r="R66" t="s">
        <v>231</v>
      </c>
      <c r="S66" t="s">
        <v>228</v>
      </c>
    </row>
    <row r="67" spans="2:19" ht="13.15" customHeight="1">
      <c r="B67" s="98">
        <v>43948</v>
      </c>
      <c r="C67" s="56">
        <v>11339</v>
      </c>
      <c r="D67" s="67">
        <v>631</v>
      </c>
      <c r="E67" s="73">
        <v>3141</v>
      </c>
      <c r="F67" s="59"/>
      <c r="G67" s="59"/>
      <c r="H67" s="59">
        <v>227</v>
      </c>
      <c r="I67" s="69">
        <f t="shared" si="0"/>
        <v>7567</v>
      </c>
      <c r="J67" s="75">
        <v>143834</v>
      </c>
      <c r="K67" s="104"/>
      <c r="L67" s="61">
        <f t="shared" si="2"/>
        <v>4.1416074357572441E-2</v>
      </c>
      <c r="M67" s="40"/>
      <c r="N67" s="100" t="s">
        <v>71</v>
      </c>
      <c r="O67" s="4"/>
      <c r="R67" t="s">
        <v>254</v>
      </c>
      <c r="S67" t="s">
        <v>229</v>
      </c>
    </row>
    <row r="68" spans="2:19" ht="13.15" customHeight="1">
      <c r="B68" s="97">
        <v>43949</v>
      </c>
      <c r="C68" s="55">
        <v>11616</v>
      </c>
      <c r="D68" s="66">
        <v>650</v>
      </c>
      <c r="E68" s="72">
        <v>3404</v>
      </c>
      <c r="F68" s="58"/>
      <c r="G68" s="58"/>
      <c r="H68" s="58">
        <v>243</v>
      </c>
      <c r="I68" s="68">
        <f t="shared" si="0"/>
        <v>7562</v>
      </c>
      <c r="J68" s="74">
        <v>150309</v>
      </c>
      <c r="K68" s="103"/>
      <c r="L68" s="60">
        <f t="shared" si="2"/>
        <v>4.2779922779922777E-2</v>
      </c>
      <c r="M68" s="38"/>
      <c r="N68" s="99" t="s">
        <v>72</v>
      </c>
      <c r="O68" s="4"/>
      <c r="R68" t="s">
        <v>242</v>
      </c>
      <c r="S68" t="s">
        <v>230</v>
      </c>
    </row>
    <row r="69" spans="2:19" ht="13.15" customHeight="1">
      <c r="B69" s="97">
        <v>43950</v>
      </c>
      <c r="C69" s="55">
        <v>11978</v>
      </c>
      <c r="D69" s="66">
        <v>675</v>
      </c>
      <c r="E69" s="72">
        <v>3569</v>
      </c>
      <c r="F69" s="58"/>
      <c r="G69" s="58"/>
      <c r="H69" s="58">
        <v>247</v>
      </c>
      <c r="I69" s="68">
        <f t="shared" si="0"/>
        <v>7734</v>
      </c>
      <c r="J69" s="74">
        <v>166993</v>
      </c>
      <c r="K69" s="103"/>
      <c r="L69" s="60">
        <f t="shared" si="2"/>
        <v>2.1697434667945336E-2</v>
      </c>
      <c r="M69" s="38"/>
      <c r="N69" s="99" t="s">
        <v>73</v>
      </c>
      <c r="O69" s="4"/>
      <c r="R69" t="s">
        <v>238</v>
      </c>
      <c r="S69" t="s">
        <v>231</v>
      </c>
    </row>
    <row r="70" spans="2:19" ht="13.15" customHeight="1">
      <c r="B70" s="97">
        <v>43951</v>
      </c>
      <c r="C70" s="55">
        <v>12240</v>
      </c>
      <c r="D70" s="66">
        <v>695</v>
      </c>
      <c r="E70" s="72">
        <v>4017</v>
      </c>
      <c r="F70" s="58"/>
      <c r="G70" s="58"/>
      <c r="H70" s="58">
        <v>221</v>
      </c>
      <c r="I70" s="68">
        <f t="shared" si="0"/>
        <v>7528</v>
      </c>
      <c r="J70" s="74">
        <v>175374</v>
      </c>
      <c r="K70" s="103"/>
      <c r="L70" s="60">
        <f t="shared" si="2"/>
        <v>3.1261186015988547E-2</v>
      </c>
      <c r="M70" s="38"/>
      <c r="N70" s="99" t="s">
        <v>74</v>
      </c>
      <c r="O70" s="4"/>
      <c r="R70" t="s">
        <v>293</v>
      </c>
      <c r="S70" t="s">
        <v>230</v>
      </c>
    </row>
    <row r="71" spans="2:19" ht="13.15" customHeight="1">
      <c r="B71" s="97">
        <v>43952</v>
      </c>
      <c r="C71" s="55">
        <v>12567</v>
      </c>
      <c r="D71" s="66">
        <v>726</v>
      </c>
      <c r="E71" s="72">
        <v>4328</v>
      </c>
      <c r="F71" s="58"/>
      <c r="G71" s="58"/>
      <c r="H71" s="58">
        <v>249</v>
      </c>
      <c r="I71" s="68">
        <f t="shared" si="0"/>
        <v>7513</v>
      </c>
      <c r="J71" s="74">
        <v>183688</v>
      </c>
      <c r="K71" s="103"/>
      <c r="L71" s="60">
        <f t="shared" si="2"/>
        <v>3.9331248496511907E-2</v>
      </c>
      <c r="M71" s="38"/>
      <c r="N71" s="99" t="s">
        <v>75</v>
      </c>
      <c r="O71" s="4"/>
      <c r="R71" t="s">
        <v>254</v>
      </c>
      <c r="S71" t="s">
        <v>232</v>
      </c>
    </row>
    <row r="72" spans="2:19" ht="13.15" customHeight="1">
      <c r="B72" s="97">
        <v>43953</v>
      </c>
      <c r="C72" s="55">
        <v>12732</v>
      </c>
      <c r="D72" s="66">
        <v>755</v>
      </c>
      <c r="E72" s="72">
        <v>4547</v>
      </c>
      <c r="F72" s="58"/>
      <c r="G72" s="58"/>
      <c r="H72" s="58">
        <v>265</v>
      </c>
      <c r="I72" s="68">
        <f t="shared" ref="I72:I135" si="3">C72-D72-E72-F72</f>
        <v>7430</v>
      </c>
      <c r="J72" s="74">
        <v>190540</v>
      </c>
      <c r="K72" s="103"/>
      <c r="L72" s="60">
        <f t="shared" si="2"/>
        <v>2.4080560420315235E-2</v>
      </c>
      <c r="M72" s="38"/>
      <c r="N72" s="99" t="s">
        <v>76</v>
      </c>
      <c r="O72" s="4"/>
      <c r="R72" t="s">
        <v>246</v>
      </c>
      <c r="S72" t="s">
        <v>233</v>
      </c>
    </row>
    <row r="73" spans="2:19" ht="13.15" customHeight="1">
      <c r="B73" s="97">
        <v>43954</v>
      </c>
      <c r="C73" s="55">
        <v>13163</v>
      </c>
      <c r="D73" s="66">
        <v>780</v>
      </c>
      <c r="E73" s="72">
        <v>4869</v>
      </c>
      <c r="F73" s="58"/>
      <c r="G73" s="58"/>
      <c r="H73" s="58">
        <v>255</v>
      </c>
      <c r="I73" s="68">
        <f t="shared" si="3"/>
        <v>7514</v>
      </c>
      <c r="J73" s="74">
        <v>195508</v>
      </c>
      <c r="K73" s="103"/>
      <c r="L73" s="60">
        <f t="shared" si="2"/>
        <v>8.6755233494363926E-2</v>
      </c>
      <c r="M73" s="38"/>
      <c r="N73" s="99" t="s">
        <v>77</v>
      </c>
      <c r="O73" s="4"/>
      <c r="R73" t="s">
        <v>221</v>
      </c>
      <c r="S73" t="s">
        <v>234</v>
      </c>
    </row>
    <row r="74" spans="2:19" ht="13.15" customHeight="1">
      <c r="B74" s="98">
        <v>43955</v>
      </c>
      <c r="C74" s="56">
        <v>13512</v>
      </c>
      <c r="D74" s="67">
        <v>803</v>
      </c>
      <c r="E74" s="73">
        <v>5269</v>
      </c>
      <c r="F74" s="59"/>
      <c r="G74" s="59"/>
      <c r="H74" s="59">
        <v>243</v>
      </c>
      <c r="I74" s="69">
        <f t="shared" si="3"/>
        <v>7440</v>
      </c>
      <c r="J74" s="75">
        <v>199068</v>
      </c>
      <c r="K74" s="104"/>
      <c r="L74" s="61">
        <f t="shared" si="2"/>
        <v>9.8033707865168546E-2</v>
      </c>
      <c r="M74" s="40"/>
      <c r="N74" s="100" t="s">
        <v>78</v>
      </c>
      <c r="O74" s="4"/>
      <c r="R74" t="s">
        <v>254</v>
      </c>
      <c r="S74" t="s">
        <v>235</v>
      </c>
    </row>
    <row r="75" spans="2:19" ht="13.15" customHeight="1">
      <c r="B75" s="97">
        <v>43956</v>
      </c>
      <c r="C75" s="55">
        <v>13837</v>
      </c>
      <c r="D75" s="66">
        <v>827</v>
      </c>
      <c r="E75" s="72">
        <v>5454</v>
      </c>
      <c r="F75" s="58"/>
      <c r="G75" s="58"/>
      <c r="H75" s="58">
        <v>244</v>
      </c>
      <c r="I75" s="68">
        <f t="shared" si="3"/>
        <v>7556</v>
      </c>
      <c r="J75" s="74">
        <v>205842</v>
      </c>
      <c r="K75" s="103"/>
      <c r="L75" s="60">
        <f t="shared" si="2"/>
        <v>4.7977561263655155E-2</v>
      </c>
      <c r="M75" s="38"/>
      <c r="N75" s="99" t="s">
        <v>79</v>
      </c>
      <c r="O75" s="4"/>
      <c r="R75" t="s">
        <v>242</v>
      </c>
      <c r="S75" t="s">
        <v>230</v>
      </c>
    </row>
    <row r="76" spans="2:19" ht="13.15" customHeight="1">
      <c r="B76" s="97">
        <v>43957</v>
      </c>
      <c r="C76" s="55">
        <v>14107</v>
      </c>
      <c r="D76" s="66">
        <v>858</v>
      </c>
      <c r="E76" s="72">
        <v>5788</v>
      </c>
      <c r="F76" s="58"/>
      <c r="G76" s="58"/>
      <c r="H76" s="58">
        <v>244</v>
      </c>
      <c r="I76" s="68">
        <f t="shared" si="3"/>
        <v>7461</v>
      </c>
      <c r="J76" s="74">
        <v>217139</v>
      </c>
      <c r="K76" s="103"/>
      <c r="L76" s="60">
        <f t="shared" si="2"/>
        <v>2.3900150482428963E-2</v>
      </c>
      <c r="M76" s="38"/>
      <c r="N76" s="99" t="s">
        <v>80</v>
      </c>
      <c r="O76" s="4"/>
      <c r="R76" t="s">
        <v>240</v>
      </c>
      <c r="S76" t="s">
        <v>225</v>
      </c>
    </row>
    <row r="77" spans="2:19" ht="13.15" customHeight="1">
      <c r="B77" s="97">
        <v>43958</v>
      </c>
      <c r="C77" s="55">
        <v>14499</v>
      </c>
      <c r="D77" s="66">
        <v>876</v>
      </c>
      <c r="E77" s="72">
        <v>6144</v>
      </c>
      <c r="F77" s="58"/>
      <c r="G77" s="58"/>
      <c r="H77" s="58">
        <v>234</v>
      </c>
      <c r="I77" s="68">
        <f t="shared" si="3"/>
        <v>7479</v>
      </c>
      <c r="J77" s="74">
        <v>226613</v>
      </c>
      <c r="K77" s="103"/>
      <c r="L77" s="60">
        <f t="shared" si="2"/>
        <v>4.1376398564492295E-2</v>
      </c>
      <c r="M77" s="38"/>
      <c r="N77" s="99" t="s">
        <v>81</v>
      </c>
      <c r="O77" s="4"/>
      <c r="R77" t="s">
        <v>239</v>
      </c>
      <c r="S77" t="s">
        <v>236</v>
      </c>
    </row>
    <row r="78" spans="2:19" ht="13.15" customHeight="1">
      <c r="B78" s="97">
        <v>43959</v>
      </c>
      <c r="C78" s="55">
        <v>14811</v>
      </c>
      <c r="D78" s="66">
        <v>898</v>
      </c>
      <c r="E78" s="72">
        <v>6423</v>
      </c>
      <c r="F78" s="58"/>
      <c r="G78" s="58"/>
      <c r="H78" s="58">
        <v>232</v>
      </c>
      <c r="I78" s="68">
        <f t="shared" si="3"/>
        <v>7490</v>
      </c>
      <c r="J78" s="74">
        <v>237280</v>
      </c>
      <c r="K78" s="103"/>
      <c r="L78" s="60">
        <f t="shared" si="2"/>
        <v>2.924908596606356E-2</v>
      </c>
      <c r="M78" s="38"/>
      <c r="N78" s="99" t="s">
        <v>82</v>
      </c>
      <c r="O78" s="4"/>
      <c r="R78" t="s">
        <v>293</v>
      </c>
      <c r="S78" t="s">
        <v>237</v>
      </c>
    </row>
    <row r="79" spans="2:19" ht="13.15" customHeight="1">
      <c r="B79" s="97">
        <v>43960</v>
      </c>
      <c r="C79" s="55">
        <v>15131</v>
      </c>
      <c r="D79" s="66">
        <v>926</v>
      </c>
      <c r="E79" s="72">
        <v>6912</v>
      </c>
      <c r="F79" s="58"/>
      <c r="G79" s="58"/>
      <c r="H79" s="58">
        <v>245</v>
      </c>
      <c r="I79" s="68">
        <f t="shared" si="3"/>
        <v>7293</v>
      </c>
      <c r="J79" s="74">
        <v>248056</v>
      </c>
      <c r="K79" s="103"/>
      <c r="L79" s="60">
        <f t="shared" si="2"/>
        <v>2.9695619896065329E-2</v>
      </c>
      <c r="M79" s="38"/>
      <c r="N79" s="99" t="s">
        <v>83</v>
      </c>
      <c r="O79" s="4"/>
      <c r="R79" t="s">
        <v>293</v>
      </c>
      <c r="S79" t="s">
        <v>238</v>
      </c>
    </row>
    <row r="80" spans="2:19" ht="13.15" customHeight="1">
      <c r="B80" s="97">
        <v>43961</v>
      </c>
      <c r="C80" s="55">
        <v>15362</v>
      </c>
      <c r="D80" s="66">
        <v>952</v>
      </c>
      <c r="E80" s="72">
        <v>7051</v>
      </c>
      <c r="F80" s="58"/>
      <c r="G80" s="58"/>
      <c r="H80" s="58">
        <v>242</v>
      </c>
      <c r="I80" s="68">
        <f t="shared" si="3"/>
        <v>7359</v>
      </c>
      <c r="J80" s="74">
        <v>256749</v>
      </c>
      <c r="K80" s="103"/>
      <c r="L80" s="60">
        <f t="shared" si="2"/>
        <v>2.6573104796963072E-2</v>
      </c>
      <c r="M80" s="38"/>
      <c r="N80" s="99" t="s">
        <v>84</v>
      </c>
      <c r="O80" s="4"/>
      <c r="R80" t="s">
        <v>243</v>
      </c>
      <c r="S80" t="s">
        <v>239</v>
      </c>
    </row>
    <row r="81" spans="2:19" ht="13.15" customHeight="1">
      <c r="B81" s="98">
        <v>43962</v>
      </c>
      <c r="C81" s="56">
        <v>15588</v>
      </c>
      <c r="D81" s="67">
        <v>972</v>
      </c>
      <c r="E81" s="73">
        <v>7245</v>
      </c>
      <c r="F81" s="59"/>
      <c r="G81" s="59"/>
      <c r="H81" s="59">
        <v>255</v>
      </c>
      <c r="I81" s="69">
        <f t="shared" si="3"/>
        <v>7371</v>
      </c>
      <c r="J81" s="75">
        <v>262219</v>
      </c>
      <c r="K81" s="104"/>
      <c r="L81" s="61">
        <f t="shared" si="2"/>
        <v>4.1316270566727605E-2</v>
      </c>
      <c r="M81" s="40"/>
      <c r="N81" s="100" t="s">
        <v>85</v>
      </c>
      <c r="O81" s="4"/>
      <c r="R81" t="s">
        <v>243</v>
      </c>
      <c r="S81" t="s">
        <v>236</v>
      </c>
    </row>
    <row r="82" spans="2:19" ht="13.15" customHeight="1">
      <c r="B82" s="97">
        <v>43963</v>
      </c>
      <c r="C82" s="55">
        <v>15778</v>
      </c>
      <c r="D82" s="66">
        <v>991</v>
      </c>
      <c r="E82" s="72">
        <v>7685</v>
      </c>
      <c r="F82" s="58"/>
      <c r="G82" s="58"/>
      <c r="H82" s="58">
        <v>238</v>
      </c>
      <c r="I82" s="68">
        <f t="shared" si="3"/>
        <v>7102</v>
      </c>
      <c r="J82" s="74">
        <v>269183</v>
      </c>
      <c r="K82" s="103"/>
      <c r="L82" s="60">
        <f t="shared" si="2"/>
        <v>2.7283170591614014E-2</v>
      </c>
      <c r="M82" s="38"/>
      <c r="N82" s="99" t="s">
        <v>86</v>
      </c>
      <c r="O82" s="4"/>
      <c r="R82" t="s">
        <v>249</v>
      </c>
      <c r="S82" t="s">
        <v>240</v>
      </c>
    </row>
    <row r="83" spans="2:19" ht="13.15" customHeight="1">
      <c r="B83" s="97">
        <v>43964</v>
      </c>
      <c r="C83" s="55">
        <v>16002</v>
      </c>
      <c r="D83" s="66">
        <v>1016</v>
      </c>
      <c r="E83" s="72">
        <v>7961</v>
      </c>
      <c r="F83" s="58"/>
      <c r="G83" s="58"/>
      <c r="H83" s="58">
        <v>228</v>
      </c>
      <c r="I83" s="68">
        <f t="shared" si="3"/>
        <v>7025</v>
      </c>
      <c r="J83" s="74">
        <v>277804</v>
      </c>
      <c r="K83" s="103"/>
      <c r="L83" s="60">
        <f t="shared" si="2"/>
        <v>2.5983064609674051E-2</v>
      </c>
      <c r="M83" s="38"/>
      <c r="N83" s="99" t="s">
        <v>87</v>
      </c>
      <c r="O83" s="4"/>
      <c r="R83" t="s">
        <v>250</v>
      </c>
      <c r="S83" t="s">
        <v>237</v>
      </c>
    </row>
    <row r="84" spans="2:19" ht="13.15" customHeight="1">
      <c r="B84" s="97">
        <v>43965</v>
      </c>
      <c r="C84" s="55">
        <v>16247</v>
      </c>
      <c r="D84" s="66">
        <v>1046</v>
      </c>
      <c r="E84" s="72">
        <v>9053</v>
      </c>
      <c r="F84" s="58"/>
      <c r="G84" s="58"/>
      <c r="H84" s="58">
        <v>225</v>
      </c>
      <c r="I84" s="68">
        <f t="shared" si="3"/>
        <v>6148</v>
      </c>
      <c r="J84" s="74">
        <v>286217</v>
      </c>
      <c r="K84" s="103"/>
      <c r="L84" s="60">
        <f t="shared" si="2"/>
        <v>2.9121597527635802E-2</v>
      </c>
      <c r="M84" s="38"/>
      <c r="N84" s="99" t="s">
        <v>88</v>
      </c>
      <c r="O84" s="4"/>
      <c r="R84" t="s">
        <v>243</v>
      </c>
      <c r="S84" t="s">
        <v>230</v>
      </c>
    </row>
    <row r="85" spans="2:19" ht="13.15" customHeight="1">
      <c r="B85" s="97">
        <v>43966</v>
      </c>
      <c r="C85" s="55">
        <v>16437</v>
      </c>
      <c r="D85" s="66">
        <v>1056</v>
      </c>
      <c r="E85" s="72">
        <v>9370</v>
      </c>
      <c r="F85" s="58"/>
      <c r="G85" s="58"/>
      <c r="H85" s="58">
        <v>219</v>
      </c>
      <c r="I85" s="68">
        <f t="shared" si="3"/>
        <v>6011</v>
      </c>
      <c r="J85" s="74">
        <v>294601</v>
      </c>
      <c r="K85" s="103"/>
      <c r="L85" s="60">
        <f t="shared" si="2"/>
        <v>2.2662213740458015E-2</v>
      </c>
      <c r="M85" s="38"/>
      <c r="N85" s="99" t="s">
        <v>89</v>
      </c>
      <c r="O85" s="4"/>
      <c r="R85" t="s">
        <v>249</v>
      </c>
      <c r="S85" t="s">
        <v>241</v>
      </c>
    </row>
    <row r="86" spans="2:19" ht="13.15" customHeight="1">
      <c r="B86" s="97">
        <v>43967</v>
      </c>
      <c r="C86" s="55">
        <v>16704</v>
      </c>
      <c r="D86" s="66">
        <v>1081</v>
      </c>
      <c r="E86" s="72">
        <v>9574</v>
      </c>
      <c r="F86" s="58"/>
      <c r="G86" s="58"/>
      <c r="H86" s="58">
        <v>206</v>
      </c>
      <c r="I86" s="68">
        <f t="shared" si="3"/>
        <v>6049</v>
      </c>
      <c r="J86" s="74">
        <v>303734</v>
      </c>
      <c r="K86" s="103"/>
      <c r="L86" s="60">
        <f t="shared" si="2"/>
        <v>2.923464360013139E-2</v>
      </c>
      <c r="M86" s="38"/>
      <c r="N86" s="99" t="s">
        <v>90</v>
      </c>
      <c r="O86" s="4"/>
      <c r="R86" t="s">
        <v>295</v>
      </c>
      <c r="S86" t="s">
        <v>242</v>
      </c>
    </row>
    <row r="87" spans="2:19" ht="13.15" customHeight="1">
      <c r="B87" s="97">
        <v>43968</v>
      </c>
      <c r="C87" s="55">
        <v>16871</v>
      </c>
      <c r="D87" s="66">
        <v>1097</v>
      </c>
      <c r="E87" s="72">
        <v>9890</v>
      </c>
      <c r="F87" s="58"/>
      <c r="G87" s="58"/>
      <c r="H87" s="58">
        <v>205</v>
      </c>
      <c r="I87" s="68">
        <f t="shared" si="3"/>
        <v>5884</v>
      </c>
      <c r="J87" s="74">
        <v>310407</v>
      </c>
      <c r="K87" s="103"/>
      <c r="L87" s="60">
        <f t="shared" si="2"/>
        <v>2.5026225086168141E-2</v>
      </c>
      <c r="M87" s="38"/>
      <c r="N87" s="99" t="s">
        <v>91</v>
      </c>
      <c r="O87" s="4"/>
      <c r="R87" t="s">
        <v>241</v>
      </c>
      <c r="S87" t="s">
        <v>243</v>
      </c>
    </row>
    <row r="88" spans="2:19" ht="13.15" customHeight="1">
      <c r="B88" s="98">
        <v>43969</v>
      </c>
      <c r="C88" s="56">
        <v>17036</v>
      </c>
      <c r="D88" s="67">
        <v>1107</v>
      </c>
      <c r="E88" s="73">
        <v>9930</v>
      </c>
      <c r="F88" s="59"/>
      <c r="G88" s="59"/>
      <c r="H88" s="59">
        <v>193</v>
      </c>
      <c r="I88" s="69">
        <f t="shared" si="3"/>
        <v>5999</v>
      </c>
      <c r="J88" s="75">
        <v>313621</v>
      </c>
      <c r="K88" s="104"/>
      <c r="L88" s="61">
        <f t="shared" si="2"/>
        <v>5.1337896701929057E-2</v>
      </c>
      <c r="M88" s="40"/>
      <c r="N88" s="100" t="s">
        <v>92</v>
      </c>
      <c r="O88" s="4"/>
      <c r="R88" t="s">
        <v>241</v>
      </c>
      <c r="S88" t="s">
        <v>244</v>
      </c>
    </row>
    <row r="89" spans="2:19" ht="13.15" customHeight="1">
      <c r="B89" s="97">
        <v>43970</v>
      </c>
      <c r="C89" s="55">
        <v>17191</v>
      </c>
      <c r="D89" s="66">
        <v>1126</v>
      </c>
      <c r="E89" s="72">
        <v>10166</v>
      </c>
      <c r="F89" s="58"/>
      <c r="G89" s="58"/>
      <c r="H89" s="58">
        <v>195</v>
      </c>
      <c r="I89" s="68">
        <f t="shared" si="3"/>
        <v>5899</v>
      </c>
      <c r="J89" s="74">
        <v>322074</v>
      </c>
      <c r="K89" s="103"/>
      <c r="L89" s="60">
        <f t="shared" si="2"/>
        <v>1.8336685200520526E-2</v>
      </c>
      <c r="M89" s="38"/>
      <c r="N89" s="99" t="s">
        <v>93</v>
      </c>
      <c r="O89" s="4"/>
      <c r="R89" t="s">
        <v>244</v>
      </c>
      <c r="S89" t="s">
        <v>245</v>
      </c>
    </row>
    <row r="90" spans="2:19" ht="13.15" customHeight="1">
      <c r="B90" s="97">
        <v>43971</v>
      </c>
      <c r="C90" s="55">
        <v>17387</v>
      </c>
      <c r="D90" s="66">
        <v>1141</v>
      </c>
      <c r="E90" s="72">
        <v>10356</v>
      </c>
      <c r="F90" s="58"/>
      <c r="G90" s="58"/>
      <c r="H90" s="58">
        <v>198</v>
      </c>
      <c r="I90" s="68">
        <f t="shared" si="3"/>
        <v>5890</v>
      </c>
      <c r="J90" s="74">
        <v>332487</v>
      </c>
      <c r="K90" s="103"/>
      <c r="L90" s="60">
        <f t="shared" si="2"/>
        <v>1.8822625564198597E-2</v>
      </c>
      <c r="M90" s="38"/>
      <c r="N90" s="99" t="s">
        <v>94</v>
      </c>
      <c r="O90" s="4"/>
      <c r="R90" t="s">
        <v>253</v>
      </c>
      <c r="S90" t="s">
        <v>246</v>
      </c>
    </row>
    <row r="91" spans="2:19" ht="13.15" customHeight="1">
      <c r="B91" s="97">
        <v>43972</v>
      </c>
      <c r="C91" s="55">
        <v>17585</v>
      </c>
      <c r="D91" s="66">
        <v>1151</v>
      </c>
      <c r="E91" s="72">
        <v>10581</v>
      </c>
      <c r="F91" s="58"/>
      <c r="G91" s="58"/>
      <c r="H91" s="58">
        <v>203</v>
      </c>
      <c r="I91" s="68">
        <f t="shared" si="3"/>
        <v>5853</v>
      </c>
      <c r="J91" s="74">
        <v>342466</v>
      </c>
      <c r="K91" s="103"/>
      <c r="L91" s="60">
        <f t="shared" si="2"/>
        <v>1.9841667501753684E-2</v>
      </c>
      <c r="M91" s="38"/>
      <c r="N91" s="99" t="s">
        <v>95</v>
      </c>
      <c r="O91" s="4"/>
      <c r="R91" t="s">
        <v>253</v>
      </c>
      <c r="S91" t="s">
        <v>244</v>
      </c>
    </row>
    <row r="92" spans="2:19" ht="13.15" customHeight="1">
      <c r="B92" s="97">
        <v>43973</v>
      </c>
      <c r="C92" s="55">
        <v>17712</v>
      </c>
      <c r="D92" s="66">
        <v>1159</v>
      </c>
      <c r="E92" s="72">
        <v>10777</v>
      </c>
      <c r="F92" s="58"/>
      <c r="G92" s="58"/>
      <c r="H92" s="58">
        <v>200</v>
      </c>
      <c r="I92" s="68">
        <f t="shared" si="3"/>
        <v>5776</v>
      </c>
      <c r="J92" s="74">
        <v>352647</v>
      </c>
      <c r="K92" s="103"/>
      <c r="L92" s="60">
        <f t="shared" ref="L92:L123" si="4">(C92-C91)/(J92-J91)</f>
        <v>1.2474216678125922E-2</v>
      </c>
      <c r="M92" s="38"/>
      <c r="N92" s="99" t="s">
        <v>96</v>
      </c>
      <c r="O92" s="4"/>
      <c r="R92" t="s">
        <v>247</v>
      </c>
      <c r="S92" t="s">
        <v>247</v>
      </c>
    </row>
    <row r="93" spans="2:19" ht="13.15" customHeight="1">
      <c r="B93" s="97">
        <v>43974</v>
      </c>
      <c r="C93" s="55">
        <v>17857</v>
      </c>
      <c r="D93" s="66">
        <v>1170</v>
      </c>
      <c r="E93" s="72">
        <v>11187</v>
      </c>
      <c r="F93" s="58"/>
      <c r="G93" s="58"/>
      <c r="H93" s="58">
        <v>196</v>
      </c>
      <c r="I93" s="68">
        <f t="shared" si="3"/>
        <v>5500</v>
      </c>
      <c r="J93" s="74">
        <v>361566</v>
      </c>
      <c r="K93" s="103"/>
      <c r="L93" s="60">
        <f t="shared" si="4"/>
        <v>1.6257427962776096E-2</v>
      </c>
      <c r="M93" s="38"/>
      <c r="N93" s="99" t="s">
        <v>97</v>
      </c>
      <c r="O93" s="4"/>
      <c r="R93" t="s">
        <v>248</v>
      </c>
      <c r="S93" t="s">
        <v>244</v>
      </c>
    </row>
    <row r="94" spans="2:19" ht="13.15" customHeight="1">
      <c r="B94" s="97">
        <v>43975</v>
      </c>
      <c r="C94" s="55">
        <v>18070</v>
      </c>
      <c r="D94" s="66">
        <v>1179</v>
      </c>
      <c r="E94" s="72">
        <v>11399</v>
      </c>
      <c r="F94" s="58"/>
      <c r="G94" s="58"/>
      <c r="H94" s="58">
        <v>188</v>
      </c>
      <c r="I94" s="68">
        <f t="shared" si="3"/>
        <v>5492</v>
      </c>
      <c r="J94" s="74">
        <v>368482</v>
      </c>
      <c r="K94" s="103"/>
      <c r="L94" s="60">
        <f t="shared" si="4"/>
        <v>3.0798149219201851E-2</v>
      </c>
      <c r="M94" s="38"/>
      <c r="N94" s="99" t="s">
        <v>98</v>
      </c>
      <c r="O94" s="4"/>
      <c r="R94" t="s">
        <v>249</v>
      </c>
      <c r="S94" t="s">
        <v>248</v>
      </c>
    </row>
    <row r="95" spans="2:19" ht="13.15" customHeight="1">
      <c r="B95" s="98">
        <v>43976</v>
      </c>
      <c r="C95" s="56">
        <v>18283</v>
      </c>
      <c r="D95" s="67">
        <v>1193</v>
      </c>
      <c r="E95" s="73">
        <v>11630</v>
      </c>
      <c r="F95" s="59"/>
      <c r="G95" s="59"/>
      <c r="H95" s="59">
        <v>177</v>
      </c>
      <c r="I95" s="69">
        <f t="shared" si="3"/>
        <v>5460</v>
      </c>
      <c r="J95" s="75">
        <v>377191</v>
      </c>
      <c r="K95" s="104"/>
      <c r="L95" s="61">
        <f t="shared" si="4"/>
        <v>2.445745780227351E-2</v>
      </c>
      <c r="M95" s="40"/>
      <c r="N95" s="100" t="s">
        <v>99</v>
      </c>
      <c r="O95" s="4"/>
      <c r="R95" t="s">
        <v>249</v>
      </c>
      <c r="S95" t="s">
        <v>249</v>
      </c>
    </row>
    <row r="96" spans="2:19" ht="13.15" customHeight="1">
      <c r="B96" s="97">
        <v>43977</v>
      </c>
      <c r="C96" s="55">
        <v>18429</v>
      </c>
      <c r="D96" s="66">
        <v>1210</v>
      </c>
      <c r="E96" s="72">
        <v>11874</v>
      </c>
      <c r="F96" s="58"/>
      <c r="G96" s="58"/>
      <c r="H96" s="58">
        <v>181</v>
      </c>
      <c r="I96" s="68">
        <f t="shared" si="3"/>
        <v>5345</v>
      </c>
      <c r="J96" s="74">
        <v>385728</v>
      </c>
      <c r="K96" s="103"/>
      <c r="L96" s="60">
        <f t="shared" si="4"/>
        <v>1.7102026472999882E-2</v>
      </c>
      <c r="M96" s="38"/>
      <c r="N96" s="99" t="s">
        <v>100</v>
      </c>
      <c r="O96" s="4"/>
      <c r="R96" t="s">
        <v>248</v>
      </c>
      <c r="S96" t="s">
        <v>250</v>
      </c>
    </row>
    <row r="97" spans="2:19" ht="13.15" customHeight="1">
      <c r="B97" s="97">
        <v>43978</v>
      </c>
      <c r="C97" s="55">
        <v>18594</v>
      </c>
      <c r="D97" s="66">
        <v>1219</v>
      </c>
      <c r="E97" s="72">
        <v>12162</v>
      </c>
      <c r="F97" s="58"/>
      <c r="G97" s="58"/>
      <c r="H97" s="58">
        <v>198</v>
      </c>
      <c r="I97" s="68">
        <f t="shared" si="3"/>
        <v>5213</v>
      </c>
      <c r="J97" s="74">
        <v>397563</v>
      </c>
      <c r="K97" s="103"/>
      <c r="L97" s="60">
        <f t="shared" si="4"/>
        <v>1.3941698352344741E-2</v>
      </c>
      <c r="M97" s="38"/>
      <c r="N97" s="99" t="s">
        <v>101</v>
      </c>
      <c r="O97" s="4"/>
      <c r="R97" t="s">
        <v>244</v>
      </c>
      <c r="S97" t="s">
        <v>247</v>
      </c>
    </row>
    <row r="98" spans="2:19" ht="13.15" customHeight="1">
      <c r="B98" s="97">
        <v>43979</v>
      </c>
      <c r="C98" s="55">
        <v>18791</v>
      </c>
      <c r="D98" s="66">
        <v>1229</v>
      </c>
      <c r="E98" s="72">
        <v>12629</v>
      </c>
      <c r="F98" s="58"/>
      <c r="G98" s="58"/>
      <c r="H98" s="58">
        <v>182</v>
      </c>
      <c r="I98" s="68">
        <f t="shared" si="3"/>
        <v>4933</v>
      </c>
      <c r="J98" s="74">
        <v>410000</v>
      </c>
      <c r="K98" s="103"/>
      <c r="L98" s="60">
        <f t="shared" si="4"/>
        <v>1.5839832757095763E-2</v>
      </c>
      <c r="M98" s="38"/>
      <c r="N98" s="99" t="s">
        <v>102</v>
      </c>
      <c r="O98" s="4"/>
      <c r="R98" t="s">
        <v>253</v>
      </c>
      <c r="S98" t="s">
        <v>248</v>
      </c>
    </row>
    <row r="99" spans="2:19" ht="13.15" customHeight="1">
      <c r="B99" s="97">
        <v>43980</v>
      </c>
      <c r="C99" s="55">
        <v>18982</v>
      </c>
      <c r="D99" s="66">
        <v>1240</v>
      </c>
      <c r="E99" s="72">
        <v>12829</v>
      </c>
      <c r="F99" s="58"/>
      <c r="G99" s="58"/>
      <c r="H99" s="58">
        <v>182</v>
      </c>
      <c r="I99" s="68">
        <f t="shared" si="3"/>
        <v>4913</v>
      </c>
      <c r="J99" s="74">
        <v>421451</v>
      </c>
      <c r="K99" s="103"/>
      <c r="L99" s="60">
        <f t="shared" si="4"/>
        <v>1.6679765959304864E-2</v>
      </c>
      <c r="M99" s="38"/>
      <c r="N99" s="99" t="s">
        <v>103</v>
      </c>
      <c r="O99" s="4"/>
      <c r="R99" t="s">
        <v>241</v>
      </c>
      <c r="S99" t="s">
        <v>244</v>
      </c>
    </row>
    <row r="100" spans="2:19" ht="13.15" customHeight="1">
      <c r="B100" s="97">
        <v>43981</v>
      </c>
      <c r="C100" s="55">
        <v>19133</v>
      </c>
      <c r="D100" s="66">
        <v>1253</v>
      </c>
      <c r="E100" s="72">
        <v>13046</v>
      </c>
      <c r="F100" s="58"/>
      <c r="G100" s="58"/>
      <c r="H100" s="58">
        <v>160</v>
      </c>
      <c r="I100" s="68">
        <f t="shared" si="3"/>
        <v>4834</v>
      </c>
      <c r="J100" s="74">
        <v>425819</v>
      </c>
      <c r="K100" s="103"/>
      <c r="L100" s="60">
        <f t="shared" si="4"/>
        <v>3.4569597069597072E-2</v>
      </c>
      <c r="M100" s="38"/>
      <c r="N100" s="99" t="s">
        <v>104</v>
      </c>
      <c r="O100" s="4"/>
      <c r="R100" t="s">
        <v>248</v>
      </c>
      <c r="S100" t="s">
        <v>241</v>
      </c>
    </row>
    <row r="101" spans="2:19" ht="13.15" customHeight="1">
      <c r="B101" s="97">
        <v>43982</v>
      </c>
      <c r="C101" s="55">
        <v>19257</v>
      </c>
      <c r="D101" s="66">
        <v>1259</v>
      </c>
      <c r="E101" s="72">
        <v>13256</v>
      </c>
      <c r="F101" s="58"/>
      <c r="G101" s="58"/>
      <c r="H101" s="58">
        <v>160</v>
      </c>
      <c r="I101" s="68">
        <f t="shared" si="3"/>
        <v>4742</v>
      </c>
      <c r="J101" s="74">
        <v>439197</v>
      </c>
      <c r="K101" s="103"/>
      <c r="L101" s="60">
        <f t="shared" si="4"/>
        <v>9.2689490207803864E-3</v>
      </c>
      <c r="M101" s="38"/>
      <c r="N101" s="99" t="s">
        <v>105</v>
      </c>
      <c r="O101" s="4"/>
      <c r="R101" t="s">
        <v>252</v>
      </c>
      <c r="S101" t="s">
        <v>251</v>
      </c>
    </row>
    <row r="102" spans="2:19" ht="13.15" customHeight="1">
      <c r="B102" s="98">
        <v>43983</v>
      </c>
      <c r="C102" s="56">
        <v>19398</v>
      </c>
      <c r="D102" s="67">
        <v>1270</v>
      </c>
      <c r="E102" s="73">
        <v>13426</v>
      </c>
      <c r="F102" s="59"/>
      <c r="G102" s="59"/>
      <c r="H102" s="59">
        <v>159</v>
      </c>
      <c r="I102" s="69">
        <f t="shared" si="3"/>
        <v>4702</v>
      </c>
      <c r="J102" s="75">
        <v>443252</v>
      </c>
      <c r="K102" s="104"/>
      <c r="L102" s="61">
        <f t="shared" si="4"/>
        <v>3.4771886559802713E-2</v>
      </c>
      <c r="M102" s="40"/>
      <c r="N102" s="100" t="s">
        <v>106</v>
      </c>
      <c r="O102" s="4"/>
      <c r="R102" t="s">
        <v>247</v>
      </c>
      <c r="S102" t="s">
        <v>244</v>
      </c>
    </row>
    <row r="103" spans="2:19" ht="13.15" customHeight="1">
      <c r="B103" s="97">
        <v>43984</v>
      </c>
      <c r="C103" s="55">
        <v>19517</v>
      </c>
      <c r="D103" s="66">
        <v>1279</v>
      </c>
      <c r="E103" s="72">
        <v>13526</v>
      </c>
      <c r="F103" s="58"/>
      <c r="G103" s="58"/>
      <c r="H103" s="58">
        <v>166</v>
      </c>
      <c r="I103" s="68">
        <f t="shared" si="3"/>
        <v>4712</v>
      </c>
      <c r="J103" s="74">
        <v>448813</v>
      </c>
      <c r="K103" s="103"/>
      <c r="L103" s="60">
        <f t="shared" si="4"/>
        <v>2.1399028951627406E-2</v>
      </c>
      <c r="M103" s="38"/>
      <c r="N103" s="99" t="s">
        <v>107</v>
      </c>
      <c r="O103" s="4"/>
      <c r="R103" t="s">
        <v>252</v>
      </c>
      <c r="S103" t="s">
        <v>247</v>
      </c>
    </row>
    <row r="104" spans="2:19" ht="13.15" customHeight="1">
      <c r="B104" s="97">
        <v>43985</v>
      </c>
      <c r="C104" s="55">
        <v>19669</v>
      </c>
      <c r="D104" s="66">
        <v>1288</v>
      </c>
      <c r="E104" s="72">
        <v>13800</v>
      </c>
      <c r="F104" s="58"/>
      <c r="G104" s="58"/>
      <c r="H104" s="58">
        <v>162</v>
      </c>
      <c r="I104" s="68">
        <f t="shared" si="3"/>
        <v>4581</v>
      </c>
      <c r="J104" s="74">
        <v>459405</v>
      </c>
      <c r="K104" s="103"/>
      <c r="L104" s="60">
        <f t="shared" si="4"/>
        <v>1.4350453172205438E-2</v>
      </c>
      <c r="M104" s="38"/>
      <c r="N104" s="99" t="s">
        <v>108</v>
      </c>
      <c r="O104" s="4"/>
      <c r="R104" t="s">
        <v>248</v>
      </c>
      <c r="S104" t="s">
        <v>247</v>
      </c>
    </row>
    <row r="105" spans="2:19" ht="13.15" customHeight="1">
      <c r="B105" s="97">
        <v>43986</v>
      </c>
      <c r="C105" s="55">
        <v>19907</v>
      </c>
      <c r="D105" s="66">
        <v>1299</v>
      </c>
      <c r="E105" s="72">
        <v>13919</v>
      </c>
      <c r="F105" s="58"/>
      <c r="G105" s="58"/>
      <c r="H105" s="58">
        <v>153</v>
      </c>
      <c r="I105" s="68">
        <f t="shared" si="3"/>
        <v>4689</v>
      </c>
      <c r="J105" s="74">
        <v>472850</v>
      </c>
      <c r="K105" s="103"/>
      <c r="L105" s="60">
        <f t="shared" si="4"/>
        <v>1.7701747861658609E-2</v>
      </c>
      <c r="M105" s="38"/>
      <c r="N105" s="99" t="s">
        <v>109</v>
      </c>
      <c r="O105" s="4"/>
      <c r="R105" t="s">
        <v>249</v>
      </c>
      <c r="S105" t="s">
        <v>244</v>
      </c>
    </row>
    <row r="106" spans="2:19" ht="13.15" customHeight="1">
      <c r="B106" s="97">
        <v>43987</v>
      </c>
      <c r="C106" s="55">
        <v>20103</v>
      </c>
      <c r="D106" s="66">
        <v>1308</v>
      </c>
      <c r="E106" s="72">
        <v>14145</v>
      </c>
      <c r="F106" s="58"/>
      <c r="G106" s="58"/>
      <c r="H106" s="58">
        <v>152</v>
      </c>
      <c r="I106" s="68">
        <f t="shared" si="3"/>
        <v>4650</v>
      </c>
      <c r="J106" s="74">
        <v>484782</v>
      </c>
      <c r="K106" s="103"/>
      <c r="L106" s="60">
        <f t="shared" si="4"/>
        <v>1.6426416359369762E-2</v>
      </c>
      <c r="M106" s="38"/>
      <c r="N106" s="99" t="s">
        <v>110</v>
      </c>
      <c r="O106" s="4"/>
      <c r="R106" t="s">
        <v>241</v>
      </c>
      <c r="S106" t="s">
        <v>247</v>
      </c>
    </row>
    <row r="107" spans="2:19" ht="13.15" customHeight="1">
      <c r="B107" s="97">
        <v>43988</v>
      </c>
      <c r="C107" s="55">
        <v>20290</v>
      </c>
      <c r="D107" s="66">
        <v>1318</v>
      </c>
      <c r="E107" s="72">
        <v>14419</v>
      </c>
      <c r="F107" s="58"/>
      <c r="G107" s="58"/>
      <c r="H107" s="58">
        <v>153</v>
      </c>
      <c r="I107" s="68">
        <f t="shared" si="3"/>
        <v>4553</v>
      </c>
      <c r="J107" s="74">
        <v>496408</v>
      </c>
      <c r="K107" s="103"/>
      <c r="L107" s="60">
        <f t="shared" si="4"/>
        <v>1.6084637880612422E-2</v>
      </c>
      <c r="M107" s="38"/>
      <c r="N107" s="99" t="s">
        <v>111</v>
      </c>
      <c r="O107" s="4"/>
      <c r="R107" t="s">
        <v>244</v>
      </c>
      <c r="S107" t="s">
        <v>248</v>
      </c>
    </row>
    <row r="108" spans="2:19" ht="13.15" customHeight="1">
      <c r="B108" s="97">
        <v>43989</v>
      </c>
      <c r="C108" s="55">
        <v>20479</v>
      </c>
      <c r="D108" s="66">
        <v>1326</v>
      </c>
      <c r="E108" s="72">
        <v>14638</v>
      </c>
      <c r="F108" s="58"/>
      <c r="G108" s="58"/>
      <c r="H108" s="58">
        <v>144</v>
      </c>
      <c r="I108" s="68">
        <f t="shared" si="3"/>
        <v>4515</v>
      </c>
      <c r="J108" s="74">
        <v>503200</v>
      </c>
      <c r="K108" s="103"/>
      <c r="L108" s="60">
        <f t="shared" si="4"/>
        <v>2.7826855123674912E-2</v>
      </c>
      <c r="M108" s="38"/>
      <c r="N108" s="99" t="s">
        <v>112</v>
      </c>
      <c r="O108" s="4"/>
      <c r="R108" t="s">
        <v>244</v>
      </c>
      <c r="S108" t="s">
        <v>252</v>
      </c>
    </row>
    <row r="109" spans="2:19" ht="13.15" customHeight="1">
      <c r="B109" s="98">
        <v>43990</v>
      </c>
      <c r="C109" s="56">
        <v>20604</v>
      </c>
      <c r="D109" s="67">
        <v>1334</v>
      </c>
      <c r="E109" s="73">
        <v>14826</v>
      </c>
      <c r="F109" s="59"/>
      <c r="G109" s="59"/>
      <c r="H109" s="59">
        <v>146</v>
      </c>
      <c r="I109" s="69">
        <f t="shared" si="3"/>
        <v>4444</v>
      </c>
      <c r="J109" s="75">
        <v>506115</v>
      </c>
      <c r="K109" s="104"/>
      <c r="L109" s="61">
        <f t="shared" si="4"/>
        <v>4.2881646655231559E-2</v>
      </c>
      <c r="M109" s="40"/>
      <c r="N109" s="100" t="s">
        <v>113</v>
      </c>
      <c r="O109" s="4"/>
      <c r="R109" t="s">
        <v>252</v>
      </c>
      <c r="S109" t="s">
        <v>252</v>
      </c>
    </row>
    <row r="110" spans="2:19" ht="13.15" customHeight="1">
      <c r="B110" s="97">
        <v>43991</v>
      </c>
      <c r="C110" s="55">
        <v>20749</v>
      </c>
      <c r="D110" s="66">
        <v>1345</v>
      </c>
      <c r="E110" s="72">
        <v>14910</v>
      </c>
      <c r="F110" s="58"/>
      <c r="G110" s="58"/>
      <c r="H110" s="58">
        <v>152</v>
      </c>
      <c r="I110" s="68">
        <f t="shared" si="3"/>
        <v>4494</v>
      </c>
      <c r="J110" s="74">
        <v>511295</v>
      </c>
      <c r="K110" s="103"/>
      <c r="L110" s="60">
        <f t="shared" si="4"/>
        <v>2.7992277992277992E-2</v>
      </c>
      <c r="M110" s="38"/>
      <c r="N110" s="99" t="s">
        <v>114</v>
      </c>
      <c r="O110" s="4"/>
      <c r="R110" t="s">
        <v>247</v>
      </c>
      <c r="S110" t="s">
        <v>248</v>
      </c>
    </row>
    <row r="111" spans="2:19" ht="13.15" customHeight="1">
      <c r="B111" s="97">
        <v>43992</v>
      </c>
      <c r="C111" s="55">
        <v>20945</v>
      </c>
      <c r="D111" s="66">
        <v>1360</v>
      </c>
      <c r="E111" s="72">
        <v>15103</v>
      </c>
      <c r="F111" s="58"/>
      <c r="G111" s="58"/>
      <c r="H111" s="58">
        <v>150</v>
      </c>
      <c r="I111" s="68">
        <f t="shared" si="3"/>
        <v>4482</v>
      </c>
      <c r="J111" s="74">
        <v>520564</v>
      </c>
      <c r="K111" s="103"/>
      <c r="L111" s="60">
        <f t="shared" si="4"/>
        <v>2.1145754666091272E-2</v>
      </c>
      <c r="M111" s="38"/>
      <c r="N111" s="99" t="s">
        <v>115</v>
      </c>
      <c r="O111" s="4"/>
      <c r="R111" t="s">
        <v>244</v>
      </c>
      <c r="S111" t="s">
        <v>253</v>
      </c>
    </row>
    <row r="112" spans="2:19" ht="13.15" customHeight="1">
      <c r="B112" s="97">
        <v>43993</v>
      </c>
      <c r="C112" s="55">
        <v>21182</v>
      </c>
      <c r="D112" s="66">
        <v>1369</v>
      </c>
      <c r="E112" s="72">
        <v>15283</v>
      </c>
      <c r="F112" s="58"/>
      <c r="G112" s="58"/>
      <c r="H112" s="58">
        <v>153</v>
      </c>
      <c r="I112" s="68">
        <f t="shared" si="3"/>
        <v>4530</v>
      </c>
      <c r="J112" s="74">
        <v>531619</v>
      </c>
      <c r="K112" s="103"/>
      <c r="L112" s="60">
        <f t="shared" si="4"/>
        <v>2.1438263229308006E-2</v>
      </c>
      <c r="M112" s="38"/>
      <c r="N112" s="99" t="s">
        <v>116</v>
      </c>
      <c r="O112" s="4"/>
      <c r="R112" t="s">
        <v>253</v>
      </c>
      <c r="S112" t="s">
        <v>247</v>
      </c>
    </row>
    <row r="113" spans="2:19" ht="13.15" customHeight="1">
      <c r="B113" s="97">
        <v>43994</v>
      </c>
      <c r="C113" s="55">
        <v>21404</v>
      </c>
      <c r="D113" s="66">
        <v>1380</v>
      </c>
      <c r="E113" s="72">
        <v>15445</v>
      </c>
      <c r="F113" s="58"/>
      <c r="G113" s="58"/>
      <c r="H113" s="58">
        <v>171</v>
      </c>
      <c r="I113" s="68">
        <f t="shared" si="3"/>
        <v>4579</v>
      </c>
      <c r="J113" s="74">
        <v>542646</v>
      </c>
      <c r="K113" s="103"/>
      <c r="L113" s="60">
        <f t="shared" si="4"/>
        <v>2.0132402285299719E-2</v>
      </c>
      <c r="M113" s="38"/>
      <c r="N113" s="99" t="s">
        <v>117</v>
      </c>
      <c r="O113" s="4"/>
      <c r="R113" t="s">
        <v>241</v>
      </c>
      <c r="S113" t="s">
        <v>248</v>
      </c>
    </row>
    <row r="114" spans="2:19" ht="13.15" customHeight="1">
      <c r="B114" s="97">
        <v>43995</v>
      </c>
      <c r="C114" s="55">
        <v>21679</v>
      </c>
      <c r="D114" s="66">
        <v>1394</v>
      </c>
      <c r="E114" s="72">
        <v>15635</v>
      </c>
      <c r="F114" s="58"/>
      <c r="G114" s="58"/>
      <c r="H114" s="58">
        <v>171</v>
      </c>
      <c r="I114" s="68">
        <f t="shared" si="3"/>
        <v>4650</v>
      </c>
      <c r="J114" s="74">
        <v>552670</v>
      </c>
      <c r="K114" s="103"/>
      <c r="L114" s="60">
        <f t="shared" si="4"/>
        <v>2.74341580207502E-2</v>
      </c>
      <c r="M114" s="38"/>
      <c r="N114" s="99" t="s">
        <v>118</v>
      </c>
      <c r="O114" s="4"/>
      <c r="R114" t="s">
        <v>246</v>
      </c>
      <c r="S114" t="s">
        <v>241</v>
      </c>
    </row>
    <row r="115" spans="2:19" ht="13.15" customHeight="1">
      <c r="B115" s="97">
        <v>43996</v>
      </c>
      <c r="C115" s="55">
        <v>21999</v>
      </c>
      <c r="D115" s="66">
        <v>1410</v>
      </c>
      <c r="E115" s="72">
        <v>15719</v>
      </c>
      <c r="F115" s="58"/>
      <c r="G115" s="58"/>
      <c r="H115" s="58">
        <v>165</v>
      </c>
      <c r="I115" s="68">
        <f t="shared" si="3"/>
        <v>4870</v>
      </c>
      <c r="J115" s="74">
        <v>560596</v>
      </c>
      <c r="K115" s="103"/>
      <c r="L115" s="60">
        <f t="shared" si="4"/>
        <v>4.0373454453696694E-2</v>
      </c>
      <c r="M115" s="38"/>
      <c r="N115" s="99" t="s">
        <v>119</v>
      </c>
      <c r="O115" s="4"/>
      <c r="R115" t="s">
        <v>243</v>
      </c>
      <c r="S115" t="s">
        <v>253</v>
      </c>
    </row>
    <row r="116" spans="2:19" ht="13.15" customHeight="1">
      <c r="B116" s="98">
        <v>43997</v>
      </c>
      <c r="C116" s="56">
        <v>22165</v>
      </c>
      <c r="D116" s="67">
        <v>1427</v>
      </c>
      <c r="E116" s="73">
        <v>15817</v>
      </c>
      <c r="F116" s="59"/>
      <c r="G116" s="59"/>
      <c r="H116" s="59">
        <v>175</v>
      </c>
      <c r="I116" s="69">
        <f t="shared" si="3"/>
        <v>4921</v>
      </c>
      <c r="J116" s="75">
        <v>564278</v>
      </c>
      <c r="K116" s="104"/>
      <c r="L116" s="61">
        <f t="shared" si="4"/>
        <v>4.5084193373166756E-2</v>
      </c>
      <c r="M116" s="40"/>
      <c r="N116" s="100" t="s">
        <v>120</v>
      </c>
      <c r="O116" s="4"/>
      <c r="R116" t="s">
        <v>248</v>
      </c>
      <c r="S116" t="s">
        <v>249</v>
      </c>
    </row>
    <row r="117" spans="2:19" ht="13.15" customHeight="1">
      <c r="B117" s="97">
        <v>43998</v>
      </c>
      <c r="C117" s="55">
        <v>22415</v>
      </c>
      <c r="D117" s="66">
        <v>1437</v>
      </c>
      <c r="E117" s="72">
        <v>16071</v>
      </c>
      <c r="F117" s="58"/>
      <c r="G117" s="58"/>
      <c r="H117" s="58">
        <v>173</v>
      </c>
      <c r="I117" s="68">
        <f t="shared" si="3"/>
        <v>4907</v>
      </c>
      <c r="J117" s="74">
        <v>573638</v>
      </c>
      <c r="K117" s="103"/>
      <c r="L117" s="60">
        <f t="shared" si="4"/>
        <v>2.6709401709401708E-2</v>
      </c>
      <c r="M117" s="38"/>
      <c r="N117" s="99" t="s">
        <v>121</v>
      </c>
      <c r="O117" s="4"/>
      <c r="R117" t="s">
        <v>253</v>
      </c>
      <c r="S117" t="s">
        <v>247</v>
      </c>
    </row>
    <row r="118" spans="2:19" ht="13.15" customHeight="1">
      <c r="B118" s="97">
        <v>43999</v>
      </c>
      <c r="C118" s="55">
        <v>22760</v>
      </c>
      <c r="D118" s="66">
        <v>1451</v>
      </c>
      <c r="E118" s="72">
        <v>16117</v>
      </c>
      <c r="F118" s="58"/>
      <c r="G118" s="58"/>
      <c r="H118" s="58">
        <v>161</v>
      </c>
      <c r="I118" s="68">
        <f t="shared" si="3"/>
        <v>5192</v>
      </c>
      <c r="J118" s="74">
        <v>585353</v>
      </c>
      <c r="K118" s="103"/>
      <c r="L118" s="60">
        <f t="shared" si="4"/>
        <v>2.9449423815621E-2</v>
      </c>
      <c r="M118" s="38"/>
      <c r="N118" s="99" t="s">
        <v>122</v>
      </c>
      <c r="O118" s="4"/>
      <c r="R118" t="s">
        <v>243</v>
      </c>
      <c r="S118" t="s">
        <v>241</v>
      </c>
    </row>
    <row r="119" spans="2:19" ht="13.15" customHeight="1">
      <c r="B119" s="97">
        <v>44000</v>
      </c>
      <c r="C119" s="55">
        <v>23080</v>
      </c>
      <c r="D119" s="66">
        <v>1473</v>
      </c>
      <c r="E119" s="72">
        <v>16308</v>
      </c>
      <c r="F119" s="58"/>
      <c r="G119" s="58"/>
      <c r="H119" s="58">
        <v>178</v>
      </c>
      <c r="I119" s="68">
        <f t="shared" si="3"/>
        <v>5299</v>
      </c>
      <c r="J119" s="74">
        <v>597696</v>
      </c>
      <c r="K119" s="103"/>
      <c r="L119" s="60">
        <f t="shared" si="4"/>
        <v>2.5925625860811798E-2</v>
      </c>
      <c r="M119" s="38"/>
      <c r="N119" s="99" t="s">
        <v>123</v>
      </c>
      <c r="O119" s="4"/>
      <c r="R119" t="s">
        <v>250</v>
      </c>
      <c r="S119" t="s">
        <v>243</v>
      </c>
    </row>
    <row r="120" spans="2:19" ht="13.15" customHeight="1">
      <c r="B120" s="97">
        <v>44001</v>
      </c>
      <c r="C120" s="55">
        <v>23400</v>
      </c>
      <c r="D120" s="66">
        <v>1484</v>
      </c>
      <c r="E120" s="72">
        <v>16555</v>
      </c>
      <c r="F120" s="58"/>
      <c r="G120" s="58"/>
      <c r="H120" s="58">
        <v>184</v>
      </c>
      <c r="I120" s="68">
        <f t="shared" si="3"/>
        <v>5361</v>
      </c>
      <c r="J120" s="74">
        <v>608771</v>
      </c>
      <c r="K120" s="103"/>
      <c r="L120" s="60">
        <f t="shared" si="4"/>
        <v>2.8893905191873587E-2</v>
      </c>
      <c r="M120" s="38"/>
      <c r="N120" s="99" t="s">
        <v>124</v>
      </c>
      <c r="O120" s="4"/>
      <c r="R120" t="s">
        <v>250</v>
      </c>
      <c r="S120" t="s">
        <v>247</v>
      </c>
    </row>
    <row r="121" spans="2:19" ht="13.15" customHeight="1">
      <c r="B121" s="97">
        <v>44002</v>
      </c>
      <c r="C121" s="55">
        <v>23730</v>
      </c>
      <c r="D121" s="66">
        <v>1500</v>
      </c>
      <c r="E121" s="72">
        <v>16735</v>
      </c>
      <c r="F121" s="58"/>
      <c r="G121" s="58"/>
      <c r="H121" s="58">
        <v>190</v>
      </c>
      <c r="I121" s="68">
        <f t="shared" si="3"/>
        <v>5495</v>
      </c>
      <c r="J121" s="74">
        <v>619997</v>
      </c>
      <c r="K121" s="103"/>
      <c r="L121" s="60">
        <f t="shared" si="4"/>
        <v>2.939604489577766E-2</v>
      </c>
      <c r="M121" s="38"/>
      <c r="N121" s="99" t="s">
        <v>125</v>
      </c>
      <c r="O121" s="4"/>
      <c r="R121" t="s">
        <v>250</v>
      </c>
      <c r="S121" t="s">
        <v>253</v>
      </c>
    </row>
    <row r="122" spans="2:19" ht="13.15" customHeight="1">
      <c r="B122" s="97">
        <v>44003</v>
      </c>
      <c r="C122" s="55">
        <v>24045</v>
      </c>
      <c r="D122" s="66">
        <v>1512</v>
      </c>
      <c r="E122" s="72">
        <v>16911</v>
      </c>
      <c r="F122" s="58"/>
      <c r="G122" s="58"/>
      <c r="H122" s="58">
        <v>195</v>
      </c>
      <c r="I122" s="68">
        <f t="shared" si="3"/>
        <v>5622</v>
      </c>
      <c r="J122" s="74">
        <v>626330</v>
      </c>
      <c r="K122" s="103"/>
      <c r="L122" s="60">
        <f t="shared" si="4"/>
        <v>4.973945997157745E-2</v>
      </c>
      <c r="M122" s="38"/>
      <c r="N122" s="99" t="s">
        <v>126</v>
      </c>
      <c r="O122" s="4"/>
      <c r="R122" t="s">
        <v>246</v>
      </c>
      <c r="S122" t="s">
        <v>248</v>
      </c>
    </row>
    <row r="123" spans="2:19" ht="13.15" customHeight="1">
      <c r="B123" s="98">
        <v>44004</v>
      </c>
      <c r="C123" s="56">
        <v>24291</v>
      </c>
      <c r="D123" s="67">
        <v>1523</v>
      </c>
      <c r="E123" s="73">
        <v>17031</v>
      </c>
      <c r="F123" s="59"/>
      <c r="G123" s="59"/>
      <c r="H123" s="59">
        <v>195</v>
      </c>
      <c r="I123" s="69">
        <f t="shared" si="3"/>
        <v>5737</v>
      </c>
      <c r="J123" s="75">
        <v>630374</v>
      </c>
      <c r="K123" s="104"/>
      <c r="L123" s="61">
        <f t="shared" si="4"/>
        <v>6.0830860534124627E-2</v>
      </c>
      <c r="M123" s="40"/>
      <c r="N123" s="100" t="s">
        <v>127</v>
      </c>
      <c r="O123" s="4"/>
      <c r="R123" t="s">
        <v>241</v>
      </c>
      <c r="S123" t="s">
        <v>247</v>
      </c>
    </row>
    <row r="124" spans="2:19" ht="13.15" customHeight="1">
      <c r="B124" s="97">
        <v>44005</v>
      </c>
      <c r="C124" s="55">
        <v>24505</v>
      </c>
      <c r="D124" s="66">
        <v>1539</v>
      </c>
      <c r="E124" s="72">
        <v>17187</v>
      </c>
      <c r="F124" s="58"/>
      <c r="G124" s="58"/>
      <c r="H124" s="58">
        <v>200</v>
      </c>
      <c r="I124" s="68">
        <f t="shared" si="3"/>
        <v>5779</v>
      </c>
      <c r="J124" s="74">
        <v>639322</v>
      </c>
      <c r="K124" s="103"/>
      <c r="L124" s="60">
        <f t="shared" ref="L124:L155" si="5">(C124-C123)/(J124-J123)</f>
        <v>2.3915958873491284E-2</v>
      </c>
      <c r="M124" s="38"/>
      <c r="N124" s="99" t="s">
        <v>128</v>
      </c>
      <c r="O124" s="4"/>
      <c r="R124" t="s">
        <v>244</v>
      </c>
      <c r="S124" t="s">
        <v>253</v>
      </c>
    </row>
    <row r="125" spans="2:19" ht="13.15" customHeight="1">
      <c r="B125" s="97">
        <v>44006</v>
      </c>
      <c r="C125" s="55">
        <v>24826</v>
      </c>
      <c r="D125" s="66">
        <v>1555</v>
      </c>
      <c r="E125" s="72">
        <v>17391</v>
      </c>
      <c r="F125" s="58"/>
      <c r="G125" s="58"/>
      <c r="H125" s="58">
        <v>186</v>
      </c>
      <c r="I125" s="68">
        <f t="shared" si="3"/>
        <v>5880</v>
      </c>
      <c r="J125" s="74">
        <v>651003</v>
      </c>
      <c r="K125" s="103"/>
      <c r="L125" s="60">
        <f t="shared" si="5"/>
        <v>2.7480523927745911E-2</v>
      </c>
      <c r="M125" s="38"/>
      <c r="N125" s="99" t="s">
        <v>129</v>
      </c>
      <c r="O125" s="4"/>
      <c r="R125" t="s">
        <v>246</v>
      </c>
      <c r="S125" t="s">
        <v>241</v>
      </c>
    </row>
    <row r="126" spans="2:19" ht="13.15" customHeight="1">
      <c r="B126" s="97">
        <v>44007</v>
      </c>
      <c r="C126" s="55">
        <v>25286</v>
      </c>
      <c r="D126" s="66">
        <v>1565</v>
      </c>
      <c r="E126" s="72">
        <v>17906</v>
      </c>
      <c r="F126" s="58"/>
      <c r="G126" s="58"/>
      <c r="H126" s="58">
        <v>199</v>
      </c>
      <c r="I126" s="68">
        <f t="shared" si="3"/>
        <v>5815</v>
      </c>
      <c r="J126" s="74">
        <v>663558</v>
      </c>
      <c r="K126" s="103"/>
      <c r="L126" s="60">
        <f t="shared" si="5"/>
        <v>3.6638789326961373E-2</v>
      </c>
      <c r="M126" s="38"/>
      <c r="N126" s="99" t="s">
        <v>130</v>
      </c>
      <c r="O126" s="4"/>
      <c r="R126" t="s">
        <v>229</v>
      </c>
      <c r="S126" t="s">
        <v>252</v>
      </c>
    </row>
    <row r="127" spans="2:19" ht="13.15" customHeight="1">
      <c r="B127" s="97">
        <v>44008</v>
      </c>
      <c r="C127" s="55">
        <v>25697</v>
      </c>
      <c r="D127" s="66">
        <v>1579</v>
      </c>
      <c r="E127" s="72">
        <v>18181</v>
      </c>
      <c r="F127" s="58"/>
      <c r="G127" s="58"/>
      <c r="H127" s="58">
        <v>186</v>
      </c>
      <c r="I127" s="68">
        <f t="shared" si="3"/>
        <v>5937</v>
      </c>
      <c r="J127" s="74">
        <v>675382</v>
      </c>
      <c r="K127" s="103"/>
      <c r="L127" s="60">
        <f t="shared" si="5"/>
        <v>3.4759810554803788E-2</v>
      </c>
      <c r="M127" s="38"/>
      <c r="N127" s="99" t="s">
        <v>131</v>
      </c>
      <c r="O127" s="4"/>
      <c r="R127" t="s">
        <v>295</v>
      </c>
      <c r="S127" t="s">
        <v>244</v>
      </c>
    </row>
    <row r="128" spans="2:19" ht="13.15" customHeight="1">
      <c r="B128" s="97">
        <v>44009</v>
      </c>
      <c r="C128" s="55">
        <v>26022</v>
      </c>
      <c r="D128" s="66">
        <v>1589</v>
      </c>
      <c r="E128" s="72">
        <v>18530</v>
      </c>
      <c r="F128" s="58"/>
      <c r="G128" s="58"/>
      <c r="H128" s="58">
        <v>199</v>
      </c>
      <c r="I128" s="68">
        <f t="shared" si="3"/>
        <v>5903</v>
      </c>
      <c r="J128" s="74">
        <v>677259</v>
      </c>
      <c r="K128" s="103"/>
      <c r="L128" s="60">
        <f t="shared" si="5"/>
        <v>0.17314864144912093</v>
      </c>
      <c r="M128" s="38"/>
      <c r="N128" s="99" t="s">
        <v>132</v>
      </c>
      <c r="O128" s="4"/>
      <c r="R128" t="s">
        <v>246</v>
      </c>
      <c r="S128" t="s">
        <v>252</v>
      </c>
    </row>
    <row r="129" spans="2:19" ht="13.15" customHeight="1">
      <c r="B129" s="97">
        <v>44010</v>
      </c>
      <c r="C129" s="55">
        <v>26313</v>
      </c>
      <c r="D129" s="66">
        <v>1612</v>
      </c>
      <c r="E129" s="72">
        <v>18814</v>
      </c>
      <c r="F129" s="58"/>
      <c r="G129" s="58"/>
      <c r="H129" s="58">
        <v>217</v>
      </c>
      <c r="I129" s="68">
        <f t="shared" si="3"/>
        <v>5887</v>
      </c>
      <c r="J129" s="74">
        <v>694909</v>
      </c>
      <c r="K129" s="103"/>
      <c r="L129" s="60">
        <f t="shared" si="5"/>
        <v>1.6487252124645892E-2</v>
      </c>
      <c r="M129" s="38"/>
      <c r="N129" s="99" t="s">
        <v>133</v>
      </c>
      <c r="O129" s="4"/>
      <c r="R129" t="s">
        <v>253</v>
      </c>
      <c r="S129" t="s">
        <v>250</v>
      </c>
    </row>
    <row r="130" spans="2:19" ht="13.15" customHeight="1">
      <c r="B130" s="98">
        <v>44011</v>
      </c>
      <c r="C130" s="56">
        <v>26582</v>
      </c>
      <c r="D130" s="67">
        <v>1634</v>
      </c>
      <c r="E130" s="73">
        <v>18912</v>
      </c>
      <c r="F130" s="59"/>
      <c r="G130" s="59"/>
      <c r="H130" s="59">
        <v>210</v>
      </c>
      <c r="I130" s="69">
        <f t="shared" si="3"/>
        <v>6036</v>
      </c>
      <c r="J130" s="75">
        <v>699688</v>
      </c>
      <c r="K130" s="104"/>
      <c r="L130" s="61">
        <f t="shared" si="5"/>
        <v>5.6287926344423519E-2</v>
      </c>
      <c r="M130" s="40"/>
      <c r="N130" s="100" t="s">
        <v>134</v>
      </c>
      <c r="O130" s="4"/>
      <c r="R130" t="s">
        <v>241</v>
      </c>
      <c r="S130" t="s">
        <v>250</v>
      </c>
    </row>
    <row r="131" spans="2:19" ht="13.15" customHeight="1">
      <c r="B131" s="97">
        <v>44012</v>
      </c>
      <c r="C131" s="55">
        <v>26970</v>
      </c>
      <c r="D131" s="66">
        <v>1651</v>
      </c>
      <c r="E131" s="72">
        <v>19050</v>
      </c>
      <c r="F131" s="58">
        <v>1091</v>
      </c>
      <c r="G131" s="58"/>
      <c r="H131" s="58">
        <v>205</v>
      </c>
      <c r="I131" s="68">
        <f t="shared" si="3"/>
        <v>5178</v>
      </c>
      <c r="J131" s="74">
        <v>710112</v>
      </c>
      <c r="K131" s="103"/>
      <c r="L131" s="60">
        <f t="shared" si="5"/>
        <v>3.7221795855717575E-2</v>
      </c>
      <c r="M131" s="38"/>
      <c r="N131" s="99" t="s">
        <v>135</v>
      </c>
      <c r="O131" s="4"/>
      <c r="R131" t="s">
        <v>248</v>
      </c>
      <c r="S131" t="s">
        <v>253</v>
      </c>
    </row>
    <row r="132" spans="2:19" ht="13.15" customHeight="1">
      <c r="B132" s="97">
        <v>44013</v>
      </c>
      <c r="C132" s="55">
        <v>27296</v>
      </c>
      <c r="D132" s="66">
        <v>1667</v>
      </c>
      <c r="E132" s="72">
        <v>19314</v>
      </c>
      <c r="F132" s="58">
        <v>1435</v>
      </c>
      <c r="G132" s="58"/>
      <c r="H132" s="58">
        <v>222</v>
      </c>
      <c r="I132" s="68">
        <f t="shared" si="3"/>
        <v>4880</v>
      </c>
      <c r="J132" s="74">
        <v>722697</v>
      </c>
      <c r="K132" s="103"/>
      <c r="L132" s="60">
        <f t="shared" si="5"/>
        <v>2.5903853794199443E-2</v>
      </c>
      <c r="M132" s="38"/>
      <c r="N132" s="99" t="s">
        <v>136</v>
      </c>
      <c r="O132" s="4"/>
      <c r="R132" t="s">
        <v>247</v>
      </c>
      <c r="S132" t="s">
        <v>253</v>
      </c>
    </row>
    <row r="133" spans="2:19" ht="13.15" customHeight="1">
      <c r="B133" s="97">
        <v>44014</v>
      </c>
      <c r="C133" s="55">
        <v>27746</v>
      </c>
      <c r="D133" s="66">
        <v>1687</v>
      </c>
      <c r="E133" s="72">
        <v>19363</v>
      </c>
      <c r="F133" s="58">
        <v>1070</v>
      </c>
      <c r="G133" s="58"/>
      <c r="H133" s="58">
        <v>237</v>
      </c>
      <c r="I133" s="68">
        <f t="shared" si="3"/>
        <v>5626</v>
      </c>
      <c r="J133" s="74">
        <v>735221</v>
      </c>
      <c r="K133" s="103"/>
      <c r="L133" s="60">
        <f t="shared" si="5"/>
        <v>3.5931012456084321E-2</v>
      </c>
      <c r="M133" s="38"/>
      <c r="N133" s="99" t="s">
        <v>137</v>
      </c>
      <c r="O133" s="4"/>
      <c r="R133" t="s">
        <v>295</v>
      </c>
      <c r="S133" t="s">
        <v>246</v>
      </c>
    </row>
    <row r="134" spans="2:19" ht="13.15" customHeight="1">
      <c r="B134" s="97">
        <v>44015</v>
      </c>
      <c r="C134" s="55">
        <v>28166</v>
      </c>
      <c r="D134" s="66">
        <v>1712</v>
      </c>
      <c r="E134" s="72">
        <v>19545</v>
      </c>
      <c r="F134" s="58">
        <v>887</v>
      </c>
      <c r="G134" s="58"/>
      <c r="H134" s="58">
        <v>224</v>
      </c>
      <c r="I134" s="68">
        <f t="shared" si="3"/>
        <v>6022</v>
      </c>
      <c r="J134" s="74">
        <v>747592</v>
      </c>
      <c r="K134" s="103"/>
      <c r="L134" s="60">
        <f t="shared" si="5"/>
        <v>3.3950367795651117E-2</v>
      </c>
      <c r="M134" s="38"/>
      <c r="N134" s="99" t="s">
        <v>138</v>
      </c>
      <c r="O134" s="4"/>
      <c r="R134" t="s">
        <v>250</v>
      </c>
      <c r="S134" t="s">
        <v>250</v>
      </c>
    </row>
    <row r="135" spans="2:19" ht="13.15" customHeight="1">
      <c r="B135" s="97">
        <v>44016</v>
      </c>
      <c r="C135" s="55">
        <v>28582</v>
      </c>
      <c r="D135" s="66">
        <v>1731</v>
      </c>
      <c r="E135" s="72">
        <v>19854</v>
      </c>
      <c r="F135" s="58">
        <v>1007</v>
      </c>
      <c r="G135" s="58"/>
      <c r="H135" s="58">
        <v>223</v>
      </c>
      <c r="I135" s="68">
        <f t="shared" si="3"/>
        <v>5990</v>
      </c>
      <c r="J135" s="74">
        <v>759037</v>
      </c>
      <c r="K135" s="103"/>
      <c r="L135" s="60">
        <f t="shared" si="5"/>
        <v>3.6347750109218001E-2</v>
      </c>
      <c r="M135" s="38"/>
      <c r="N135" s="99" t="s">
        <v>139</v>
      </c>
      <c r="O135" s="4"/>
      <c r="R135" t="s">
        <v>243</v>
      </c>
      <c r="S135" t="s">
        <v>246</v>
      </c>
    </row>
    <row r="136" spans="2:19" ht="13.15" customHeight="1">
      <c r="B136" s="97">
        <v>44017</v>
      </c>
      <c r="C136" s="55">
        <v>28973</v>
      </c>
      <c r="D136" s="66">
        <v>1750</v>
      </c>
      <c r="E136" s="72">
        <v>20026</v>
      </c>
      <c r="F136" s="58">
        <v>1106</v>
      </c>
      <c r="G136" s="58"/>
      <c r="H136" s="58">
        <v>215</v>
      </c>
      <c r="I136" s="68">
        <f t="shared" ref="I136:I199" si="6">C136-D136-E136-F136</f>
        <v>6091</v>
      </c>
      <c r="J136" s="74">
        <v>766868</v>
      </c>
      <c r="K136" s="103"/>
      <c r="L136" s="60">
        <f t="shared" si="5"/>
        <v>4.9929766313369942E-2</v>
      </c>
      <c r="M136" s="38"/>
      <c r="N136" s="99" t="s">
        <v>140</v>
      </c>
      <c r="O136" s="4"/>
      <c r="R136" t="s">
        <v>250</v>
      </c>
      <c r="S136" t="s">
        <v>253</v>
      </c>
    </row>
    <row r="137" spans="2:19" ht="13.15" customHeight="1">
      <c r="B137" s="98">
        <v>44018</v>
      </c>
      <c r="C137" s="56">
        <v>29223</v>
      </c>
      <c r="D137" s="67">
        <v>1768</v>
      </c>
      <c r="E137" s="73">
        <v>20213</v>
      </c>
      <c r="F137" s="59">
        <v>1200</v>
      </c>
      <c r="G137" s="59"/>
      <c r="H137" s="59">
        <v>227</v>
      </c>
      <c r="I137" s="69">
        <f t="shared" si="6"/>
        <v>6042</v>
      </c>
      <c r="J137" s="75">
        <v>771482</v>
      </c>
      <c r="K137" s="104"/>
      <c r="L137" s="61">
        <f t="shared" si="5"/>
        <v>5.4182921543129606E-2</v>
      </c>
      <c r="M137" s="40"/>
      <c r="N137" s="100" t="s">
        <v>141</v>
      </c>
      <c r="O137" s="4"/>
      <c r="R137" t="s">
        <v>241</v>
      </c>
      <c r="S137" t="s">
        <v>253</v>
      </c>
    </row>
    <row r="138" spans="2:19" ht="13.15" customHeight="1">
      <c r="B138" s="97">
        <v>44019</v>
      </c>
      <c r="C138" s="55">
        <v>29620</v>
      </c>
      <c r="D138" s="66">
        <v>1799</v>
      </c>
      <c r="E138" s="72">
        <v>20534</v>
      </c>
      <c r="F138" s="58">
        <v>1393</v>
      </c>
      <c r="G138" s="58"/>
      <c r="H138" s="58">
        <v>231</v>
      </c>
      <c r="I138" s="68">
        <f t="shared" si="6"/>
        <v>5894</v>
      </c>
      <c r="J138" s="74">
        <v>783337</v>
      </c>
      <c r="K138" s="103"/>
      <c r="L138" s="60">
        <f t="shared" si="5"/>
        <v>3.3487979755377477E-2</v>
      </c>
      <c r="M138" s="38"/>
      <c r="N138" s="99" t="s">
        <v>142</v>
      </c>
      <c r="O138" s="4"/>
      <c r="R138" t="s">
        <v>246</v>
      </c>
      <c r="S138" t="s">
        <v>245</v>
      </c>
    </row>
    <row r="139" spans="2:19" ht="13.15" customHeight="1">
      <c r="B139" s="97">
        <v>44020</v>
      </c>
      <c r="C139" s="55">
        <v>30175</v>
      </c>
      <c r="D139" s="66">
        <v>1817</v>
      </c>
      <c r="E139" s="72">
        <v>20799</v>
      </c>
      <c r="F139" s="58">
        <v>1485</v>
      </c>
      <c r="G139" s="58"/>
      <c r="H139" s="58">
        <v>237</v>
      </c>
      <c r="I139" s="68">
        <f t="shared" si="6"/>
        <v>6074</v>
      </c>
      <c r="J139" s="74">
        <v>796484</v>
      </c>
      <c r="K139" s="103"/>
      <c r="L139" s="60">
        <f t="shared" si="5"/>
        <v>4.2214953981897008E-2</v>
      </c>
      <c r="M139" s="38"/>
      <c r="N139" s="99" t="s">
        <v>143</v>
      </c>
      <c r="O139" s="4"/>
      <c r="R139" t="s">
        <v>296</v>
      </c>
      <c r="S139" t="s">
        <v>253</v>
      </c>
    </row>
    <row r="140" spans="2:19" ht="13.15" customHeight="1">
      <c r="B140" s="97">
        <v>44021</v>
      </c>
      <c r="C140" s="55">
        <v>30789</v>
      </c>
      <c r="D140" s="66">
        <v>1834</v>
      </c>
      <c r="E140" s="72">
        <v>20969</v>
      </c>
      <c r="F140" s="58">
        <v>1605</v>
      </c>
      <c r="G140" s="58"/>
      <c r="H140" s="58">
        <v>240</v>
      </c>
      <c r="I140" s="68">
        <f t="shared" si="6"/>
        <v>6381</v>
      </c>
      <c r="J140" s="74">
        <v>809663</v>
      </c>
      <c r="K140" s="103"/>
      <c r="L140" s="60">
        <f t="shared" si="5"/>
        <v>4.6589270809621365E-2</v>
      </c>
      <c r="M140" s="38"/>
      <c r="N140" s="99" t="s">
        <v>144</v>
      </c>
      <c r="O140" s="4"/>
      <c r="R140" t="s">
        <v>240</v>
      </c>
      <c r="S140" t="s">
        <v>253</v>
      </c>
    </row>
    <row r="141" spans="2:19" ht="13.15" customHeight="1">
      <c r="B141" s="97">
        <v>44022</v>
      </c>
      <c r="C141" s="55">
        <v>31381</v>
      </c>
      <c r="D141" s="66">
        <v>1847</v>
      </c>
      <c r="E141" s="72">
        <v>21129</v>
      </c>
      <c r="F141" s="58">
        <v>1683</v>
      </c>
      <c r="G141" s="58"/>
      <c r="H141" s="58">
        <v>236</v>
      </c>
      <c r="I141" s="68">
        <f t="shared" si="6"/>
        <v>6722</v>
      </c>
      <c r="J141" s="74">
        <v>824343</v>
      </c>
      <c r="K141" s="103"/>
      <c r="L141" s="60">
        <f t="shared" si="5"/>
        <v>4.0326975476839236E-2</v>
      </c>
      <c r="M141" s="38"/>
      <c r="N141" s="99" t="s">
        <v>145</v>
      </c>
      <c r="O141" s="4"/>
      <c r="R141" t="s">
        <v>297</v>
      </c>
      <c r="S141" t="s">
        <v>241</v>
      </c>
    </row>
    <row r="142" spans="2:19" ht="13.15" customHeight="1">
      <c r="B142" s="97">
        <v>44023</v>
      </c>
      <c r="C142" s="55">
        <v>32079</v>
      </c>
      <c r="D142" s="66">
        <v>1871</v>
      </c>
      <c r="E142" s="72">
        <v>21414</v>
      </c>
      <c r="F142" s="58">
        <v>2199</v>
      </c>
      <c r="G142" s="58"/>
      <c r="H142" s="58">
        <v>239</v>
      </c>
      <c r="I142" s="68">
        <f t="shared" si="6"/>
        <v>6595</v>
      </c>
      <c r="J142" s="74">
        <v>838953</v>
      </c>
      <c r="K142" s="103"/>
      <c r="L142" s="60">
        <f t="shared" si="5"/>
        <v>4.777549623545517E-2</v>
      </c>
      <c r="M142" s="38">
        <v>493858</v>
      </c>
      <c r="N142" s="99" t="s">
        <v>146</v>
      </c>
      <c r="O142" s="4"/>
      <c r="R142" t="s">
        <v>293</v>
      </c>
      <c r="S142" t="s">
        <v>243</v>
      </c>
    </row>
    <row r="143" spans="2:19" ht="13.15" customHeight="1">
      <c r="B143" s="97">
        <v>44024</v>
      </c>
      <c r="C143" s="55">
        <v>32535</v>
      </c>
      <c r="D143" s="66">
        <v>1884</v>
      </c>
      <c r="E143" s="72">
        <v>21545</v>
      </c>
      <c r="F143" s="58">
        <v>1842</v>
      </c>
      <c r="G143" s="58"/>
      <c r="H143" s="58">
        <v>243</v>
      </c>
      <c r="I143" s="68">
        <f t="shared" si="6"/>
        <v>7264</v>
      </c>
      <c r="J143" s="74">
        <v>847586</v>
      </c>
      <c r="K143" s="103"/>
      <c r="L143" s="60">
        <f t="shared" si="5"/>
        <v>5.282057222286575E-2</v>
      </c>
      <c r="M143" s="38"/>
      <c r="N143" s="99" t="s">
        <v>147</v>
      </c>
      <c r="O143" s="4"/>
      <c r="R143" t="s">
        <v>245</v>
      </c>
      <c r="S143" t="s">
        <v>253</v>
      </c>
    </row>
    <row r="144" spans="2:19" ht="13.15" customHeight="1">
      <c r="B144" s="98">
        <v>44025</v>
      </c>
      <c r="C144" s="56">
        <v>32948</v>
      </c>
      <c r="D144" s="67">
        <v>1901</v>
      </c>
      <c r="E144" s="73">
        <v>21692</v>
      </c>
      <c r="F144" s="59">
        <v>1860</v>
      </c>
      <c r="G144" s="59"/>
      <c r="H144" s="59">
        <v>235</v>
      </c>
      <c r="I144" s="69">
        <f t="shared" si="6"/>
        <v>7495</v>
      </c>
      <c r="J144" s="75">
        <v>854241</v>
      </c>
      <c r="K144" s="104"/>
      <c r="L144" s="61">
        <f t="shared" si="5"/>
        <v>6.2058602554470321E-2</v>
      </c>
      <c r="M144" s="40"/>
      <c r="N144" s="100" t="s">
        <v>148</v>
      </c>
      <c r="O144" s="4"/>
      <c r="R144" t="s">
        <v>297</v>
      </c>
      <c r="S144" t="s">
        <v>249</v>
      </c>
    </row>
    <row r="145" spans="2:19" ht="13.15" customHeight="1">
      <c r="B145" s="97">
        <v>44026</v>
      </c>
      <c r="C145" s="55">
        <v>33585</v>
      </c>
      <c r="D145" s="66">
        <v>1931</v>
      </c>
      <c r="E145" s="72">
        <v>21803</v>
      </c>
      <c r="F145" s="58">
        <v>1995</v>
      </c>
      <c r="G145" s="58"/>
      <c r="H145" s="58">
        <v>234</v>
      </c>
      <c r="I145" s="68">
        <f t="shared" si="6"/>
        <v>7856</v>
      </c>
      <c r="J145" s="74">
        <v>868478</v>
      </c>
      <c r="K145" s="103"/>
      <c r="L145" s="60">
        <f t="shared" si="5"/>
        <v>4.4742572171103466E-2</v>
      </c>
      <c r="M145" s="38"/>
      <c r="N145" s="99" t="s">
        <v>149</v>
      </c>
      <c r="O145" s="4"/>
      <c r="R145" t="s">
        <v>240</v>
      </c>
      <c r="S145" t="s">
        <v>229</v>
      </c>
    </row>
    <row r="146" spans="2:19" ht="13.15" customHeight="1">
      <c r="B146" s="97">
        <v>44027</v>
      </c>
      <c r="C146" s="55">
        <v>34226</v>
      </c>
      <c r="D146" s="66">
        <v>1953</v>
      </c>
      <c r="E146" s="72">
        <v>22049</v>
      </c>
      <c r="F146" s="58">
        <v>2106</v>
      </c>
      <c r="G146" s="58"/>
      <c r="H146" s="58">
        <v>248</v>
      </c>
      <c r="I146" s="68">
        <f t="shared" si="6"/>
        <v>8118</v>
      </c>
      <c r="J146" s="74">
        <v>886918</v>
      </c>
      <c r="K146" s="103"/>
      <c r="L146" s="60">
        <f t="shared" si="5"/>
        <v>3.4761388286334058E-2</v>
      </c>
      <c r="M146" s="38"/>
      <c r="N146" s="99" t="s">
        <v>150</v>
      </c>
      <c r="O146" s="4"/>
      <c r="R146" t="s">
        <v>298</v>
      </c>
      <c r="S146" t="s">
        <v>250</v>
      </c>
    </row>
    <row r="147" spans="2:19" ht="13.15" customHeight="1">
      <c r="B147" s="97">
        <v>44028</v>
      </c>
      <c r="C147" s="55">
        <v>35003</v>
      </c>
      <c r="D147" s="66">
        <v>1971</v>
      </c>
      <c r="E147" s="72">
        <v>22189</v>
      </c>
      <c r="F147" s="58">
        <v>2146</v>
      </c>
      <c r="G147" s="58"/>
      <c r="H147" s="58">
        <v>261</v>
      </c>
      <c r="I147" s="68">
        <f t="shared" si="6"/>
        <v>8697</v>
      </c>
      <c r="J147" s="74">
        <v>906015</v>
      </c>
      <c r="K147" s="103"/>
      <c r="L147" s="60">
        <f t="shared" si="5"/>
        <v>4.0687018903492696E-2</v>
      </c>
      <c r="M147" s="38"/>
      <c r="N147" s="99" t="s">
        <v>151</v>
      </c>
      <c r="O147" s="4"/>
      <c r="R147" t="s">
        <v>254</v>
      </c>
      <c r="S147" t="s">
        <v>250</v>
      </c>
    </row>
    <row r="148" spans="2:19" ht="13.15" customHeight="1">
      <c r="B148" s="97">
        <v>44029</v>
      </c>
      <c r="C148" s="55">
        <v>35802</v>
      </c>
      <c r="D148" s="66">
        <v>1988</v>
      </c>
      <c r="E148" s="72">
        <v>22312</v>
      </c>
      <c r="F148" s="58">
        <v>2286</v>
      </c>
      <c r="G148" s="58"/>
      <c r="H148" s="58">
        <v>273</v>
      </c>
      <c r="I148" s="68">
        <f t="shared" si="6"/>
        <v>9216</v>
      </c>
      <c r="J148" s="74">
        <v>925001</v>
      </c>
      <c r="K148" s="103"/>
      <c r="L148" s="60">
        <f t="shared" si="5"/>
        <v>4.2083640577267462E-2</v>
      </c>
      <c r="M148" s="38"/>
      <c r="N148" s="99" t="s">
        <v>152</v>
      </c>
      <c r="O148" s="4"/>
      <c r="R148" t="s">
        <v>239</v>
      </c>
      <c r="S148" t="s">
        <v>253</v>
      </c>
    </row>
    <row r="149" spans="2:19" ht="13.15" customHeight="1">
      <c r="B149" s="97">
        <v>44030</v>
      </c>
      <c r="C149" s="55">
        <v>36691</v>
      </c>
      <c r="D149" s="66">
        <v>2009</v>
      </c>
      <c r="E149" s="72">
        <v>22488</v>
      </c>
      <c r="F149" s="58">
        <v>2377</v>
      </c>
      <c r="G149" s="58"/>
      <c r="H149" s="58">
        <v>280</v>
      </c>
      <c r="I149" s="68">
        <f t="shared" si="6"/>
        <v>9817</v>
      </c>
      <c r="J149" s="74">
        <v>943733</v>
      </c>
      <c r="K149" s="103"/>
      <c r="L149" s="60">
        <f t="shared" si="5"/>
        <v>4.7458893871449928E-2</v>
      </c>
      <c r="M149" s="38"/>
      <c r="N149" s="99" t="s">
        <v>153</v>
      </c>
      <c r="O149" s="4"/>
      <c r="R149" t="s">
        <v>238</v>
      </c>
      <c r="S149" t="s">
        <v>246</v>
      </c>
    </row>
    <row r="150" spans="2:19" ht="13.15" customHeight="1">
      <c r="B150" s="97">
        <v>44031</v>
      </c>
      <c r="C150" s="55">
        <v>37458</v>
      </c>
      <c r="D150" s="66">
        <v>2026</v>
      </c>
      <c r="E150" s="72">
        <v>22617</v>
      </c>
      <c r="F150" s="58">
        <v>2425</v>
      </c>
      <c r="G150" s="58"/>
      <c r="H150" s="58">
        <v>286</v>
      </c>
      <c r="I150" s="68">
        <f t="shared" si="6"/>
        <v>10390</v>
      </c>
      <c r="J150" s="74">
        <v>958622</v>
      </c>
      <c r="K150" s="103"/>
      <c r="L150" s="60">
        <f t="shared" si="5"/>
        <v>5.151454093626167E-2</v>
      </c>
      <c r="M150" s="38"/>
      <c r="N150" s="99" t="s">
        <v>154</v>
      </c>
      <c r="O150" s="4"/>
      <c r="R150" t="s">
        <v>254</v>
      </c>
      <c r="S150" t="s">
        <v>253</v>
      </c>
    </row>
    <row r="151" spans="2:19" ht="13.15" customHeight="1">
      <c r="B151" s="98">
        <v>44032</v>
      </c>
      <c r="C151" s="56">
        <v>38139</v>
      </c>
      <c r="D151" s="67">
        <v>2038</v>
      </c>
      <c r="E151" s="73">
        <v>22747</v>
      </c>
      <c r="F151" s="59">
        <v>2466</v>
      </c>
      <c r="G151" s="59"/>
      <c r="H151" s="59">
        <v>293</v>
      </c>
      <c r="I151" s="69">
        <f t="shared" si="6"/>
        <v>10888</v>
      </c>
      <c r="J151" s="75">
        <v>967192</v>
      </c>
      <c r="K151" s="104"/>
      <c r="L151" s="61">
        <f t="shared" si="5"/>
        <v>7.9463243873979003E-2</v>
      </c>
      <c r="M151" s="40"/>
      <c r="N151" s="100" t="s">
        <v>155</v>
      </c>
      <c r="O151" s="4"/>
      <c r="R151" t="s">
        <v>293</v>
      </c>
      <c r="S151" t="s">
        <v>244</v>
      </c>
    </row>
    <row r="152" spans="2:19" ht="13.15" customHeight="1">
      <c r="B152" s="97">
        <v>44033</v>
      </c>
      <c r="C152" s="55">
        <v>39133</v>
      </c>
      <c r="D152" s="66">
        <v>2074</v>
      </c>
      <c r="E152" s="72">
        <v>24454</v>
      </c>
      <c r="F152" s="58">
        <v>2612</v>
      </c>
      <c r="G152" s="58"/>
      <c r="H152" s="58">
        <v>297</v>
      </c>
      <c r="I152" s="68">
        <f t="shared" si="6"/>
        <v>9993</v>
      </c>
      <c r="J152" s="74">
        <v>984396</v>
      </c>
      <c r="K152" s="103"/>
      <c r="L152" s="60">
        <f t="shared" si="5"/>
        <v>5.7777261102069287E-2</v>
      </c>
      <c r="M152" s="38"/>
      <c r="N152" s="99" t="s">
        <v>156</v>
      </c>
      <c r="O152" s="4"/>
      <c r="R152" t="s">
        <v>230</v>
      </c>
      <c r="S152" t="s">
        <v>254</v>
      </c>
    </row>
    <row r="153" spans="2:19" ht="13.15" customHeight="1">
      <c r="B153" s="97">
        <v>44034</v>
      </c>
      <c r="C153" s="55">
        <v>40163</v>
      </c>
      <c r="D153" s="66">
        <v>2101</v>
      </c>
      <c r="E153" s="72">
        <v>24663</v>
      </c>
      <c r="F153" s="58">
        <v>2693</v>
      </c>
      <c r="G153" s="58">
        <v>5179</v>
      </c>
      <c r="H153" s="58">
        <v>293</v>
      </c>
      <c r="I153" s="68">
        <f t="shared" si="6"/>
        <v>10706</v>
      </c>
      <c r="J153" s="74">
        <v>1009273</v>
      </c>
      <c r="K153" s="103"/>
      <c r="L153" s="60">
        <f t="shared" si="5"/>
        <v>4.1403706234674598E-2</v>
      </c>
      <c r="M153" s="38"/>
      <c r="N153" s="99" t="s">
        <v>157</v>
      </c>
      <c r="O153" s="4"/>
      <c r="R153" t="s">
        <v>238</v>
      </c>
      <c r="S153" t="s">
        <v>254</v>
      </c>
    </row>
    <row r="154" spans="2:19" ht="13.15" customHeight="1">
      <c r="B154" s="97">
        <v>44035</v>
      </c>
      <c r="C154" s="55">
        <v>41275</v>
      </c>
      <c r="D154" s="66">
        <v>2126</v>
      </c>
      <c r="E154" s="72">
        <v>24862</v>
      </c>
      <c r="F154" s="58">
        <v>2787</v>
      </c>
      <c r="G154" s="58">
        <v>5586</v>
      </c>
      <c r="H154" s="58">
        <v>285</v>
      </c>
      <c r="I154" s="68">
        <f t="shared" si="6"/>
        <v>11500</v>
      </c>
      <c r="J154" s="74">
        <v>1030692</v>
      </c>
      <c r="K154" s="103"/>
      <c r="L154" s="60">
        <f t="shared" si="5"/>
        <v>5.1916522713478686E-2</v>
      </c>
      <c r="M154" s="38"/>
      <c r="N154" s="99" t="s">
        <v>158</v>
      </c>
      <c r="O154" s="4"/>
    </row>
    <row r="155" spans="2:19" ht="13.15" customHeight="1">
      <c r="B155" s="97">
        <v>44036</v>
      </c>
      <c r="C155" s="55">
        <v>42394</v>
      </c>
      <c r="D155" s="66">
        <v>2150</v>
      </c>
      <c r="E155" s="72">
        <v>25349</v>
      </c>
      <c r="F155" s="58">
        <v>2918</v>
      </c>
      <c r="G155" s="58">
        <v>5864</v>
      </c>
      <c r="H155" s="58">
        <v>301</v>
      </c>
      <c r="I155" s="68">
        <f t="shared" si="6"/>
        <v>11977</v>
      </c>
      <c r="J155" s="74">
        <v>1053656</v>
      </c>
      <c r="K155" s="103"/>
      <c r="L155" s="60">
        <f t="shared" si="5"/>
        <v>4.8728444521860301E-2</v>
      </c>
      <c r="M155" s="38"/>
      <c r="N155" s="99" t="s">
        <v>159</v>
      </c>
      <c r="O155" s="4"/>
    </row>
    <row r="156" spans="2:19" ht="13.15" customHeight="1">
      <c r="B156" s="97">
        <v>44037</v>
      </c>
      <c r="C156" s="55">
        <v>43678</v>
      </c>
      <c r="D156" s="66">
        <v>2165</v>
      </c>
      <c r="E156" s="72">
        <v>25373</v>
      </c>
      <c r="F156" s="58">
        <v>3106</v>
      </c>
      <c r="G156" s="58">
        <v>6292</v>
      </c>
      <c r="H156" s="58">
        <v>315</v>
      </c>
      <c r="I156" s="68">
        <f t="shared" si="6"/>
        <v>13034</v>
      </c>
      <c r="J156" s="74">
        <v>1087783</v>
      </c>
      <c r="K156" s="103"/>
      <c r="L156" s="60">
        <f t="shared" ref="L156:L219" si="7">(C156-C155)/(J156-J155)</f>
        <v>3.7624168546898352E-2</v>
      </c>
      <c r="M156" s="38"/>
      <c r="N156" s="99" t="s">
        <v>160</v>
      </c>
      <c r="O156" s="4"/>
    </row>
    <row r="157" spans="2:19" ht="13.15" customHeight="1">
      <c r="B157" s="97">
        <v>44038</v>
      </c>
      <c r="C157" s="55">
        <v>44798</v>
      </c>
      <c r="D157" s="66">
        <v>2187</v>
      </c>
      <c r="E157" s="72">
        <v>25643</v>
      </c>
      <c r="F157" s="58">
        <v>3572</v>
      </c>
      <c r="G157" s="58">
        <v>6662</v>
      </c>
      <c r="H157" s="58">
        <v>351</v>
      </c>
      <c r="I157" s="68">
        <f t="shared" si="6"/>
        <v>13396</v>
      </c>
      <c r="J157" s="74">
        <v>1102901</v>
      </c>
      <c r="K157" s="103"/>
      <c r="L157" s="60">
        <f t="shared" si="7"/>
        <v>7.408387352824447E-2</v>
      </c>
      <c r="M157" s="38"/>
      <c r="N157" s="99" t="s">
        <v>161</v>
      </c>
      <c r="O157" s="4"/>
    </row>
    <row r="158" spans="2:19" ht="13.15" customHeight="1">
      <c r="B158" s="98">
        <v>44039</v>
      </c>
      <c r="C158" s="56">
        <v>45902</v>
      </c>
      <c r="D158" s="67">
        <v>2206</v>
      </c>
      <c r="E158" s="73">
        <v>25794</v>
      </c>
      <c r="F158" s="59">
        <v>3440</v>
      </c>
      <c r="G158" s="59">
        <v>6876</v>
      </c>
      <c r="H158" s="59">
        <v>353</v>
      </c>
      <c r="I158" s="69">
        <f t="shared" si="6"/>
        <v>14462</v>
      </c>
      <c r="J158" s="75">
        <v>1110534</v>
      </c>
      <c r="K158" s="104"/>
      <c r="L158" s="61">
        <f t="shared" si="7"/>
        <v>0.14463513690554172</v>
      </c>
      <c r="M158" s="40"/>
      <c r="N158" s="100" t="s">
        <v>162</v>
      </c>
      <c r="O158" s="4"/>
    </row>
    <row r="159" spans="2:19" ht="13.15" customHeight="1">
      <c r="B159" s="97">
        <v>44040</v>
      </c>
      <c r="C159" s="55">
        <v>47053</v>
      </c>
      <c r="D159" s="66">
        <v>2239</v>
      </c>
      <c r="E159" s="72">
        <v>26128</v>
      </c>
      <c r="F159" s="58">
        <v>3716</v>
      </c>
      <c r="G159" s="58">
        <v>6960</v>
      </c>
      <c r="H159" s="58">
        <v>357</v>
      </c>
      <c r="I159" s="68">
        <f t="shared" si="6"/>
        <v>14970</v>
      </c>
      <c r="J159" s="74">
        <v>1131699</v>
      </c>
      <c r="K159" s="103"/>
      <c r="L159" s="60">
        <f t="shared" si="7"/>
        <v>5.4382234821639501E-2</v>
      </c>
      <c r="M159" s="38"/>
      <c r="N159" s="99" t="s">
        <v>163</v>
      </c>
      <c r="O159" s="4"/>
    </row>
    <row r="160" spans="2:19" ht="13.15" customHeight="1">
      <c r="B160" s="97">
        <v>44041</v>
      </c>
      <c r="C160" s="55">
        <v>48235</v>
      </c>
      <c r="D160" s="66">
        <v>2269</v>
      </c>
      <c r="E160" s="72">
        <v>26446</v>
      </c>
      <c r="F160" s="58">
        <v>3870</v>
      </c>
      <c r="G160" s="58">
        <v>6926</v>
      </c>
      <c r="H160" s="58">
        <v>377</v>
      </c>
      <c r="I160" s="68">
        <f t="shared" si="6"/>
        <v>15650</v>
      </c>
      <c r="J160" s="74">
        <v>1154228</v>
      </c>
      <c r="K160" s="103"/>
      <c r="L160" s="60">
        <f t="shared" si="7"/>
        <v>5.2465710861556214E-2</v>
      </c>
      <c r="M160" s="38"/>
      <c r="N160" s="99" t="s">
        <v>164</v>
      </c>
      <c r="O160" s="4"/>
    </row>
    <row r="161" spans="2:15" ht="13.15" customHeight="1">
      <c r="B161" s="97">
        <v>44042</v>
      </c>
      <c r="C161" s="55">
        <v>49591</v>
      </c>
      <c r="D161" s="66">
        <v>2304</v>
      </c>
      <c r="E161" s="72">
        <v>26609</v>
      </c>
      <c r="F161" s="58">
        <v>4005</v>
      </c>
      <c r="G161" s="58">
        <v>7265</v>
      </c>
      <c r="H161" s="58">
        <v>402</v>
      </c>
      <c r="I161" s="68">
        <f t="shared" si="6"/>
        <v>16673</v>
      </c>
      <c r="J161" s="74">
        <v>1177630</v>
      </c>
      <c r="K161" s="103"/>
      <c r="L161" s="60">
        <f t="shared" si="7"/>
        <v>5.794376549012905E-2</v>
      </c>
      <c r="M161" s="38"/>
      <c r="N161" s="99" t="s">
        <v>165</v>
      </c>
      <c r="O161" s="4"/>
    </row>
    <row r="162" spans="2:15" ht="13.15" customHeight="1">
      <c r="B162" s="97">
        <v>44043</v>
      </c>
      <c r="C162" s="55">
        <v>50886</v>
      </c>
      <c r="D162" s="66">
        <v>2343</v>
      </c>
      <c r="E162" s="72">
        <v>27007</v>
      </c>
      <c r="F162" s="58">
        <v>4433</v>
      </c>
      <c r="G162" s="58">
        <v>7456</v>
      </c>
      <c r="H162" s="58">
        <v>409</v>
      </c>
      <c r="I162" s="68">
        <f t="shared" si="6"/>
        <v>17103</v>
      </c>
      <c r="J162" s="74">
        <v>1202607</v>
      </c>
      <c r="K162" s="103"/>
      <c r="L162" s="60">
        <f t="shared" si="7"/>
        <v>5.1847699883893185E-2</v>
      </c>
      <c r="M162" s="38"/>
      <c r="N162" s="99" t="s">
        <v>166</v>
      </c>
      <c r="O162" s="4"/>
    </row>
    <row r="163" spans="2:15" ht="13.15" customHeight="1">
      <c r="B163" s="97">
        <v>44044</v>
      </c>
      <c r="C163" s="55">
        <v>52111</v>
      </c>
      <c r="D163" s="66">
        <v>2379</v>
      </c>
      <c r="E163" s="72">
        <v>27346</v>
      </c>
      <c r="F163" s="58">
        <v>4596</v>
      </c>
      <c r="G163" s="58">
        <v>7445</v>
      </c>
      <c r="H163" s="58">
        <v>401</v>
      </c>
      <c r="I163" s="68">
        <f t="shared" si="6"/>
        <v>17790</v>
      </c>
      <c r="J163" s="74">
        <v>1226058</v>
      </c>
      <c r="K163" s="103"/>
      <c r="L163" s="60">
        <f t="shared" si="7"/>
        <v>5.2236578397509704E-2</v>
      </c>
      <c r="M163" s="38"/>
      <c r="N163" s="99" t="s">
        <v>309</v>
      </c>
      <c r="O163" s="4"/>
    </row>
    <row r="164" spans="2:15" ht="13.15" customHeight="1">
      <c r="B164" s="97">
        <v>44045</v>
      </c>
      <c r="C164" s="55">
        <v>53186</v>
      </c>
      <c r="D164" s="66">
        <v>2413</v>
      </c>
      <c r="E164" s="72">
        <v>27592</v>
      </c>
      <c r="F164" s="58">
        <v>4777</v>
      </c>
      <c r="G164" s="58">
        <v>7530</v>
      </c>
      <c r="H164" s="58">
        <v>412</v>
      </c>
      <c r="I164" s="68">
        <f t="shared" si="6"/>
        <v>18404</v>
      </c>
      <c r="J164" s="74">
        <v>1240273</v>
      </c>
      <c r="K164" s="103"/>
      <c r="L164" s="60">
        <f t="shared" si="7"/>
        <v>7.5624340485402744E-2</v>
      </c>
      <c r="M164" s="38"/>
      <c r="N164" s="99" t="s">
        <v>310</v>
      </c>
      <c r="O164" s="4"/>
    </row>
    <row r="165" spans="2:15" ht="13.15" customHeight="1">
      <c r="B165" s="98">
        <v>44046</v>
      </c>
      <c r="C165" s="56">
        <v>54009</v>
      </c>
      <c r="D165" s="67">
        <v>2432</v>
      </c>
      <c r="E165" s="73">
        <v>27750</v>
      </c>
      <c r="F165" s="59">
        <v>4807</v>
      </c>
      <c r="G165" s="59">
        <v>7660</v>
      </c>
      <c r="H165" s="59">
        <v>419</v>
      </c>
      <c r="I165" s="69">
        <f t="shared" si="6"/>
        <v>19020</v>
      </c>
      <c r="J165" s="75">
        <v>1248318</v>
      </c>
      <c r="K165" s="104"/>
      <c r="L165" s="61">
        <f t="shared" si="7"/>
        <v>0.10229956494717216</v>
      </c>
      <c r="M165" s="40"/>
      <c r="N165" s="100" t="s">
        <v>311</v>
      </c>
      <c r="O165" s="4"/>
    </row>
    <row r="166" spans="2:15" ht="13.15" customHeight="1">
      <c r="B166" s="97">
        <v>44047</v>
      </c>
      <c r="C166" s="55">
        <v>55241</v>
      </c>
      <c r="D166" s="66">
        <v>2480</v>
      </c>
      <c r="E166" s="72">
        <v>28006</v>
      </c>
      <c r="F166" s="58">
        <v>5136</v>
      </c>
      <c r="G166" s="58">
        <v>7771</v>
      </c>
      <c r="H166" s="58">
        <v>436</v>
      </c>
      <c r="I166" s="68">
        <f t="shared" si="6"/>
        <v>19619</v>
      </c>
      <c r="J166" s="74">
        <v>1268899</v>
      </c>
      <c r="K166" s="103"/>
      <c r="L166" s="60">
        <f t="shared" si="7"/>
        <v>5.9861036878674508E-2</v>
      </c>
      <c r="M166" s="38"/>
      <c r="N166" s="99" t="s">
        <v>312</v>
      </c>
      <c r="O166" s="4"/>
    </row>
    <row r="167" spans="2:15" ht="13.15" customHeight="1">
      <c r="B167" s="97">
        <v>44048</v>
      </c>
      <c r="C167" s="55">
        <v>56550</v>
      </c>
      <c r="D167" s="66">
        <v>2521</v>
      </c>
      <c r="E167" s="72">
        <v>28584</v>
      </c>
      <c r="F167" s="58">
        <v>5370</v>
      </c>
      <c r="G167" s="58">
        <v>7919</v>
      </c>
      <c r="H167" s="58">
        <v>464</v>
      </c>
      <c r="I167" s="68">
        <f t="shared" si="6"/>
        <v>20075</v>
      </c>
      <c r="J167" s="74">
        <v>1295222</v>
      </c>
      <c r="K167" s="103"/>
      <c r="L167" s="60">
        <f t="shared" si="7"/>
        <v>4.9728374425407437E-2</v>
      </c>
      <c r="M167" s="38"/>
      <c r="N167" s="99" t="s">
        <v>313</v>
      </c>
      <c r="O167" s="4"/>
    </row>
    <row r="168" spans="2:15" ht="13.15" customHeight="1">
      <c r="B168" s="97">
        <v>44049</v>
      </c>
      <c r="C168" s="55">
        <v>57895</v>
      </c>
      <c r="D168" s="66">
        <v>2566</v>
      </c>
      <c r="E168" s="72">
        <v>28992</v>
      </c>
      <c r="F168" s="58">
        <v>5639</v>
      </c>
      <c r="G168" s="58">
        <v>7961</v>
      </c>
      <c r="H168" s="58">
        <v>458</v>
      </c>
      <c r="I168" s="68">
        <f t="shared" si="6"/>
        <v>20698</v>
      </c>
      <c r="J168" s="74">
        <v>1319369</v>
      </c>
      <c r="K168" s="103"/>
      <c r="L168" s="60">
        <f t="shared" si="7"/>
        <v>5.5700501097444816E-2</v>
      </c>
      <c r="M168" s="38"/>
      <c r="N168" s="99" t="s">
        <v>314</v>
      </c>
      <c r="O168" s="4"/>
    </row>
    <row r="169" spans="2:15" ht="13.15" customHeight="1">
      <c r="B169" s="97">
        <v>44050</v>
      </c>
      <c r="C169" s="55">
        <v>59273</v>
      </c>
      <c r="D169" s="66">
        <v>2616</v>
      </c>
      <c r="E169" s="72">
        <v>29289</v>
      </c>
      <c r="F169" s="58">
        <v>5897</v>
      </c>
      <c r="G169" s="58">
        <v>7801</v>
      </c>
      <c r="H169" s="58">
        <v>446</v>
      </c>
      <c r="I169" s="68">
        <f t="shared" si="6"/>
        <v>21471</v>
      </c>
      <c r="J169" s="74">
        <v>1343315</v>
      </c>
      <c r="K169" s="103"/>
      <c r="L169" s="60">
        <f t="shared" si="7"/>
        <v>5.7546145494028228E-2</v>
      </c>
      <c r="M169" s="38"/>
      <c r="N169" s="99" t="s">
        <v>315</v>
      </c>
      <c r="O169" s="4"/>
    </row>
    <row r="170" spans="2:15" ht="13.15" customHeight="1">
      <c r="B170" s="97">
        <v>44051</v>
      </c>
      <c r="C170" s="55">
        <v>60623</v>
      </c>
      <c r="D170" s="66">
        <v>2659</v>
      </c>
      <c r="E170" s="72">
        <v>29872</v>
      </c>
      <c r="F170" s="58">
        <v>6204</v>
      </c>
      <c r="G170" s="58">
        <v>7595</v>
      </c>
      <c r="H170" s="58">
        <v>448</v>
      </c>
      <c r="I170" s="68">
        <f t="shared" si="6"/>
        <v>21888</v>
      </c>
      <c r="J170" s="74">
        <v>1364759</v>
      </c>
      <c r="K170" s="103"/>
      <c r="L170" s="60">
        <f t="shared" si="7"/>
        <v>6.29546726357023E-2</v>
      </c>
      <c r="M170" s="38"/>
      <c r="N170" s="99" t="s">
        <v>316</v>
      </c>
      <c r="O170" s="4"/>
    </row>
    <row r="171" spans="2:15" ht="13.15" customHeight="1">
      <c r="B171" s="97">
        <v>44052</v>
      </c>
      <c r="C171" s="55">
        <v>61768</v>
      </c>
      <c r="D171" s="66">
        <v>2700</v>
      </c>
      <c r="E171" s="72">
        <v>30119</v>
      </c>
      <c r="F171" s="58">
        <v>6371</v>
      </c>
      <c r="G171" s="58">
        <v>7640</v>
      </c>
      <c r="H171" s="58">
        <v>458</v>
      </c>
      <c r="I171" s="68">
        <f t="shared" si="6"/>
        <v>22578</v>
      </c>
      <c r="J171" s="74">
        <v>1378727</v>
      </c>
      <c r="K171" s="103"/>
      <c r="L171" s="60">
        <f t="shared" si="7"/>
        <v>8.1973081328751432E-2</v>
      </c>
      <c r="M171" s="38"/>
      <c r="N171" s="99" t="s">
        <v>317</v>
      </c>
      <c r="O171" s="4"/>
    </row>
    <row r="172" spans="2:15" ht="13.15" customHeight="1">
      <c r="B172" s="98">
        <v>44053</v>
      </c>
      <c r="C172" s="56">
        <v>62547</v>
      </c>
      <c r="D172" s="67">
        <v>2729</v>
      </c>
      <c r="E172" s="73">
        <v>30311</v>
      </c>
      <c r="F172" s="59">
        <v>6497</v>
      </c>
      <c r="G172" s="59">
        <v>7763</v>
      </c>
      <c r="H172" s="59">
        <v>476</v>
      </c>
      <c r="I172" s="69">
        <f t="shared" si="6"/>
        <v>23010</v>
      </c>
      <c r="J172" s="75">
        <v>1385334</v>
      </c>
      <c r="K172" s="104"/>
      <c r="L172" s="61">
        <f t="shared" si="7"/>
        <v>0.11790525200544877</v>
      </c>
      <c r="M172" s="40"/>
      <c r="N172" s="100" t="s">
        <v>318</v>
      </c>
      <c r="O172" s="4"/>
    </row>
    <row r="173" spans="2:15" ht="13.15" customHeight="1">
      <c r="B173" s="97">
        <v>44054</v>
      </c>
      <c r="C173" s="55">
        <v>63762</v>
      </c>
      <c r="D173" s="66">
        <v>2764</v>
      </c>
      <c r="E173" s="72">
        <v>30585</v>
      </c>
      <c r="F173" s="58">
        <v>6756</v>
      </c>
      <c r="G173" s="58">
        <v>7436</v>
      </c>
      <c r="H173" s="58">
        <v>485</v>
      </c>
      <c r="I173" s="68">
        <f t="shared" si="6"/>
        <v>23657</v>
      </c>
      <c r="J173" s="74">
        <v>1404845</v>
      </c>
      <c r="K173" s="103"/>
      <c r="L173" s="60">
        <f t="shared" si="7"/>
        <v>6.2272564194556915E-2</v>
      </c>
      <c r="M173" s="38"/>
      <c r="N173" s="99" t="s">
        <v>319</v>
      </c>
      <c r="O173" s="4"/>
    </row>
    <row r="174" spans="2:15" ht="13.15" customHeight="1">
      <c r="B174" s="97">
        <v>44055</v>
      </c>
      <c r="C174" s="55">
        <v>65177</v>
      </c>
      <c r="D174" s="66">
        <v>2807</v>
      </c>
      <c r="E174" s="72">
        <v>31048</v>
      </c>
      <c r="F174" s="58">
        <v>7026</v>
      </c>
      <c r="G174" s="58">
        <v>7381</v>
      </c>
      <c r="H174" s="58">
        <v>485</v>
      </c>
      <c r="I174" s="68">
        <f t="shared" si="6"/>
        <v>24296</v>
      </c>
      <c r="J174" s="74">
        <v>1427626</v>
      </c>
      <c r="K174" s="103"/>
      <c r="L174" s="60">
        <f t="shared" si="7"/>
        <v>6.2113164479171236E-2</v>
      </c>
      <c r="M174" s="38"/>
      <c r="N174" s="99" t="s">
        <v>320</v>
      </c>
      <c r="O174" s="4"/>
    </row>
    <row r="175" spans="2:15" ht="13.15" customHeight="1">
      <c r="B175" s="97">
        <v>44056</v>
      </c>
      <c r="C175" s="55">
        <v>66631</v>
      </c>
      <c r="D175" s="66">
        <v>2860</v>
      </c>
      <c r="E175" s="72">
        <v>31547</v>
      </c>
      <c r="F175" s="58">
        <v>7253</v>
      </c>
      <c r="G175" s="58">
        <v>7437</v>
      </c>
      <c r="H175" s="58">
        <v>478</v>
      </c>
      <c r="I175" s="68">
        <f t="shared" si="6"/>
        <v>24971</v>
      </c>
      <c r="J175" s="74">
        <v>1450269</v>
      </c>
      <c r="K175" s="103"/>
      <c r="L175" s="60">
        <f t="shared" si="7"/>
        <v>6.4214105904694604E-2</v>
      </c>
      <c r="M175" s="38"/>
      <c r="N175" s="99" t="s">
        <v>321</v>
      </c>
      <c r="O175" s="4"/>
    </row>
    <row r="176" spans="2:15" ht="13.15" customHeight="1">
      <c r="B176" s="97">
        <v>44057</v>
      </c>
      <c r="C176" s="55">
        <v>68046</v>
      </c>
      <c r="D176" s="66">
        <v>2904</v>
      </c>
      <c r="E176" s="72">
        <v>31920</v>
      </c>
      <c r="F176" s="58">
        <v>7497</v>
      </c>
      <c r="G176" s="58">
        <v>7431</v>
      </c>
      <c r="H176" s="58">
        <v>473</v>
      </c>
      <c r="I176" s="68">
        <f t="shared" si="6"/>
        <v>25725</v>
      </c>
      <c r="J176" s="74">
        <v>1478056</v>
      </c>
      <c r="K176" s="103"/>
      <c r="L176" s="60">
        <f t="shared" si="7"/>
        <v>5.0923093532947064E-2</v>
      </c>
      <c r="M176" s="38"/>
      <c r="N176" s="99" t="s">
        <v>322</v>
      </c>
      <c r="O176" s="4"/>
    </row>
    <row r="177" spans="2:15" ht="13.15" customHeight="1">
      <c r="B177" s="97">
        <v>44058</v>
      </c>
      <c r="C177" s="55">
        <v>69374</v>
      </c>
      <c r="D177" s="66">
        <v>2954</v>
      </c>
      <c r="E177" s="72">
        <v>32334</v>
      </c>
      <c r="F177" s="58">
        <v>7814</v>
      </c>
      <c r="G177" s="58">
        <v>7309</v>
      </c>
      <c r="H177" s="58">
        <v>473</v>
      </c>
      <c r="I177" s="68">
        <f t="shared" si="6"/>
        <v>26272</v>
      </c>
      <c r="J177" s="74">
        <v>1502042</v>
      </c>
      <c r="K177" s="103"/>
      <c r="L177" s="60">
        <f t="shared" si="7"/>
        <v>5.5365629950804636E-2</v>
      </c>
      <c r="M177" s="38"/>
      <c r="N177" s="99" t="s">
        <v>323</v>
      </c>
      <c r="O177" s="4"/>
    </row>
    <row r="178" spans="2:15" ht="13.15" customHeight="1">
      <c r="B178" s="97">
        <v>44059</v>
      </c>
      <c r="C178" s="55">
        <v>70461</v>
      </c>
      <c r="D178" s="66">
        <v>2991</v>
      </c>
      <c r="E178" s="72">
        <v>32587</v>
      </c>
      <c r="F178" s="58">
        <v>7981</v>
      </c>
      <c r="G178" s="58">
        <v>7359</v>
      </c>
      <c r="H178" s="58">
        <v>479</v>
      </c>
      <c r="I178" s="68">
        <f t="shared" si="6"/>
        <v>26902</v>
      </c>
      <c r="J178" s="74">
        <v>1513888</v>
      </c>
      <c r="K178" s="103"/>
      <c r="L178" s="60">
        <f t="shared" si="7"/>
        <v>9.176093196015532E-2</v>
      </c>
      <c r="M178" s="38"/>
      <c r="N178" s="99" t="s">
        <v>324</v>
      </c>
      <c r="O178" s="4"/>
    </row>
    <row r="179" spans="2:15" ht="13.15" customHeight="1">
      <c r="B179" s="98">
        <v>44060</v>
      </c>
      <c r="C179" s="56">
        <v>71194</v>
      </c>
      <c r="D179" s="67">
        <v>3029</v>
      </c>
      <c r="E179" s="73">
        <v>32759</v>
      </c>
      <c r="F179" s="59">
        <v>8072</v>
      </c>
      <c r="G179" s="59">
        <v>7472</v>
      </c>
      <c r="H179" s="59">
        <v>497</v>
      </c>
      <c r="I179" s="69">
        <f t="shared" si="6"/>
        <v>27334</v>
      </c>
      <c r="J179" s="75">
        <v>1520750</v>
      </c>
      <c r="K179" s="104"/>
      <c r="L179" s="61">
        <f t="shared" si="7"/>
        <v>0.1068201690469251</v>
      </c>
      <c r="M179" s="40"/>
      <c r="N179" s="100" t="s">
        <v>325</v>
      </c>
      <c r="O179" s="4"/>
    </row>
    <row r="180" spans="2:15" ht="13.15" customHeight="1">
      <c r="B180" s="97">
        <v>44061</v>
      </c>
      <c r="C180" s="55">
        <v>72208</v>
      </c>
      <c r="D180" s="66">
        <v>3074</v>
      </c>
      <c r="E180" s="72">
        <v>33135</v>
      </c>
      <c r="F180" s="58">
        <v>8316</v>
      </c>
      <c r="G180" s="58">
        <v>7118</v>
      </c>
      <c r="H180" s="58">
        <v>470</v>
      </c>
      <c r="I180" s="68">
        <f t="shared" si="6"/>
        <v>27683</v>
      </c>
      <c r="J180" s="74">
        <v>1542094</v>
      </c>
      <c r="K180" s="103"/>
      <c r="L180" s="60">
        <f t="shared" si="7"/>
        <v>4.750749625187406E-2</v>
      </c>
      <c r="M180" s="38"/>
      <c r="N180" s="99" t="s">
        <v>326</v>
      </c>
      <c r="O180" s="4"/>
    </row>
    <row r="181" spans="2:15" ht="13.15" customHeight="1">
      <c r="B181" s="97">
        <v>44062</v>
      </c>
      <c r="C181" s="55">
        <v>73617</v>
      </c>
      <c r="D181" s="66">
        <v>3106</v>
      </c>
      <c r="E181" s="72">
        <v>33566</v>
      </c>
      <c r="F181" s="58">
        <v>8551</v>
      </c>
      <c r="G181" s="58">
        <v>7067</v>
      </c>
      <c r="H181" s="58">
        <v>480</v>
      </c>
      <c r="I181" s="68">
        <f t="shared" si="6"/>
        <v>28394</v>
      </c>
      <c r="J181" s="74">
        <v>1566632</v>
      </c>
      <c r="K181" s="103"/>
      <c r="L181" s="60">
        <f t="shared" si="7"/>
        <v>5.7421142717417883E-2</v>
      </c>
      <c r="M181" s="38"/>
      <c r="N181" s="99" t="s">
        <v>327</v>
      </c>
      <c r="O181" s="4"/>
    </row>
    <row r="182" spans="2:15" ht="13.15" customHeight="1">
      <c r="B182" s="97">
        <v>44063</v>
      </c>
      <c r="C182" s="55">
        <v>74963</v>
      </c>
      <c r="D182" s="66">
        <v>3154</v>
      </c>
      <c r="E182" s="72">
        <v>34196</v>
      </c>
      <c r="F182" s="58">
        <v>8820</v>
      </c>
      <c r="G182" s="58">
        <v>7198</v>
      </c>
      <c r="H182" s="58">
        <v>489</v>
      </c>
      <c r="I182" s="68">
        <f t="shared" si="6"/>
        <v>28793</v>
      </c>
      <c r="J182" s="74">
        <v>1591015</v>
      </c>
      <c r="K182" s="103"/>
      <c r="L182" s="60">
        <f t="shared" si="7"/>
        <v>5.5202395111348071E-2</v>
      </c>
      <c r="M182" s="38"/>
      <c r="N182" s="99" t="s">
        <v>328</v>
      </c>
      <c r="O182" s="4"/>
    </row>
    <row r="183" spans="2:15" ht="13.15" customHeight="1">
      <c r="B183" s="97">
        <v>44064</v>
      </c>
      <c r="C183" s="55">
        <v>76355</v>
      </c>
      <c r="D183" s="66">
        <v>3196</v>
      </c>
      <c r="E183" s="72">
        <v>34523</v>
      </c>
      <c r="F183" s="58">
        <v>8991</v>
      </c>
      <c r="G183" s="58">
        <v>7373</v>
      </c>
      <c r="H183" s="58">
        <v>497</v>
      </c>
      <c r="I183" s="68">
        <f t="shared" si="6"/>
        <v>29645</v>
      </c>
      <c r="J183" s="74">
        <v>1616378</v>
      </c>
      <c r="K183" s="103"/>
      <c r="L183" s="60">
        <f t="shared" si="7"/>
        <v>5.4883097425383436E-2</v>
      </c>
      <c r="M183" s="38"/>
      <c r="N183" s="99" t="s">
        <v>329</v>
      </c>
      <c r="O183" s="4"/>
    </row>
    <row r="184" spans="2:15" ht="13.15" customHeight="1">
      <c r="B184" s="97">
        <v>44065</v>
      </c>
      <c r="C184" s="55">
        <v>77544</v>
      </c>
      <c r="D184" s="66">
        <v>3233</v>
      </c>
      <c r="E184" s="72">
        <v>35079</v>
      </c>
      <c r="F184" s="58">
        <v>9309</v>
      </c>
      <c r="G184" s="58">
        <v>7202</v>
      </c>
      <c r="H184" s="58">
        <v>504</v>
      </c>
      <c r="I184" s="68">
        <f t="shared" si="6"/>
        <v>29923</v>
      </c>
      <c r="J184" s="74">
        <v>1639370</v>
      </c>
      <c r="K184" s="103"/>
      <c r="L184" s="60">
        <f t="shared" si="7"/>
        <v>5.1713639526791928E-2</v>
      </c>
      <c r="M184" s="38"/>
      <c r="N184" s="99" t="s">
        <v>330</v>
      </c>
      <c r="O184" s="4"/>
    </row>
    <row r="185" spans="2:15" ht="13.15" customHeight="1">
      <c r="B185" s="97">
        <v>44066</v>
      </c>
      <c r="C185" s="55">
        <v>78505</v>
      </c>
      <c r="D185" s="66">
        <v>3272</v>
      </c>
      <c r="E185" s="72">
        <v>35287</v>
      </c>
      <c r="F185" s="58">
        <v>9429</v>
      </c>
      <c r="G185" s="58">
        <v>7370</v>
      </c>
      <c r="H185" s="58">
        <v>480</v>
      </c>
      <c r="I185" s="68">
        <f t="shared" si="6"/>
        <v>30517</v>
      </c>
      <c r="J185" s="74">
        <v>1652644</v>
      </c>
      <c r="K185" s="103"/>
      <c r="L185" s="60">
        <f t="shared" si="7"/>
        <v>7.2397167394907341E-2</v>
      </c>
      <c r="M185" s="38"/>
      <c r="N185" s="99" t="s">
        <v>331</v>
      </c>
      <c r="O185" s="4"/>
    </row>
    <row r="186" spans="2:15" ht="13.15" customHeight="1">
      <c r="B186" s="98">
        <v>44067</v>
      </c>
      <c r="C186" s="56">
        <v>79330</v>
      </c>
      <c r="D186" s="67">
        <v>3309</v>
      </c>
      <c r="E186" s="73">
        <v>35517</v>
      </c>
      <c r="F186" s="59">
        <v>9574</v>
      </c>
      <c r="G186" s="59">
        <v>7410</v>
      </c>
      <c r="H186" s="59">
        <v>494</v>
      </c>
      <c r="I186" s="69">
        <f t="shared" si="6"/>
        <v>30930</v>
      </c>
      <c r="J186" s="75">
        <v>1659135</v>
      </c>
      <c r="K186" s="104"/>
      <c r="L186" s="61">
        <f t="shared" si="7"/>
        <v>0.12709906023725157</v>
      </c>
      <c r="M186" s="40"/>
      <c r="N186" s="100" t="s">
        <v>332</v>
      </c>
      <c r="O186" s="4"/>
    </row>
    <row r="187" spans="2:15" ht="13.15" customHeight="1">
      <c r="B187" s="97">
        <v>44068</v>
      </c>
      <c r="C187" s="55">
        <v>80390</v>
      </c>
      <c r="D187" s="66">
        <v>3367</v>
      </c>
      <c r="E187" s="72">
        <v>35816</v>
      </c>
      <c r="F187" s="58">
        <v>9593</v>
      </c>
      <c r="G187" s="58">
        <v>7268</v>
      </c>
      <c r="H187" s="58">
        <v>490</v>
      </c>
      <c r="I187" s="68">
        <f t="shared" si="6"/>
        <v>31614</v>
      </c>
      <c r="J187" s="74">
        <v>1679614</v>
      </c>
      <c r="K187" s="103"/>
      <c r="L187" s="60">
        <f t="shared" si="7"/>
        <v>5.1760339860344742E-2</v>
      </c>
      <c r="M187" s="38"/>
      <c r="N187" s="99" t="s">
        <v>333</v>
      </c>
      <c r="O187" s="4"/>
    </row>
    <row r="188" spans="2:15" ht="13.15" customHeight="1">
      <c r="B188" s="97">
        <v>44069</v>
      </c>
      <c r="C188" s="55">
        <v>81646</v>
      </c>
      <c r="D188" s="66">
        <v>3421</v>
      </c>
      <c r="E188" s="72">
        <v>36286</v>
      </c>
      <c r="F188" s="58">
        <v>9911</v>
      </c>
      <c r="G188" s="58">
        <v>7205</v>
      </c>
      <c r="H188" s="58">
        <v>502</v>
      </c>
      <c r="I188" s="68">
        <f t="shared" si="6"/>
        <v>32028</v>
      </c>
      <c r="J188" s="74">
        <v>1705368</v>
      </c>
      <c r="K188" s="103"/>
      <c r="L188" s="60">
        <f t="shared" si="7"/>
        <v>4.8769123242991382E-2</v>
      </c>
      <c r="M188" s="38"/>
      <c r="N188" s="99" t="s">
        <v>334</v>
      </c>
      <c r="O188" s="4"/>
    </row>
    <row r="189" spans="2:15" ht="13.15" customHeight="1">
      <c r="B189" s="97">
        <v>44070</v>
      </c>
      <c r="C189" s="55">
        <v>83150</v>
      </c>
      <c r="D189" s="66">
        <v>3459</v>
      </c>
      <c r="E189" s="72">
        <v>36677</v>
      </c>
      <c r="F189" s="58">
        <v>10130</v>
      </c>
      <c r="G189" s="58">
        <v>7288</v>
      </c>
      <c r="H189" s="58">
        <v>492</v>
      </c>
      <c r="I189" s="68">
        <f t="shared" si="6"/>
        <v>32884</v>
      </c>
      <c r="J189" s="74">
        <v>1730420</v>
      </c>
      <c r="K189" s="103"/>
      <c r="L189" s="60">
        <f t="shared" si="7"/>
        <v>6.0035126935973175E-2</v>
      </c>
      <c r="M189" s="38"/>
      <c r="N189" s="99" t="s">
        <v>335</v>
      </c>
      <c r="O189" s="4"/>
    </row>
    <row r="190" spans="2:15" ht="13.15" customHeight="1">
      <c r="B190" s="97">
        <v>44071</v>
      </c>
      <c r="C190" s="55">
        <v>84468</v>
      </c>
      <c r="D190" s="66">
        <v>3507</v>
      </c>
      <c r="E190" s="72">
        <v>37056</v>
      </c>
      <c r="F190" s="58">
        <v>10344</v>
      </c>
      <c r="G190" s="58">
        <v>7325</v>
      </c>
      <c r="H190" s="58">
        <v>497</v>
      </c>
      <c r="I190" s="68">
        <f t="shared" si="6"/>
        <v>33561</v>
      </c>
      <c r="J190" s="74">
        <v>1756920</v>
      </c>
      <c r="K190" s="103"/>
      <c r="L190" s="60">
        <f t="shared" si="7"/>
        <v>4.9735849056603776E-2</v>
      </c>
      <c r="M190" s="38"/>
      <c r="N190" s="99" t="s">
        <v>336</v>
      </c>
      <c r="O190" s="4"/>
    </row>
    <row r="191" spans="2:15" ht="13.15" customHeight="1">
      <c r="B191" s="97">
        <v>44072</v>
      </c>
      <c r="C191" s="55">
        <v>85833</v>
      </c>
      <c r="D191" s="66">
        <v>3539</v>
      </c>
      <c r="E191" s="72">
        <v>37388</v>
      </c>
      <c r="F191" s="58">
        <v>10618</v>
      </c>
      <c r="G191" s="58">
        <v>7225</v>
      </c>
      <c r="H191" s="58">
        <v>490</v>
      </c>
      <c r="I191" s="68">
        <f t="shared" si="6"/>
        <v>34288</v>
      </c>
      <c r="J191" s="74">
        <v>1780963</v>
      </c>
      <c r="K191" s="103"/>
      <c r="L191" s="60">
        <f t="shared" si="7"/>
        <v>5.6773281204508586E-2</v>
      </c>
      <c r="M191" s="38"/>
      <c r="N191" s="99" t="s">
        <v>337</v>
      </c>
      <c r="O191" s="4"/>
    </row>
    <row r="192" spans="2:15" ht="13.15" customHeight="1">
      <c r="B192" s="97">
        <v>44073</v>
      </c>
      <c r="C192" s="55">
        <v>86785</v>
      </c>
      <c r="D192" s="66">
        <v>3578</v>
      </c>
      <c r="E192" s="72">
        <v>37665</v>
      </c>
      <c r="F192" s="58">
        <v>10785</v>
      </c>
      <c r="G192" s="58">
        <v>7213</v>
      </c>
      <c r="H192" s="58">
        <v>492</v>
      </c>
      <c r="I192" s="68">
        <f t="shared" si="6"/>
        <v>34757</v>
      </c>
      <c r="J192" s="74">
        <v>1795633</v>
      </c>
      <c r="K192" s="103"/>
      <c r="L192" s="60">
        <f t="shared" si="7"/>
        <v>6.4894342194955698E-2</v>
      </c>
      <c r="M192" s="38"/>
      <c r="N192" s="99" t="s">
        <v>338</v>
      </c>
      <c r="O192" s="4"/>
    </row>
    <row r="193" spans="2:15" ht="13.15" customHeight="1">
      <c r="B193" s="98">
        <v>44074</v>
      </c>
      <c r="C193" s="56">
        <v>87540</v>
      </c>
      <c r="D193" s="67">
        <v>3621</v>
      </c>
      <c r="E193" s="73">
        <v>37869</v>
      </c>
      <c r="F193" s="59">
        <v>10833</v>
      </c>
      <c r="G193" s="59">
        <v>7447</v>
      </c>
      <c r="H193" s="59">
        <v>506</v>
      </c>
      <c r="I193" s="69">
        <f t="shared" si="6"/>
        <v>35217</v>
      </c>
      <c r="J193" s="75">
        <v>1802946</v>
      </c>
      <c r="K193" s="104"/>
      <c r="L193" s="61">
        <f t="shared" si="7"/>
        <v>0.1032408040475865</v>
      </c>
      <c r="M193" s="40"/>
      <c r="N193" s="100" t="s">
        <v>339</v>
      </c>
      <c r="O193" s="4"/>
    </row>
    <row r="194" spans="2:15" ht="13.15" customHeight="1">
      <c r="B194" s="97">
        <v>44075</v>
      </c>
      <c r="C194" s="55">
        <v>88593</v>
      </c>
      <c r="D194" s="66">
        <v>3681</v>
      </c>
      <c r="E194" s="72">
        <v>38454</v>
      </c>
      <c r="F194" s="58">
        <v>11175</v>
      </c>
      <c r="G194" s="58">
        <v>7164</v>
      </c>
      <c r="H194" s="58">
        <v>522</v>
      </c>
      <c r="I194" s="68">
        <f t="shared" si="6"/>
        <v>35283</v>
      </c>
      <c r="J194" s="74">
        <v>1825272</v>
      </c>
      <c r="K194" s="103"/>
      <c r="L194" s="60">
        <f t="shared" si="7"/>
        <v>4.7164740661112606E-2</v>
      </c>
      <c r="M194" s="38"/>
      <c r="N194" s="99" t="s">
        <v>340</v>
      </c>
      <c r="O194" s="4"/>
    </row>
    <row r="195" spans="2:15" ht="13.15" customHeight="1">
      <c r="B195" s="97">
        <v>44076</v>
      </c>
      <c r="C195" s="55">
        <v>89891</v>
      </c>
      <c r="D195" s="66">
        <v>3721</v>
      </c>
      <c r="E195" s="72">
        <v>38701</v>
      </c>
      <c r="F195" s="58">
        <v>11392</v>
      </c>
      <c r="G195" s="58">
        <v>7147</v>
      </c>
      <c r="H195" s="58">
        <v>519</v>
      </c>
      <c r="I195" s="68">
        <f t="shared" si="6"/>
        <v>36077</v>
      </c>
      <c r="J195" s="74">
        <v>1852088</v>
      </c>
      <c r="K195" s="103"/>
      <c r="L195" s="60">
        <f t="shared" si="7"/>
        <v>4.8403937947494036E-2</v>
      </c>
      <c r="M195" s="38"/>
      <c r="N195" s="99" t="s">
        <v>341</v>
      </c>
      <c r="O195" s="4"/>
    </row>
    <row r="196" spans="2:15" ht="13.15" customHeight="1">
      <c r="B196" s="97">
        <v>44077</v>
      </c>
      <c r="C196" s="55">
        <v>91256</v>
      </c>
      <c r="D196" s="66">
        <v>3765</v>
      </c>
      <c r="E196" s="72">
        <v>39275</v>
      </c>
      <c r="F196" s="58">
        <v>11619</v>
      </c>
      <c r="G196" s="58">
        <v>7288</v>
      </c>
      <c r="H196" s="58">
        <v>593</v>
      </c>
      <c r="I196" s="68">
        <f t="shared" si="6"/>
        <v>36597</v>
      </c>
      <c r="J196" s="74">
        <v>1876063</v>
      </c>
      <c r="K196" s="103"/>
      <c r="L196" s="60">
        <f t="shared" si="7"/>
        <v>5.6934306569343063E-2</v>
      </c>
      <c r="M196" s="38"/>
      <c r="N196" s="99" t="s">
        <v>342</v>
      </c>
      <c r="O196" s="4"/>
    </row>
    <row r="197" spans="2:15" ht="13.15" customHeight="1">
      <c r="B197" s="97">
        <v>44078</v>
      </c>
      <c r="C197" s="55">
        <v>92595</v>
      </c>
      <c r="D197" s="66">
        <v>3812</v>
      </c>
      <c r="E197" s="72">
        <v>39626</v>
      </c>
      <c r="F197" s="58">
        <v>11868</v>
      </c>
      <c r="G197" s="58">
        <v>7396</v>
      </c>
      <c r="H197" s="58">
        <v>485</v>
      </c>
      <c r="I197" s="68">
        <f t="shared" si="6"/>
        <v>37289</v>
      </c>
      <c r="J197" s="74">
        <v>1901240</v>
      </c>
      <c r="K197" s="103"/>
      <c r="L197" s="60">
        <f t="shared" si="7"/>
        <v>5.3183461095444258E-2</v>
      </c>
      <c r="M197" s="38"/>
      <c r="N197" s="99" t="s">
        <v>343</v>
      </c>
      <c r="O197" s="4"/>
    </row>
    <row r="198" spans="2:15" ht="13.15" customHeight="1">
      <c r="B198" s="97">
        <v>44079</v>
      </c>
      <c r="C198" s="55">
        <v>93864</v>
      </c>
      <c r="D198" s="66">
        <v>3850</v>
      </c>
      <c r="E198" s="72">
        <v>40028</v>
      </c>
      <c r="F198" s="58">
        <v>12123</v>
      </c>
      <c r="G198" s="58">
        <v>7237</v>
      </c>
      <c r="H198" s="58">
        <v>476</v>
      </c>
      <c r="I198" s="68">
        <f t="shared" si="6"/>
        <v>37863</v>
      </c>
      <c r="J198" s="74">
        <v>1923620</v>
      </c>
      <c r="K198" s="103"/>
      <c r="L198" s="60">
        <f t="shared" si="7"/>
        <v>5.6702412868632708E-2</v>
      </c>
      <c r="M198" s="38"/>
      <c r="N198" s="99" t="s">
        <v>344</v>
      </c>
      <c r="O198" s="4"/>
    </row>
    <row r="199" spans="2:15" ht="13.15" customHeight="1">
      <c r="B199" s="97">
        <v>44080</v>
      </c>
      <c r="C199" s="55">
        <v>95014</v>
      </c>
      <c r="D199" s="66">
        <v>3893</v>
      </c>
      <c r="E199" s="72">
        <v>40307</v>
      </c>
      <c r="F199" s="58">
        <v>12228</v>
      </c>
      <c r="G199" s="58">
        <v>7287</v>
      </c>
      <c r="H199" s="58">
        <v>474</v>
      </c>
      <c r="I199" s="68">
        <f t="shared" si="6"/>
        <v>38586</v>
      </c>
      <c r="J199" s="74">
        <v>1938491</v>
      </c>
      <c r="K199" s="103"/>
      <c r="L199" s="60">
        <f t="shared" si="7"/>
        <v>7.7331719453970812E-2</v>
      </c>
      <c r="M199" s="38"/>
      <c r="N199" s="99" t="s">
        <v>345</v>
      </c>
      <c r="O199" s="4"/>
    </row>
    <row r="200" spans="2:15" ht="13.15" customHeight="1">
      <c r="B200" s="98">
        <v>44081</v>
      </c>
      <c r="C200" s="56">
        <v>95897</v>
      </c>
      <c r="D200" s="67">
        <v>3926</v>
      </c>
      <c r="E200" s="73">
        <v>40454</v>
      </c>
      <c r="F200" s="59">
        <v>12339</v>
      </c>
      <c r="G200" s="59">
        <v>7325</v>
      </c>
      <c r="H200" s="59">
        <v>465</v>
      </c>
      <c r="I200" s="69">
        <f t="shared" ref="I200:I201" si="8">C200-D200-E200-F200</f>
        <v>39178</v>
      </c>
      <c r="J200" s="75">
        <v>1945738</v>
      </c>
      <c r="K200" s="104"/>
      <c r="L200" s="61">
        <f t="shared" si="7"/>
        <v>0.12184352145715469</v>
      </c>
      <c r="M200" s="40"/>
      <c r="N200" s="100" t="s">
        <v>346</v>
      </c>
      <c r="O200" s="4"/>
    </row>
    <row r="201" spans="2:15" ht="13.15" customHeight="1">
      <c r="B201" s="97">
        <v>44082</v>
      </c>
      <c r="C201" s="55">
        <v>97033</v>
      </c>
      <c r="D201" s="66">
        <v>3967</v>
      </c>
      <c r="E201" s="72">
        <v>40838</v>
      </c>
      <c r="F201" s="58">
        <v>12590</v>
      </c>
      <c r="G201" s="58">
        <v>7199</v>
      </c>
      <c r="H201" s="58">
        <v>460</v>
      </c>
      <c r="I201" s="68">
        <f t="shared" si="8"/>
        <v>39638</v>
      </c>
      <c r="J201" s="74">
        <v>1966290</v>
      </c>
      <c r="K201" s="103"/>
      <c r="L201" s="60">
        <f t="shared" si="7"/>
        <v>5.5274425846632932E-2</v>
      </c>
      <c r="M201" s="38"/>
      <c r="N201" s="99" t="s">
        <v>347</v>
      </c>
      <c r="O201" s="4"/>
    </row>
    <row r="202" spans="2:15" ht="13.15" customHeight="1">
      <c r="B202" s="97">
        <v>44083</v>
      </c>
      <c r="C202" s="55">
        <v>98304</v>
      </c>
      <c r="D202" s="66">
        <v>4018</v>
      </c>
      <c r="E202" s="72">
        <v>41002</v>
      </c>
      <c r="F202" s="58">
        <v>12557</v>
      </c>
      <c r="G202" s="58">
        <v>7137</v>
      </c>
      <c r="H202" s="58">
        <v>459</v>
      </c>
      <c r="I202" s="68">
        <f>C202-D202-E202-F202</f>
        <v>40727</v>
      </c>
      <c r="J202" s="74">
        <v>1990587</v>
      </c>
      <c r="K202" s="103"/>
      <c r="L202" s="60">
        <f t="shared" si="7"/>
        <v>5.2310984895254556E-2</v>
      </c>
      <c r="M202" s="38"/>
      <c r="N202" s="99" t="s">
        <v>348</v>
      </c>
      <c r="O202" s="4"/>
    </row>
    <row r="203" spans="2:15" ht="13.15" customHeight="1">
      <c r="B203" s="97">
        <v>44084</v>
      </c>
      <c r="C203" s="55">
        <v>99684</v>
      </c>
      <c r="D203" s="66">
        <v>4065</v>
      </c>
      <c r="E203" s="72">
        <v>41010</v>
      </c>
      <c r="F203" s="58">
        <v>12568</v>
      </c>
      <c r="G203" s="58">
        <v>7133</v>
      </c>
      <c r="H203" s="58">
        <v>459</v>
      </c>
      <c r="I203" s="68">
        <f t="shared" ref="I203:I266" si="9">C203-D203-E203-F203</f>
        <v>42041</v>
      </c>
      <c r="J203" s="74">
        <v>2015772</v>
      </c>
      <c r="K203" s="103"/>
      <c r="L203" s="60">
        <f t="shared" si="7"/>
        <v>5.4794520547945202E-2</v>
      </c>
      <c r="M203" s="38"/>
      <c r="N203" s="99" t="s">
        <v>349</v>
      </c>
      <c r="O203" s="4"/>
    </row>
    <row r="204" spans="2:15" ht="13.15" customHeight="1">
      <c r="B204" s="97">
        <v>44085</v>
      </c>
      <c r="C204" s="55">
        <v>101075</v>
      </c>
      <c r="D204" s="66">
        <v>4100</v>
      </c>
      <c r="E204" s="72">
        <v>41010</v>
      </c>
      <c r="F204" s="58">
        <v>12568</v>
      </c>
      <c r="G204" s="58">
        <v>7125</v>
      </c>
      <c r="H204" s="58">
        <v>478</v>
      </c>
      <c r="I204" s="68">
        <f t="shared" si="9"/>
        <v>43397</v>
      </c>
      <c r="J204" s="74">
        <v>2041921</v>
      </c>
      <c r="K204" s="103"/>
      <c r="L204" s="60">
        <f t="shared" si="7"/>
        <v>5.3195150866189915E-2</v>
      </c>
      <c r="M204" s="38"/>
      <c r="N204" s="99" t="s">
        <v>350</v>
      </c>
      <c r="O204" s="4"/>
    </row>
    <row r="205" spans="2:15" ht="13.15" customHeight="1">
      <c r="B205" s="97">
        <v>44086</v>
      </c>
      <c r="C205" s="55">
        <v>102386</v>
      </c>
      <c r="D205" s="66">
        <v>4127</v>
      </c>
      <c r="E205" s="72">
        <v>42811</v>
      </c>
      <c r="F205" s="58">
        <v>11052</v>
      </c>
      <c r="G205" s="58">
        <v>7027</v>
      </c>
      <c r="H205" s="58">
        <v>467</v>
      </c>
      <c r="I205" s="68">
        <f t="shared" si="9"/>
        <v>44396</v>
      </c>
      <c r="J205" s="74">
        <v>2066860</v>
      </c>
      <c r="K205" s="103"/>
      <c r="L205" s="60">
        <f t="shared" si="7"/>
        <v>5.2568266570431857E-2</v>
      </c>
      <c r="M205" s="38"/>
      <c r="N205" s="99" t="s">
        <v>351</v>
      </c>
      <c r="O205" s="4"/>
    </row>
    <row r="206" spans="2:15" ht="13.15" customHeight="1">
      <c r="B206" s="97">
        <v>44087</v>
      </c>
      <c r="C206" s="55">
        <v>103495</v>
      </c>
      <c r="D206" s="66">
        <v>4163</v>
      </c>
      <c r="E206" s="72">
        <v>43025</v>
      </c>
      <c r="F206" s="58">
        <v>11283</v>
      </c>
      <c r="G206" s="58">
        <v>7052</v>
      </c>
      <c r="H206" s="58">
        <v>465</v>
      </c>
      <c r="I206" s="68">
        <f t="shared" si="9"/>
        <v>45024</v>
      </c>
      <c r="J206" s="74">
        <v>2081644</v>
      </c>
      <c r="K206" s="103"/>
      <c r="L206" s="60">
        <f t="shared" si="7"/>
        <v>7.5013528138528143E-2</v>
      </c>
      <c r="M206" s="38"/>
      <c r="N206" s="99" t="s">
        <v>352</v>
      </c>
      <c r="O206" s="4"/>
    </row>
    <row r="207" spans="2:15" ht="13.15" customHeight="1">
      <c r="B207" s="98">
        <v>44088</v>
      </c>
      <c r="C207" s="56">
        <v>104187</v>
      </c>
      <c r="D207" s="67">
        <v>4185</v>
      </c>
      <c r="E207" s="73">
        <v>43244</v>
      </c>
      <c r="F207" s="59">
        <v>11374</v>
      </c>
      <c r="G207" s="59">
        <v>7134</v>
      </c>
      <c r="H207" s="59">
        <v>456</v>
      </c>
      <c r="I207" s="69">
        <f t="shared" si="9"/>
        <v>45384</v>
      </c>
      <c r="J207" s="75">
        <v>2088975</v>
      </c>
      <c r="K207" s="104"/>
      <c r="L207" s="61">
        <f t="shared" si="7"/>
        <v>9.4393670713408817E-2</v>
      </c>
      <c r="M207" s="40"/>
      <c r="N207" s="100" t="s">
        <v>353</v>
      </c>
      <c r="O207" s="4"/>
    </row>
    <row r="208" spans="2:15" ht="13.15" customHeight="1">
      <c r="B208" s="97">
        <v>44089</v>
      </c>
      <c r="C208" s="55">
        <v>105298</v>
      </c>
      <c r="D208" s="66">
        <v>4236</v>
      </c>
      <c r="E208" s="72">
        <v>43244</v>
      </c>
      <c r="F208" s="58">
        <v>11374</v>
      </c>
      <c r="G208" s="58">
        <v>6881</v>
      </c>
      <c r="H208" s="58">
        <v>460</v>
      </c>
      <c r="I208" s="68">
        <f t="shared" si="9"/>
        <v>46444</v>
      </c>
      <c r="J208" s="74">
        <v>2110024</v>
      </c>
      <c r="K208" s="103"/>
      <c r="L208" s="60">
        <f t="shared" si="7"/>
        <v>5.2781604826832626E-2</v>
      </c>
      <c r="M208" s="38"/>
      <c r="N208" s="99" t="s">
        <v>354</v>
      </c>
      <c r="O208" s="4"/>
    </row>
    <row r="209" spans="2:15" ht="13.15" customHeight="1">
      <c r="B209" s="97">
        <v>44090</v>
      </c>
      <c r="C209" s="55">
        <v>107011</v>
      </c>
      <c r="D209" s="66">
        <v>4285</v>
      </c>
      <c r="E209" s="72">
        <v>43244</v>
      </c>
      <c r="F209" s="58">
        <v>11374</v>
      </c>
      <c r="G209" s="58">
        <v>6854</v>
      </c>
      <c r="H209" s="58">
        <v>471</v>
      </c>
      <c r="I209" s="68">
        <f t="shared" si="9"/>
        <v>48108</v>
      </c>
      <c r="J209" s="74">
        <v>2136544</v>
      </c>
      <c r="K209" s="103"/>
      <c r="L209" s="60">
        <f t="shared" si="7"/>
        <v>6.4592760180995482E-2</v>
      </c>
      <c r="M209" s="38"/>
      <c r="N209" s="99" t="s">
        <v>355</v>
      </c>
      <c r="O209" s="4"/>
    </row>
    <row r="210" spans="2:15" ht="13.15" customHeight="1">
      <c r="B210" s="97">
        <v>44091</v>
      </c>
      <c r="C210" s="55">
        <v>108690</v>
      </c>
      <c r="D210" s="66">
        <v>4312</v>
      </c>
      <c r="E210" s="72">
        <v>43244</v>
      </c>
      <c r="F210" s="58">
        <v>11374</v>
      </c>
      <c r="G210" s="58">
        <v>6960</v>
      </c>
      <c r="H210" s="58">
        <v>460</v>
      </c>
      <c r="I210" s="68">
        <f t="shared" si="9"/>
        <v>49760</v>
      </c>
      <c r="J210" s="74">
        <v>2160669</v>
      </c>
      <c r="K210" s="103"/>
      <c r="L210" s="60">
        <f t="shared" si="7"/>
        <v>6.9595854922279793E-2</v>
      </c>
      <c r="M210" s="38"/>
      <c r="N210" s="99" t="s">
        <v>356</v>
      </c>
      <c r="O210" s="4"/>
    </row>
    <row r="211" spans="2:15" ht="13.15" customHeight="1">
      <c r="B211" s="97">
        <v>44092</v>
      </c>
      <c r="C211" s="55">
        <v>110217</v>
      </c>
      <c r="D211" s="66">
        <v>4360</v>
      </c>
      <c r="E211" s="72">
        <v>88235</v>
      </c>
      <c r="F211" s="58"/>
      <c r="G211" s="58">
        <v>7081</v>
      </c>
      <c r="H211" s="58">
        <v>447</v>
      </c>
      <c r="I211" s="68">
        <f t="shared" si="9"/>
        <v>17622</v>
      </c>
      <c r="J211" s="74">
        <v>2185923</v>
      </c>
      <c r="K211" s="103"/>
      <c r="L211" s="60">
        <f t="shared" si="7"/>
        <v>6.0465668804941794E-2</v>
      </c>
      <c r="M211" s="38"/>
      <c r="N211" s="99" t="s">
        <v>357</v>
      </c>
      <c r="O211" s="4"/>
    </row>
    <row r="212" spans="2:15" ht="13.15" customHeight="1">
      <c r="B212" s="97">
        <v>44093</v>
      </c>
      <c r="C212" s="55">
        <v>111550</v>
      </c>
      <c r="D212" s="66">
        <v>4402</v>
      </c>
      <c r="E212" s="72">
        <v>89119</v>
      </c>
      <c r="F212" s="58"/>
      <c r="G212" s="58">
        <v>6996</v>
      </c>
      <c r="H212" s="58">
        <v>461</v>
      </c>
      <c r="I212" s="68">
        <f t="shared" si="9"/>
        <v>18029</v>
      </c>
      <c r="J212" s="74">
        <v>2210071</v>
      </c>
      <c r="K212" s="103"/>
      <c r="L212" s="60">
        <f t="shared" si="7"/>
        <v>5.5201258903428856E-2</v>
      </c>
      <c r="M212" s="38"/>
      <c r="N212" s="99" t="s">
        <v>358</v>
      </c>
      <c r="O212" s="4"/>
    </row>
    <row r="213" spans="2:15" ht="13.15" customHeight="1">
      <c r="B213" s="97">
        <v>44094</v>
      </c>
      <c r="C213" s="55">
        <v>112781</v>
      </c>
      <c r="D213" s="66">
        <v>4435</v>
      </c>
      <c r="E213" s="72">
        <v>89771</v>
      </c>
      <c r="F213" s="58"/>
      <c r="G213" s="58">
        <v>7120</v>
      </c>
      <c r="H213" s="58">
        <v>470</v>
      </c>
      <c r="I213" s="68">
        <f t="shared" si="9"/>
        <v>18575</v>
      </c>
      <c r="J213" s="74">
        <v>2223462</v>
      </c>
      <c r="K213" s="103"/>
      <c r="L213" s="60">
        <f t="shared" si="7"/>
        <v>9.1927413934732277E-2</v>
      </c>
      <c r="M213" s="38"/>
      <c r="N213" s="99" t="s">
        <v>359</v>
      </c>
      <c r="O213" s="4"/>
    </row>
    <row r="214" spans="2:15" ht="13.15" customHeight="1">
      <c r="B214" s="98">
        <v>44095</v>
      </c>
      <c r="C214" s="56">
        <v>113589</v>
      </c>
      <c r="D214" s="67">
        <v>4458</v>
      </c>
      <c r="E214" s="73">
        <v>90649</v>
      </c>
      <c r="F214" s="59"/>
      <c r="G214" s="59">
        <v>7240</v>
      </c>
      <c r="H214" s="59">
        <v>464</v>
      </c>
      <c r="I214" s="69">
        <f t="shared" si="9"/>
        <v>18482</v>
      </c>
      <c r="J214" s="75">
        <v>2231402</v>
      </c>
      <c r="K214" s="104"/>
      <c r="L214" s="61">
        <f t="shared" si="7"/>
        <v>0.1017632241813602</v>
      </c>
      <c r="M214" s="40"/>
      <c r="N214" s="100" t="s">
        <v>360</v>
      </c>
      <c r="O214" s="4"/>
    </row>
    <row r="215" spans="2:15" ht="13.15" customHeight="1">
      <c r="B215" s="97">
        <v>44096</v>
      </c>
      <c r="C215" s="55">
        <v>114648</v>
      </c>
      <c r="D215" s="66">
        <v>4503</v>
      </c>
      <c r="E215" s="72">
        <v>92169</v>
      </c>
      <c r="F215" s="58"/>
      <c r="G215" s="58">
        <v>7119</v>
      </c>
      <c r="H215" s="58">
        <v>496</v>
      </c>
      <c r="I215" s="68">
        <f t="shared" si="9"/>
        <v>17976</v>
      </c>
      <c r="J215" s="74">
        <v>2253380</v>
      </c>
      <c r="K215" s="103"/>
      <c r="L215" s="60">
        <f t="shared" si="7"/>
        <v>4.8184548184548183E-2</v>
      </c>
      <c r="M215" s="38"/>
      <c r="N215" s="99" t="s">
        <v>361</v>
      </c>
      <c r="O215" s="4"/>
    </row>
    <row r="216" spans="2:15" ht="13.15" customHeight="1">
      <c r="B216" s="97">
        <v>44097</v>
      </c>
      <c r="C216" s="55">
        <v>116415</v>
      </c>
      <c r="D216" s="66">
        <v>4550</v>
      </c>
      <c r="E216" s="72">
        <v>93558</v>
      </c>
      <c r="F216" s="58"/>
      <c r="G216" s="58">
        <v>7061</v>
      </c>
      <c r="H216" s="58">
        <v>498</v>
      </c>
      <c r="I216" s="68">
        <f t="shared" si="9"/>
        <v>18307</v>
      </c>
      <c r="J216" s="74">
        <v>2278125</v>
      </c>
      <c r="K216" s="103"/>
      <c r="L216" s="60">
        <f t="shared" si="7"/>
        <v>7.1408365326328549E-2</v>
      </c>
      <c r="M216" s="38"/>
      <c r="N216" s="99" t="s">
        <v>362</v>
      </c>
      <c r="O216" s="4"/>
    </row>
    <row r="217" spans="2:15" ht="13.15" customHeight="1">
      <c r="B217" s="97">
        <v>44098</v>
      </c>
      <c r="C217" s="55">
        <v>118054</v>
      </c>
      <c r="D217" s="66">
        <v>4591</v>
      </c>
      <c r="E217" s="72">
        <v>94877</v>
      </c>
      <c r="F217" s="58"/>
      <c r="G217" s="58">
        <v>7136</v>
      </c>
      <c r="H217" s="58">
        <v>506</v>
      </c>
      <c r="I217" s="68">
        <f t="shared" si="9"/>
        <v>18586</v>
      </c>
      <c r="J217" s="74">
        <v>2302828</v>
      </c>
      <c r="K217" s="103"/>
      <c r="L217" s="60">
        <f t="shared" si="7"/>
        <v>6.6348216815771369E-2</v>
      </c>
      <c r="M217" s="38"/>
      <c r="N217" s="99" t="s">
        <v>363</v>
      </c>
      <c r="O217" s="4"/>
    </row>
    <row r="218" spans="2:15" ht="13.15" customHeight="1">
      <c r="B218" s="97">
        <v>44099</v>
      </c>
      <c r="C218" s="55">
        <v>119683</v>
      </c>
      <c r="D218" s="66">
        <v>4633</v>
      </c>
      <c r="E218" s="72">
        <v>96158</v>
      </c>
      <c r="F218" s="58"/>
      <c r="G218" s="58">
        <v>7245</v>
      </c>
      <c r="H218" s="58">
        <v>508</v>
      </c>
      <c r="I218" s="68">
        <f t="shared" si="9"/>
        <v>18892</v>
      </c>
      <c r="J218" s="74">
        <v>2328322</v>
      </c>
      <c r="K218" s="103"/>
      <c r="L218" s="60">
        <f t="shared" si="7"/>
        <v>6.3897387620616614E-2</v>
      </c>
      <c r="M218" s="38"/>
      <c r="N218" s="99" t="s">
        <v>364</v>
      </c>
      <c r="O218" s="4"/>
    </row>
    <row r="219" spans="2:15" ht="13.15" customHeight="1">
      <c r="B219" s="97">
        <v>44100</v>
      </c>
      <c r="C219" s="55">
        <v>121235</v>
      </c>
      <c r="D219" s="66">
        <v>4687</v>
      </c>
      <c r="E219" s="72">
        <v>97554</v>
      </c>
      <c r="F219" s="58"/>
      <c r="G219" s="58">
        <v>7249</v>
      </c>
      <c r="H219" s="58">
        <v>512</v>
      </c>
      <c r="I219" s="68">
        <f t="shared" si="9"/>
        <v>18994</v>
      </c>
      <c r="J219" s="74">
        <v>2352650</v>
      </c>
      <c r="K219" s="103"/>
      <c r="L219" s="60">
        <f t="shared" si="7"/>
        <v>6.3794804340677413E-2</v>
      </c>
      <c r="M219" s="38"/>
      <c r="N219" s="99" t="s">
        <v>365</v>
      </c>
      <c r="O219" s="4"/>
    </row>
    <row r="220" spans="2:15" ht="13.15" customHeight="1">
      <c r="B220" s="97">
        <v>44101</v>
      </c>
      <c r="C220" s="55">
        <v>122673</v>
      </c>
      <c r="D220" s="66">
        <v>4718</v>
      </c>
      <c r="E220" s="72">
        <v>98607</v>
      </c>
      <c r="F220" s="58"/>
      <c r="G220" s="58">
        <v>7408</v>
      </c>
      <c r="H220" s="58">
        <v>535</v>
      </c>
      <c r="I220" s="68">
        <f t="shared" si="9"/>
        <v>19348</v>
      </c>
      <c r="J220" s="74">
        <v>2366178</v>
      </c>
      <c r="K220" s="103"/>
      <c r="L220" s="60">
        <f t="shared" ref="L220:L283" si="10">(C220-C219)/(J220-J219)</f>
        <v>0.10629804849201656</v>
      </c>
      <c r="M220" s="38"/>
      <c r="N220" s="99" t="s">
        <v>366</v>
      </c>
      <c r="O220" s="4"/>
    </row>
    <row r="221" spans="2:15" ht="13.15" customHeight="1">
      <c r="B221" s="98">
        <v>44102</v>
      </c>
      <c r="C221" s="56">
        <v>123944</v>
      </c>
      <c r="D221" s="67">
        <v>4748</v>
      </c>
      <c r="E221" s="73">
        <v>99344</v>
      </c>
      <c r="F221" s="59"/>
      <c r="G221" s="59">
        <v>7528</v>
      </c>
      <c r="H221" s="59">
        <v>557</v>
      </c>
      <c r="I221" s="69">
        <f t="shared" si="9"/>
        <v>19852</v>
      </c>
      <c r="J221" s="75">
        <v>2372340</v>
      </c>
      <c r="K221" s="104"/>
      <c r="L221" s="61">
        <f t="shared" si="10"/>
        <v>0.20626419993508602</v>
      </c>
      <c r="M221" s="40"/>
      <c r="N221" s="100" t="s">
        <v>367</v>
      </c>
      <c r="O221" s="4"/>
    </row>
    <row r="222" spans="2:15" ht="13.15" customHeight="1">
      <c r="B222" s="97">
        <v>44103</v>
      </c>
      <c r="C222" s="55">
        <v>125414</v>
      </c>
      <c r="D222" s="66">
        <v>4792</v>
      </c>
      <c r="E222" s="72">
        <v>100636</v>
      </c>
      <c r="F222" s="58"/>
      <c r="G222" s="58">
        <v>7527</v>
      </c>
      <c r="H222" s="58">
        <v>551</v>
      </c>
      <c r="I222" s="68">
        <f t="shared" si="9"/>
        <v>19986</v>
      </c>
      <c r="J222" s="74">
        <v>2393670</v>
      </c>
      <c r="K222" s="103"/>
      <c r="L222" s="60">
        <f t="shared" si="10"/>
        <v>6.8917018284106887E-2</v>
      </c>
      <c r="M222" s="38"/>
      <c r="N222" s="99" t="s">
        <v>368</v>
      </c>
      <c r="O222" s="4"/>
    </row>
    <row r="223" spans="2:15" ht="13.15" customHeight="1">
      <c r="B223" s="97">
        <v>44104</v>
      </c>
      <c r="C223" s="55">
        <v>127572</v>
      </c>
      <c r="D223" s="66">
        <v>4825</v>
      </c>
      <c r="E223" s="72">
        <v>102476</v>
      </c>
      <c r="F223" s="58"/>
      <c r="G223" s="58">
        <v>7496</v>
      </c>
      <c r="H223" s="58">
        <v>550</v>
      </c>
      <c r="I223" s="68">
        <f t="shared" si="9"/>
        <v>20271</v>
      </c>
      <c r="J223" s="74">
        <v>2419691</v>
      </c>
      <c r="K223" s="103"/>
      <c r="L223" s="60">
        <f t="shared" si="10"/>
        <v>8.2933015641212873E-2</v>
      </c>
      <c r="M223" s="38"/>
      <c r="N223" s="99" t="s">
        <v>369</v>
      </c>
      <c r="O223" s="4"/>
    </row>
    <row r="224" spans="2:15" ht="13.15" customHeight="1">
      <c r="B224" s="97">
        <v>44105</v>
      </c>
      <c r="C224" s="55">
        <v>129658</v>
      </c>
      <c r="D224" s="66">
        <v>4862</v>
      </c>
      <c r="E224" s="72">
        <v>103994</v>
      </c>
      <c r="F224" s="58"/>
      <c r="G224" s="58">
        <v>7617</v>
      </c>
      <c r="H224" s="58">
        <v>557</v>
      </c>
      <c r="I224" s="68">
        <f t="shared" si="9"/>
        <v>20802</v>
      </c>
      <c r="J224" s="74">
        <v>2445488</v>
      </c>
      <c r="K224" s="103"/>
      <c r="L224" s="60">
        <f t="shared" si="10"/>
        <v>8.0862115749893396E-2</v>
      </c>
      <c r="M224" s="38"/>
      <c r="N224" s="99" t="s">
        <v>484</v>
      </c>
      <c r="O224" s="4"/>
    </row>
    <row r="225" spans="2:15" ht="13.15" customHeight="1">
      <c r="B225" s="97">
        <v>44106</v>
      </c>
      <c r="C225" s="55">
        <v>132001</v>
      </c>
      <c r="D225" s="66">
        <v>4915</v>
      </c>
      <c r="E225" s="72">
        <v>105582</v>
      </c>
      <c r="F225" s="58"/>
      <c r="G225" s="58">
        <v>7795</v>
      </c>
      <c r="H225" s="58">
        <v>571</v>
      </c>
      <c r="I225" s="68">
        <f t="shared" si="9"/>
        <v>21504</v>
      </c>
      <c r="J225" s="74">
        <v>2471499</v>
      </c>
      <c r="K225" s="103"/>
      <c r="L225" s="60">
        <f t="shared" si="10"/>
        <v>9.0077274999038864E-2</v>
      </c>
      <c r="M225" s="38"/>
      <c r="N225" s="99" t="s">
        <v>485</v>
      </c>
      <c r="O225" s="4"/>
    </row>
    <row r="226" spans="2:15" ht="13.15" customHeight="1">
      <c r="B226" s="97">
        <v>44107</v>
      </c>
      <c r="C226" s="55">
        <v>134065</v>
      </c>
      <c r="D226" s="66">
        <v>4947</v>
      </c>
      <c r="E226" s="72">
        <v>107058</v>
      </c>
      <c r="F226" s="58"/>
      <c r="G226" s="58">
        <v>7734</v>
      </c>
      <c r="H226" s="58">
        <v>583</v>
      </c>
      <c r="I226" s="68">
        <f t="shared" si="9"/>
        <v>22060</v>
      </c>
      <c r="J226" s="74">
        <v>2496439</v>
      </c>
      <c r="K226" s="103"/>
      <c r="L226" s="60">
        <f t="shared" si="10"/>
        <v>8.2758620689655171E-2</v>
      </c>
      <c r="M226" s="38"/>
      <c r="N226" s="99" t="s">
        <v>486</v>
      </c>
      <c r="O226" s="4"/>
    </row>
    <row r="227" spans="2:15" ht="13.15" customHeight="1">
      <c r="B227" s="97">
        <v>44108</v>
      </c>
      <c r="C227" s="55">
        <v>135900</v>
      </c>
      <c r="D227" s="66">
        <v>5003</v>
      </c>
      <c r="E227" s="72">
        <v>108135</v>
      </c>
      <c r="F227" s="58"/>
      <c r="G227" s="58">
        <v>7826</v>
      </c>
      <c r="H227" s="58">
        <v>598</v>
      </c>
      <c r="I227" s="68">
        <f t="shared" si="9"/>
        <v>22762</v>
      </c>
      <c r="J227" s="74">
        <v>2510209</v>
      </c>
      <c r="K227" s="103"/>
      <c r="L227" s="60">
        <f t="shared" si="10"/>
        <v>0.13326071169208425</v>
      </c>
      <c r="M227" s="38"/>
      <c r="N227" s="99" t="s">
        <v>487</v>
      </c>
      <c r="O227" s="4"/>
    </row>
    <row r="228" spans="2:15" ht="13.15" customHeight="1">
      <c r="B228" s="98">
        <v>44109</v>
      </c>
      <c r="C228" s="56">
        <v>137491</v>
      </c>
      <c r="D228" s="67">
        <v>5048</v>
      </c>
      <c r="E228" s="73">
        <v>108526</v>
      </c>
      <c r="F228" s="59"/>
      <c r="G228" s="59">
        <v>8001</v>
      </c>
      <c r="H228" s="59">
        <v>592</v>
      </c>
      <c r="I228" s="69">
        <f t="shared" si="9"/>
        <v>23917</v>
      </c>
      <c r="J228" s="75">
        <v>2516746</v>
      </c>
      <c r="K228" s="104"/>
      <c r="L228" s="61">
        <f t="shared" si="10"/>
        <v>0.24338381520575186</v>
      </c>
      <c r="M228" s="40"/>
      <c r="N228" s="100" t="s">
        <v>488</v>
      </c>
      <c r="O228" s="4"/>
    </row>
    <row r="229" spans="2:15" ht="13.15" customHeight="1">
      <c r="B229" s="97">
        <v>44110</v>
      </c>
      <c r="C229" s="55">
        <v>139612</v>
      </c>
      <c r="D229" s="66">
        <v>5121</v>
      </c>
      <c r="E229" s="72">
        <v>109898</v>
      </c>
      <c r="F229" s="58"/>
      <c r="G229" s="58">
        <v>8097</v>
      </c>
      <c r="H229" s="58">
        <v>608</v>
      </c>
      <c r="I229" s="68">
        <f t="shared" si="9"/>
        <v>24593</v>
      </c>
      <c r="J229" s="74">
        <v>2540222</v>
      </c>
      <c r="K229" s="103"/>
      <c r="L229" s="60">
        <f t="shared" si="10"/>
        <v>9.0347589027091502E-2</v>
      </c>
      <c r="M229" s="38"/>
      <c r="N229" s="99" t="s">
        <v>489</v>
      </c>
      <c r="O229" s="4"/>
    </row>
    <row r="230" spans="2:15" ht="13.15" customHeight="1">
      <c r="B230" s="97">
        <v>44111</v>
      </c>
      <c r="C230" s="55">
        <v>142570</v>
      </c>
      <c r="D230" s="66">
        <v>5203</v>
      </c>
      <c r="E230" s="72">
        <v>111564</v>
      </c>
      <c r="F230" s="58"/>
      <c r="G230" s="58">
        <v>8303</v>
      </c>
      <c r="H230" s="58">
        <v>612</v>
      </c>
      <c r="I230" s="68">
        <f t="shared" si="9"/>
        <v>25803</v>
      </c>
      <c r="J230" s="74">
        <v>2568071</v>
      </c>
      <c r="K230" s="103"/>
      <c r="L230" s="60">
        <f t="shared" si="10"/>
        <v>0.10621566303996553</v>
      </c>
      <c r="M230" s="38"/>
      <c r="N230" s="99" t="s">
        <v>490</v>
      </c>
      <c r="O230" s="4"/>
    </row>
    <row r="231" spans="2:15" ht="13.15" customHeight="1">
      <c r="B231" s="97">
        <v>44112</v>
      </c>
      <c r="C231" s="55">
        <v>145800</v>
      </c>
      <c r="D231" s="66">
        <v>5247</v>
      </c>
      <c r="E231" s="72">
        <v>113112</v>
      </c>
      <c r="F231" s="58"/>
      <c r="G231" s="58">
        <v>8491</v>
      </c>
      <c r="H231" s="58">
        <v>607</v>
      </c>
      <c r="I231" s="68">
        <f t="shared" si="9"/>
        <v>27441</v>
      </c>
      <c r="J231" s="74">
        <v>2598262</v>
      </c>
      <c r="K231" s="103"/>
      <c r="L231" s="60">
        <f t="shared" si="10"/>
        <v>0.10698552548772813</v>
      </c>
      <c r="M231" s="38"/>
      <c r="N231" s="99" t="s">
        <v>491</v>
      </c>
      <c r="O231" s="4"/>
    </row>
    <row r="232" spans="2:15" ht="13.15" customHeight="1">
      <c r="B232" s="97">
        <v>44113</v>
      </c>
      <c r="C232" s="55">
        <v>148886</v>
      </c>
      <c r="D232" s="66">
        <v>5299</v>
      </c>
      <c r="E232" s="72">
        <v>114792</v>
      </c>
      <c r="F232" s="58"/>
      <c r="G232" s="58">
        <v>8772</v>
      </c>
      <c r="H232" s="58">
        <v>613</v>
      </c>
      <c r="I232" s="68">
        <f t="shared" si="9"/>
        <v>28795</v>
      </c>
      <c r="J232" s="74">
        <v>2627544</v>
      </c>
      <c r="K232" s="103"/>
      <c r="L232" s="60">
        <f t="shared" si="10"/>
        <v>0.10538897616283041</v>
      </c>
      <c r="M232" s="38"/>
      <c r="N232" s="99" t="s">
        <v>492</v>
      </c>
      <c r="O232" s="4"/>
    </row>
    <row r="233" spans="2:15" ht="13.15" customHeight="1">
      <c r="B233" s="97">
        <v>44114</v>
      </c>
      <c r="C233" s="55">
        <v>152403</v>
      </c>
      <c r="D233" s="66">
        <v>5358</v>
      </c>
      <c r="E233" s="72">
        <v>116628</v>
      </c>
      <c r="F233" s="58"/>
      <c r="G233" s="58">
        <v>8854</v>
      </c>
      <c r="H233" s="58">
        <v>629</v>
      </c>
      <c r="I233" s="68">
        <f t="shared" si="9"/>
        <v>30417</v>
      </c>
      <c r="J233" s="74">
        <v>2656828</v>
      </c>
      <c r="K233" s="103"/>
      <c r="L233" s="60">
        <f t="shared" si="10"/>
        <v>0.12009971315394072</v>
      </c>
      <c r="M233" s="38"/>
      <c r="N233" s="99" t="s">
        <v>493</v>
      </c>
      <c r="O233" s="4"/>
    </row>
    <row r="234" spans="2:15" ht="13.15" customHeight="1">
      <c r="B234" s="97">
        <v>44115</v>
      </c>
      <c r="C234" s="55">
        <v>155283</v>
      </c>
      <c r="D234" s="66">
        <v>5411</v>
      </c>
      <c r="E234" s="72">
        <v>117942</v>
      </c>
      <c r="F234" s="58"/>
      <c r="G234" s="58">
        <v>9112</v>
      </c>
      <c r="H234" s="58">
        <v>628</v>
      </c>
      <c r="I234" s="68">
        <f t="shared" si="9"/>
        <v>31930</v>
      </c>
      <c r="J234" s="74">
        <v>2672537</v>
      </c>
      <c r="K234" s="103"/>
      <c r="L234" s="60">
        <f t="shared" si="10"/>
        <v>0.18333439429626328</v>
      </c>
      <c r="M234" s="38"/>
      <c r="N234" s="99" t="s">
        <v>494</v>
      </c>
      <c r="O234" s="4"/>
    </row>
    <row r="235" spans="2:15" ht="13.15" customHeight="1">
      <c r="B235" s="98">
        <v>44116</v>
      </c>
      <c r="C235" s="56">
        <v>157352</v>
      </c>
      <c r="D235" s="67">
        <v>5467</v>
      </c>
      <c r="E235" s="73">
        <v>118912</v>
      </c>
      <c r="F235" s="59"/>
      <c r="G235" s="59">
        <v>9365</v>
      </c>
      <c r="H235" s="59">
        <v>628</v>
      </c>
      <c r="I235" s="69">
        <f t="shared" si="9"/>
        <v>32973</v>
      </c>
      <c r="J235" s="75">
        <v>2682588</v>
      </c>
      <c r="K235" s="104"/>
      <c r="L235" s="61">
        <f t="shared" si="10"/>
        <v>0.20585016416276988</v>
      </c>
      <c r="M235" s="40"/>
      <c r="N235" s="100" t="s">
        <v>495</v>
      </c>
      <c r="O235" s="4"/>
    </row>
    <row r="236" spans="2:15" ht="13.15" customHeight="1">
      <c r="B236" s="97">
        <v>44117</v>
      </c>
      <c r="C236" s="55">
        <v>160461</v>
      </c>
      <c r="D236" s="66">
        <v>5535</v>
      </c>
      <c r="E236" s="72">
        <v>120515</v>
      </c>
      <c r="F236" s="58"/>
      <c r="G236" s="58">
        <v>9399</v>
      </c>
      <c r="H236" s="58">
        <v>651</v>
      </c>
      <c r="I236" s="68">
        <f t="shared" si="9"/>
        <v>34411</v>
      </c>
      <c r="J236" s="74">
        <v>2709306</v>
      </c>
      <c r="K236" s="103"/>
      <c r="L236" s="60">
        <f t="shared" si="10"/>
        <v>0.11636350026199566</v>
      </c>
      <c r="M236" s="38"/>
      <c r="N236" s="99" t="s">
        <v>496</v>
      </c>
      <c r="O236" s="4"/>
    </row>
    <row r="237" spans="2:15" ht="13.15" customHeight="1">
      <c r="B237" s="97">
        <v>44118</v>
      </c>
      <c r="C237" s="55">
        <v>164477</v>
      </c>
      <c r="D237" s="66">
        <v>5601</v>
      </c>
      <c r="E237" s="72">
        <v>122714</v>
      </c>
      <c r="F237" s="58"/>
      <c r="G237" s="58">
        <v>9439</v>
      </c>
      <c r="H237" s="58">
        <v>686</v>
      </c>
      <c r="I237" s="68">
        <f t="shared" si="9"/>
        <v>36162</v>
      </c>
      <c r="J237" s="74">
        <v>2740624</v>
      </c>
      <c r="K237" s="103"/>
      <c r="L237" s="60">
        <f t="shared" si="10"/>
        <v>0.12823296506801202</v>
      </c>
      <c r="M237" s="38"/>
      <c r="N237" s="99" t="s">
        <v>497</v>
      </c>
      <c r="O237" s="4"/>
    </row>
    <row r="238" spans="2:15" ht="13.15" customHeight="1">
      <c r="B238" s="97">
        <v>44119</v>
      </c>
      <c r="C238" s="55">
        <v>168490</v>
      </c>
      <c r="D238" s="66">
        <v>5674</v>
      </c>
      <c r="E238" s="72">
        <v>125009</v>
      </c>
      <c r="F238" s="58"/>
      <c r="G238" s="58">
        <v>9611</v>
      </c>
      <c r="H238" s="58">
        <v>721</v>
      </c>
      <c r="I238" s="68">
        <f t="shared" si="9"/>
        <v>37807</v>
      </c>
      <c r="J238" s="74">
        <v>2770481</v>
      </c>
      <c r="K238" s="103"/>
      <c r="L238" s="60">
        <f t="shared" si="10"/>
        <v>0.13440734166192184</v>
      </c>
      <c r="M238" s="38"/>
      <c r="N238" s="99" t="s">
        <v>498</v>
      </c>
      <c r="O238" s="4"/>
    </row>
    <row r="239" spans="2:15" ht="13.15" customHeight="1">
      <c r="B239" s="97">
        <v>44120</v>
      </c>
      <c r="C239" s="55">
        <v>172516</v>
      </c>
      <c r="D239" s="66">
        <v>5749</v>
      </c>
      <c r="E239" s="72">
        <v>127076</v>
      </c>
      <c r="F239" s="58"/>
      <c r="G239" s="58">
        <v>9838</v>
      </c>
      <c r="H239" s="58">
        <v>726</v>
      </c>
      <c r="I239" s="68">
        <f t="shared" si="9"/>
        <v>39691</v>
      </c>
      <c r="J239" s="74">
        <v>2800912</v>
      </c>
      <c r="K239" s="103"/>
      <c r="L239" s="60">
        <f t="shared" si="10"/>
        <v>0.1322993000558641</v>
      </c>
      <c r="M239" s="38"/>
      <c r="N239" s="99" t="s">
        <v>499</v>
      </c>
      <c r="O239" s="4"/>
    </row>
    <row r="240" spans="2:15" ht="13.15" customHeight="1">
      <c r="B240" s="97">
        <v>44121</v>
      </c>
      <c r="C240" s="55">
        <v>176468</v>
      </c>
      <c r="D240" s="66">
        <v>5812</v>
      </c>
      <c r="E240" s="72">
        <v>129556</v>
      </c>
      <c r="F240" s="58"/>
      <c r="G240" s="58">
        <v>9802</v>
      </c>
      <c r="H240" s="58">
        <v>745</v>
      </c>
      <c r="I240" s="68">
        <f t="shared" si="9"/>
        <v>41100</v>
      </c>
      <c r="J240" s="74">
        <v>2832679</v>
      </c>
      <c r="K240" s="103"/>
      <c r="L240" s="60">
        <f t="shared" si="10"/>
        <v>0.12440582994931848</v>
      </c>
      <c r="M240" s="38"/>
      <c r="N240" s="99" t="s">
        <v>500</v>
      </c>
      <c r="O240" s="4"/>
    </row>
    <row r="241" spans="2:15" ht="13.15" customHeight="1">
      <c r="B241" s="97">
        <v>44122</v>
      </c>
      <c r="C241" s="55">
        <v>180388</v>
      </c>
      <c r="D241" s="66">
        <v>5872</v>
      </c>
      <c r="E241" s="72">
        <v>130894</v>
      </c>
      <c r="F241" s="58"/>
      <c r="G241" s="58">
        <v>9984</v>
      </c>
      <c r="H241" s="58">
        <v>749</v>
      </c>
      <c r="I241" s="68">
        <f t="shared" si="9"/>
        <v>43622</v>
      </c>
      <c r="J241" s="74">
        <v>2852186</v>
      </c>
      <c r="K241" s="103"/>
      <c r="L241" s="60">
        <f t="shared" si="10"/>
        <v>0.2009535038704055</v>
      </c>
      <c r="M241" s="38"/>
      <c r="N241" s="99" t="s">
        <v>501</v>
      </c>
      <c r="O241" s="4"/>
    </row>
    <row r="242" spans="2:15" ht="13.15" customHeight="1">
      <c r="B242" s="98">
        <v>44123</v>
      </c>
      <c r="C242" s="56">
        <v>182854</v>
      </c>
      <c r="D242" s="67">
        <v>5931</v>
      </c>
      <c r="E242" s="73">
        <v>132082</v>
      </c>
      <c r="F242" s="59"/>
      <c r="G242" s="59">
        <v>10296</v>
      </c>
      <c r="H242" s="59">
        <v>757</v>
      </c>
      <c r="I242" s="69">
        <f t="shared" si="9"/>
        <v>44841</v>
      </c>
      <c r="J242" s="75">
        <v>2860226</v>
      </c>
      <c r="K242" s="104"/>
      <c r="L242" s="61">
        <f t="shared" si="10"/>
        <v>0.30671641791044774</v>
      </c>
      <c r="M242" s="40"/>
      <c r="N242" s="100" t="s">
        <v>502</v>
      </c>
      <c r="O242" s="4"/>
    </row>
    <row r="243" spans="2:15" ht="13.15" customHeight="1">
      <c r="B243" s="97">
        <v>44124</v>
      </c>
      <c r="C243" s="55">
        <v>186254</v>
      </c>
      <c r="D243" s="66">
        <v>5996</v>
      </c>
      <c r="E243" s="72">
        <v>134395</v>
      </c>
      <c r="F243" s="58"/>
      <c r="G243" s="58">
        <v>10266</v>
      </c>
      <c r="H243" s="58">
        <v>768</v>
      </c>
      <c r="I243" s="68">
        <f t="shared" si="9"/>
        <v>45863</v>
      </c>
      <c r="J243" s="74">
        <v>2890071</v>
      </c>
      <c r="K243" s="103"/>
      <c r="L243" s="60">
        <f t="shared" si="10"/>
        <v>0.11392192997151952</v>
      </c>
      <c r="M243" s="38"/>
      <c r="N243" s="99" t="s">
        <v>503</v>
      </c>
      <c r="O243" s="4"/>
    </row>
    <row r="244" spans="2:15" ht="13.15" customHeight="1">
      <c r="B244" s="97">
        <v>44125</v>
      </c>
      <c r="C244" s="55">
        <v>191102</v>
      </c>
      <c r="D244" s="66">
        <v>6056</v>
      </c>
      <c r="E244" s="72">
        <v>137835</v>
      </c>
      <c r="F244" s="58"/>
      <c r="G244" s="58">
        <v>10250</v>
      </c>
      <c r="H244" s="58">
        <v>766</v>
      </c>
      <c r="I244" s="68">
        <f t="shared" si="9"/>
        <v>47211</v>
      </c>
      <c r="J244" s="74">
        <v>2927096</v>
      </c>
      <c r="K244" s="103"/>
      <c r="L244" s="60">
        <f t="shared" si="10"/>
        <v>0.13093855503038487</v>
      </c>
      <c r="M244" s="38"/>
      <c r="N244" s="99" t="s">
        <v>438</v>
      </c>
      <c r="O244" s="4"/>
    </row>
    <row r="245" spans="2:15" ht="13.15" customHeight="1">
      <c r="B245" s="97">
        <v>44126</v>
      </c>
      <c r="C245" s="55">
        <v>196004</v>
      </c>
      <c r="D245" s="66">
        <v>6163</v>
      </c>
      <c r="E245" s="72">
        <v>141089</v>
      </c>
      <c r="F245" s="58"/>
      <c r="G245" s="58">
        <v>10354</v>
      </c>
      <c r="H245" s="58">
        <v>778</v>
      </c>
      <c r="I245" s="68">
        <f t="shared" si="9"/>
        <v>48752</v>
      </c>
      <c r="J245" s="74">
        <v>2962562</v>
      </c>
      <c r="K245" s="103"/>
      <c r="L245" s="60">
        <f t="shared" si="10"/>
        <v>0.13821688377601082</v>
      </c>
      <c r="M245" s="38"/>
      <c r="N245" s="99" t="s">
        <v>439</v>
      </c>
      <c r="O245" s="4"/>
    </row>
    <row r="246" spans="2:15" ht="13.15" customHeight="1">
      <c r="B246" s="97">
        <v>44127</v>
      </c>
      <c r="C246" s="55">
        <v>201032</v>
      </c>
      <c r="D246" s="66">
        <v>6245</v>
      </c>
      <c r="E246" s="72">
        <v>144429</v>
      </c>
      <c r="F246" s="58"/>
      <c r="G246" s="58">
        <v>10427</v>
      </c>
      <c r="H246" s="58">
        <v>782</v>
      </c>
      <c r="I246" s="68">
        <f t="shared" si="9"/>
        <v>50358</v>
      </c>
      <c r="J246" s="74">
        <v>3002800</v>
      </c>
      <c r="K246" s="103"/>
      <c r="L246" s="60">
        <f t="shared" si="10"/>
        <v>0.12495650877280183</v>
      </c>
      <c r="M246" s="38"/>
      <c r="N246" s="99" t="s">
        <v>440</v>
      </c>
      <c r="O246" s="4"/>
    </row>
    <row r="247" spans="2:15" ht="13.15" customHeight="1">
      <c r="B247" s="97">
        <v>44128</v>
      </c>
      <c r="C247" s="55">
        <v>205793</v>
      </c>
      <c r="D247" s="66">
        <v>6318</v>
      </c>
      <c r="E247" s="72">
        <v>147932</v>
      </c>
      <c r="F247" s="58"/>
      <c r="G247" s="58">
        <v>10307</v>
      </c>
      <c r="H247" s="58">
        <v>787</v>
      </c>
      <c r="I247" s="68">
        <f t="shared" si="9"/>
        <v>51543</v>
      </c>
      <c r="J247" s="74">
        <v>3036643</v>
      </c>
      <c r="K247" s="103"/>
      <c r="L247" s="60">
        <f t="shared" si="10"/>
        <v>0.14067901781756936</v>
      </c>
      <c r="M247" s="38"/>
      <c r="N247" s="99" t="s">
        <v>441</v>
      </c>
      <c r="O247" s="4"/>
    </row>
    <row r="248" spans="2:15" ht="13.15" customHeight="1">
      <c r="B248" s="97">
        <v>44129</v>
      </c>
      <c r="C248" s="55">
        <v>209648</v>
      </c>
      <c r="D248" s="66">
        <v>6391</v>
      </c>
      <c r="E248" s="72">
        <v>149741</v>
      </c>
      <c r="F248" s="58"/>
      <c r="G248" s="58">
        <v>10482</v>
      </c>
      <c r="H248" s="58">
        <v>828</v>
      </c>
      <c r="I248" s="68">
        <f t="shared" si="9"/>
        <v>53516</v>
      </c>
      <c r="J248" s="74">
        <v>3055989</v>
      </c>
      <c r="K248" s="103"/>
      <c r="L248" s="60">
        <f t="shared" si="10"/>
        <v>0.19926599813915022</v>
      </c>
      <c r="M248" s="38"/>
      <c r="N248" s="99" t="s">
        <v>442</v>
      </c>
      <c r="O248" s="4"/>
    </row>
    <row r="249" spans="2:15" ht="13.15" customHeight="1">
      <c r="B249" s="98">
        <v>44130</v>
      </c>
      <c r="C249" s="56">
        <v>212492</v>
      </c>
      <c r="D249" s="67">
        <v>6470</v>
      </c>
      <c r="E249" s="73">
        <v>151811</v>
      </c>
      <c r="F249" s="59"/>
      <c r="G249" s="59">
        <v>10726</v>
      </c>
      <c r="H249" s="59">
        <v>823</v>
      </c>
      <c r="I249" s="69">
        <f t="shared" si="9"/>
        <v>54211</v>
      </c>
      <c r="J249" s="75">
        <v>3064698</v>
      </c>
      <c r="K249" s="104"/>
      <c r="L249" s="61">
        <f t="shared" si="10"/>
        <v>0.32655873234584915</v>
      </c>
      <c r="M249" s="40"/>
      <c r="N249" s="100" t="s">
        <v>443</v>
      </c>
      <c r="O249" s="4"/>
    </row>
    <row r="250" spans="2:15" ht="13.15" customHeight="1">
      <c r="B250" s="97">
        <v>44131</v>
      </c>
      <c r="C250" s="55">
        <v>217216</v>
      </c>
      <c r="D250" s="66">
        <v>6574</v>
      </c>
      <c r="E250" s="72">
        <v>155630</v>
      </c>
      <c r="F250" s="58"/>
      <c r="G250" s="58">
        <v>10758</v>
      </c>
      <c r="H250" s="58">
        <v>824</v>
      </c>
      <c r="I250" s="68">
        <f t="shared" si="9"/>
        <v>55012</v>
      </c>
      <c r="J250" s="74">
        <v>3096526</v>
      </c>
      <c r="K250" s="103"/>
      <c r="L250" s="60">
        <f t="shared" si="10"/>
        <v>0.14842277240165891</v>
      </c>
      <c r="M250" s="38"/>
      <c r="N250" s="99" t="s">
        <v>444</v>
      </c>
      <c r="O250" s="4"/>
    </row>
    <row r="251" spans="2:15" ht="13.15" customHeight="1">
      <c r="B251" s="97">
        <v>44132</v>
      </c>
      <c r="C251" s="55">
        <v>222559</v>
      </c>
      <c r="D251" s="66">
        <v>6681</v>
      </c>
      <c r="E251" s="72">
        <v>159855</v>
      </c>
      <c r="F251" s="58"/>
      <c r="G251" s="58">
        <v>10934</v>
      </c>
      <c r="H251" s="58">
        <v>861</v>
      </c>
      <c r="I251" s="68">
        <f t="shared" si="9"/>
        <v>56023</v>
      </c>
      <c r="J251" s="74">
        <v>3133809</v>
      </c>
      <c r="K251" s="103"/>
      <c r="L251" s="60">
        <f t="shared" si="10"/>
        <v>0.14330928305125659</v>
      </c>
      <c r="M251" s="38"/>
      <c r="N251" s="99" t="s">
        <v>445</v>
      </c>
      <c r="O251" s="4"/>
    </row>
    <row r="252" spans="2:15" ht="13.15" customHeight="1">
      <c r="B252" s="97">
        <v>44133</v>
      </c>
      <c r="C252" s="55">
        <v>229040</v>
      </c>
      <c r="D252" s="66">
        <v>6764</v>
      </c>
      <c r="E252" s="72">
        <v>163852</v>
      </c>
      <c r="F252" s="58"/>
      <c r="G252" s="58">
        <v>10975</v>
      </c>
      <c r="H252" s="58">
        <v>868</v>
      </c>
      <c r="I252" s="68">
        <f t="shared" si="9"/>
        <v>58424</v>
      </c>
      <c r="J252" s="74">
        <v>3169978</v>
      </c>
      <c r="K252" s="103"/>
      <c r="L252" s="60">
        <f t="shared" si="10"/>
        <v>0.17918659625646272</v>
      </c>
      <c r="M252" s="38"/>
      <c r="N252" s="99" t="s">
        <v>446</v>
      </c>
      <c r="O252" s="4"/>
    </row>
    <row r="253" spans="2:15" ht="13.15" customHeight="1">
      <c r="B253" s="97">
        <v>44134</v>
      </c>
      <c r="C253" s="55">
        <v>235586</v>
      </c>
      <c r="D253" s="66">
        <v>6687</v>
      </c>
      <c r="E253" s="72">
        <v>167897</v>
      </c>
      <c r="F253" s="58"/>
      <c r="G253" s="58">
        <v>11236</v>
      </c>
      <c r="H253" s="58">
        <v>917</v>
      </c>
      <c r="I253" s="68">
        <f t="shared" si="9"/>
        <v>61002</v>
      </c>
      <c r="J253" s="74">
        <v>3206567</v>
      </c>
      <c r="K253" s="103"/>
      <c r="L253" s="60">
        <f t="shared" si="10"/>
        <v>0.1789062286479543</v>
      </c>
      <c r="M253" s="38"/>
      <c r="N253" s="99" t="s">
        <v>447</v>
      </c>
      <c r="O253" s="4"/>
    </row>
    <row r="254" spans="2:15" ht="13.15" customHeight="1">
      <c r="B254" s="97">
        <v>44135</v>
      </c>
      <c r="C254" s="55">
        <v>241339</v>
      </c>
      <c r="D254" s="66">
        <v>6968</v>
      </c>
      <c r="E254" s="72">
        <v>172513</v>
      </c>
      <c r="F254" s="58"/>
      <c r="G254" s="58">
        <v>11254</v>
      </c>
      <c r="H254" s="58">
        <v>923</v>
      </c>
      <c r="I254" s="68">
        <f t="shared" si="9"/>
        <v>61858</v>
      </c>
      <c r="J254" s="74">
        <v>3242748</v>
      </c>
      <c r="K254" s="103"/>
      <c r="L254" s="60">
        <f t="shared" si="10"/>
        <v>0.15900610817832564</v>
      </c>
      <c r="M254" s="38"/>
      <c r="N254" s="99" t="s">
        <v>448</v>
      </c>
      <c r="O254" s="4"/>
    </row>
    <row r="255" spans="2:15" ht="13.15" customHeight="1">
      <c r="B255" s="97">
        <v>44136</v>
      </c>
      <c r="C255" s="55">
        <v>246663</v>
      </c>
      <c r="D255" s="66">
        <v>7067</v>
      </c>
      <c r="E255" s="72">
        <v>175975</v>
      </c>
      <c r="F255" s="58"/>
      <c r="G255" s="58">
        <v>11489</v>
      </c>
      <c r="H255" s="58">
        <v>910</v>
      </c>
      <c r="I255" s="68">
        <f t="shared" si="9"/>
        <v>63621</v>
      </c>
      <c r="J255" s="74">
        <v>3264304</v>
      </c>
      <c r="K255" s="103"/>
      <c r="L255" s="60">
        <f t="shared" si="10"/>
        <v>0.24698459825570607</v>
      </c>
      <c r="M255" s="38"/>
      <c r="N255" s="99" t="s">
        <v>450</v>
      </c>
      <c r="O255" s="4"/>
    </row>
    <row r="256" spans="2:15" ht="13.15" customHeight="1">
      <c r="B256" s="98">
        <v>44137</v>
      </c>
      <c r="C256" s="56">
        <v>250704</v>
      </c>
      <c r="D256" s="67">
        <v>7153</v>
      </c>
      <c r="E256" s="73">
        <v>177361</v>
      </c>
      <c r="F256" s="59"/>
      <c r="G256" s="59">
        <v>11702</v>
      </c>
      <c r="H256" s="59">
        <v>916</v>
      </c>
      <c r="I256" s="69">
        <f t="shared" si="9"/>
        <v>66190</v>
      </c>
      <c r="J256" s="75">
        <v>3274870</v>
      </c>
      <c r="K256" s="104"/>
      <c r="L256" s="61">
        <f t="shared" si="10"/>
        <v>0.38245315161839866</v>
      </c>
      <c r="M256" s="40"/>
      <c r="N256" s="100" t="s">
        <v>451</v>
      </c>
      <c r="O256" s="4"/>
    </row>
    <row r="257" spans="2:15" ht="13.15" customHeight="1">
      <c r="B257" s="97">
        <v>44138</v>
      </c>
      <c r="C257" s="55">
        <v>258437</v>
      </c>
      <c r="D257" s="66">
        <v>7273</v>
      </c>
      <c r="E257" s="72">
        <v>181175</v>
      </c>
      <c r="F257" s="58"/>
      <c r="G257" s="58">
        <v>11897</v>
      </c>
      <c r="H257" s="58">
        <v>974</v>
      </c>
      <c r="I257" s="68">
        <f t="shared" si="9"/>
        <v>69989</v>
      </c>
      <c r="J257" s="74">
        <v>3305309</v>
      </c>
      <c r="K257" s="103"/>
      <c r="L257" s="60">
        <f t="shared" si="10"/>
        <v>0.25404908177009755</v>
      </c>
      <c r="M257" s="38"/>
      <c r="N257" s="99" t="s">
        <v>453</v>
      </c>
      <c r="O257" s="4"/>
    </row>
    <row r="258" spans="2:15" ht="13.15" customHeight="1">
      <c r="B258" s="97">
        <v>44139</v>
      </c>
      <c r="C258" s="55">
        <v>267088</v>
      </c>
      <c r="D258" s="66">
        <v>7419</v>
      </c>
      <c r="E258" s="72">
        <v>186260</v>
      </c>
      <c r="F258" s="58"/>
      <c r="G258" s="58">
        <v>11867</v>
      </c>
      <c r="H258" s="58">
        <v>1001</v>
      </c>
      <c r="I258" s="68">
        <f t="shared" si="9"/>
        <v>73409</v>
      </c>
      <c r="J258" s="74">
        <v>3341867</v>
      </c>
      <c r="K258" s="103"/>
      <c r="L258" s="60">
        <f t="shared" si="10"/>
        <v>0.23663767164505717</v>
      </c>
      <c r="M258" s="38"/>
      <c r="N258" s="99" t="s">
        <v>455</v>
      </c>
      <c r="O258" s="4"/>
    </row>
    <row r="259" spans="2:15" ht="13.15" customHeight="1">
      <c r="B259" s="97">
        <v>44140</v>
      </c>
      <c r="C259" s="55">
        <v>276802</v>
      </c>
      <c r="D259" s="66">
        <v>7540</v>
      </c>
      <c r="E259" s="72">
        <v>191085</v>
      </c>
      <c r="F259" s="58"/>
      <c r="G259" s="58">
        <v>12061</v>
      </c>
      <c r="H259" s="58">
        <v>1014</v>
      </c>
      <c r="I259" s="68">
        <f t="shared" si="9"/>
        <v>78177</v>
      </c>
      <c r="J259" s="74">
        <v>3379609</v>
      </c>
      <c r="K259" s="103"/>
      <c r="L259" s="60">
        <f t="shared" si="10"/>
        <v>0.25737904721530391</v>
      </c>
      <c r="M259" s="38"/>
      <c r="N259" s="99" t="s">
        <v>457</v>
      </c>
      <c r="O259" s="4"/>
    </row>
    <row r="260" spans="2:15" ht="13.15" customHeight="1">
      <c r="B260" s="97">
        <v>44141</v>
      </c>
      <c r="C260" s="55">
        <v>287062</v>
      </c>
      <c r="D260" s="66">
        <v>7663</v>
      </c>
      <c r="E260" s="72">
        <v>195971</v>
      </c>
      <c r="F260" s="58"/>
      <c r="G260" s="58">
        <v>12133</v>
      </c>
      <c r="H260" s="58">
        <v>1001</v>
      </c>
      <c r="I260" s="68">
        <f t="shared" si="9"/>
        <v>83428</v>
      </c>
      <c r="J260" s="74">
        <v>3418245</v>
      </c>
      <c r="K260" s="103"/>
      <c r="L260" s="60">
        <f t="shared" si="10"/>
        <v>0.26555544052179314</v>
      </c>
      <c r="M260" s="38"/>
      <c r="N260" s="99" t="s">
        <v>459</v>
      </c>
      <c r="O260" s="4"/>
    </row>
    <row r="261" spans="2:15" ht="13.15" customHeight="1">
      <c r="B261" s="97">
        <v>44142</v>
      </c>
      <c r="C261" s="55">
        <v>296999</v>
      </c>
      <c r="D261" s="66">
        <v>7793</v>
      </c>
      <c r="E261" s="72">
        <v>201114</v>
      </c>
      <c r="F261" s="58"/>
      <c r="G261" s="58">
        <v>12113</v>
      </c>
      <c r="H261" s="58">
        <v>1048</v>
      </c>
      <c r="I261" s="68">
        <f t="shared" si="9"/>
        <v>88092</v>
      </c>
      <c r="J261" s="74">
        <v>3455093</v>
      </c>
      <c r="K261" s="103"/>
      <c r="L261" s="60">
        <f t="shared" si="10"/>
        <v>0.26967542336083372</v>
      </c>
      <c r="M261" s="38"/>
      <c r="N261" s="99" t="s">
        <v>460</v>
      </c>
      <c r="O261" s="4"/>
    </row>
    <row r="262" spans="2:15" ht="13.15" customHeight="1">
      <c r="B262" s="97">
        <v>44143</v>
      </c>
      <c r="C262" s="55">
        <v>303751</v>
      </c>
      <c r="D262" s="66">
        <v>7879</v>
      </c>
      <c r="E262" s="72">
        <v>204679</v>
      </c>
      <c r="F262" s="58"/>
      <c r="G262" s="58">
        <v>12295</v>
      </c>
      <c r="H262" s="58">
        <v>1056</v>
      </c>
      <c r="I262" s="68">
        <f t="shared" si="9"/>
        <v>91193</v>
      </c>
      <c r="J262" s="74">
        <v>3476645</v>
      </c>
      <c r="K262" s="103"/>
      <c r="L262" s="60">
        <f t="shared" si="10"/>
        <v>0.31328878990348924</v>
      </c>
      <c r="M262" s="38"/>
      <c r="N262" s="99" t="s">
        <v>461</v>
      </c>
      <c r="O262" s="4"/>
    </row>
    <row r="263" spans="2:15" ht="13.15" customHeight="1">
      <c r="B263" s="98">
        <v>44144</v>
      </c>
      <c r="C263" s="56">
        <v>306991</v>
      </c>
      <c r="D263" s="67">
        <v>8009</v>
      </c>
      <c r="E263" s="73">
        <v>206793</v>
      </c>
      <c r="F263" s="59"/>
      <c r="G263" s="59">
        <v>12688</v>
      </c>
      <c r="H263" s="59">
        <v>1076</v>
      </c>
      <c r="I263" s="69">
        <f t="shared" si="9"/>
        <v>92189</v>
      </c>
      <c r="J263" s="75">
        <v>3488090</v>
      </c>
      <c r="K263" s="104"/>
      <c r="L263" s="61">
        <f t="shared" si="10"/>
        <v>0.28309305373525556</v>
      </c>
      <c r="M263" s="40"/>
      <c r="N263" s="100" t="s">
        <v>462</v>
      </c>
      <c r="O263" s="4"/>
    </row>
    <row r="264" spans="2:15" ht="13.15" customHeight="1">
      <c r="B264" s="97">
        <v>44145</v>
      </c>
      <c r="C264" s="55">
        <v>314295</v>
      </c>
      <c r="D264" s="66">
        <v>8186</v>
      </c>
      <c r="E264" s="72">
        <v>211408</v>
      </c>
      <c r="F264" s="58"/>
      <c r="G264" s="58">
        <v>12727</v>
      </c>
      <c r="H264" s="58">
        <v>1093</v>
      </c>
      <c r="I264" s="68">
        <f t="shared" si="9"/>
        <v>94701</v>
      </c>
      <c r="J264" s="74">
        <v>3519095</v>
      </c>
      <c r="K264" s="103"/>
      <c r="L264" s="60">
        <f t="shared" si="10"/>
        <v>0.23557490727302047</v>
      </c>
      <c r="M264" s="38"/>
      <c r="N264" s="99" t="s">
        <v>463</v>
      </c>
      <c r="O264" s="4"/>
    </row>
    <row r="265" spans="2:15" ht="13.15" customHeight="1">
      <c r="B265" s="97">
        <v>44146</v>
      </c>
      <c r="C265" s="55">
        <v>324094</v>
      </c>
      <c r="D265" s="66">
        <v>8389</v>
      </c>
      <c r="E265" s="72">
        <v>218086</v>
      </c>
      <c r="F265" s="58"/>
      <c r="G265" s="58">
        <v>12687</v>
      </c>
      <c r="H265" s="58">
        <v>1092</v>
      </c>
      <c r="I265" s="68">
        <f t="shared" si="9"/>
        <v>97619</v>
      </c>
      <c r="J265" s="74">
        <v>3557958</v>
      </c>
      <c r="K265" s="103"/>
      <c r="L265" s="60">
        <f t="shared" si="10"/>
        <v>0.25214214033914006</v>
      </c>
      <c r="M265" s="38"/>
      <c r="N265" s="99" t="s">
        <v>464</v>
      </c>
      <c r="O265" s="4"/>
    </row>
    <row r="266" spans="2:15" ht="13.15" customHeight="1">
      <c r="B266" s="97">
        <v>44147</v>
      </c>
      <c r="C266" s="55">
        <v>334236</v>
      </c>
      <c r="D266" s="66">
        <v>8510</v>
      </c>
      <c r="E266" s="72">
        <v>224916</v>
      </c>
      <c r="F266" s="58"/>
      <c r="G266" s="58">
        <v>12852</v>
      </c>
      <c r="H266" s="58">
        <v>1152</v>
      </c>
      <c r="I266" s="68">
        <f t="shared" si="9"/>
        <v>100810</v>
      </c>
      <c r="J266" s="74">
        <v>3593720</v>
      </c>
      <c r="K266" s="103"/>
      <c r="L266" s="60">
        <f t="shared" si="10"/>
        <v>0.28359711425535483</v>
      </c>
      <c r="M266" s="38"/>
      <c r="N266" s="99" t="s">
        <v>465</v>
      </c>
      <c r="O266" s="4"/>
    </row>
    <row r="267" spans="2:15" ht="13.15" customHeight="1">
      <c r="B267" s="97">
        <v>44148</v>
      </c>
      <c r="C267" s="55">
        <v>343725</v>
      </c>
      <c r="D267" s="66">
        <v>8684</v>
      </c>
      <c r="E267" s="72">
        <v>231808</v>
      </c>
      <c r="F267" s="58"/>
      <c r="G267" s="58">
        <v>12892</v>
      </c>
      <c r="H267" s="58">
        <v>1149</v>
      </c>
      <c r="I267" s="68">
        <f t="shared" ref="I267:I330" si="11">C267-D267-E267-F267</f>
        <v>103233</v>
      </c>
      <c r="J267" s="74">
        <v>3630856</v>
      </c>
      <c r="K267" s="103"/>
      <c r="L267" s="60">
        <f t="shared" si="10"/>
        <v>0.25552024989228783</v>
      </c>
      <c r="M267" s="38"/>
      <c r="N267" s="99" t="s">
        <v>466</v>
      </c>
      <c r="O267" s="4"/>
    </row>
    <row r="268" spans="2:15" ht="13.15" customHeight="1">
      <c r="B268" s="97">
        <v>44149</v>
      </c>
      <c r="C268" s="55">
        <v>353185</v>
      </c>
      <c r="D268" s="66">
        <v>8813</v>
      </c>
      <c r="E268" s="72">
        <v>239051</v>
      </c>
      <c r="F268" s="58"/>
      <c r="G268" s="58">
        <v>12919</v>
      </c>
      <c r="H268" s="58">
        <v>1172</v>
      </c>
      <c r="I268" s="68">
        <f t="shared" si="11"/>
        <v>105321</v>
      </c>
      <c r="J268" s="74">
        <v>3667896</v>
      </c>
      <c r="K268" s="103"/>
      <c r="L268" s="60">
        <f t="shared" si="10"/>
        <v>0.25539956803455721</v>
      </c>
      <c r="M268" s="38"/>
      <c r="N268" s="99" t="s">
        <v>467</v>
      </c>
      <c r="O268" s="4"/>
    </row>
    <row r="269" spans="2:15" ht="13.15" customHeight="1">
      <c r="B269" s="97">
        <v>44150</v>
      </c>
      <c r="C269" s="55">
        <v>360281</v>
      </c>
      <c r="D269" s="66">
        <v>8926</v>
      </c>
      <c r="E269" s="72">
        <v>243832</v>
      </c>
      <c r="F269" s="58"/>
      <c r="G269" s="58">
        <v>12996</v>
      </c>
      <c r="H269" s="58">
        <v>1169</v>
      </c>
      <c r="I269" s="68">
        <f t="shared" si="11"/>
        <v>107523</v>
      </c>
      <c r="J269" s="74">
        <v>3691062</v>
      </c>
      <c r="K269" s="103"/>
      <c r="L269" s="60">
        <f t="shared" si="10"/>
        <v>0.30631097297763965</v>
      </c>
      <c r="M269" s="38"/>
      <c r="N269" s="99" t="s">
        <v>468</v>
      </c>
      <c r="O269" s="4"/>
    </row>
    <row r="270" spans="2:15" ht="13.15" customHeight="1">
      <c r="B270" s="98">
        <v>44151</v>
      </c>
      <c r="C270" s="56">
        <v>365212</v>
      </c>
      <c r="D270" s="67">
        <v>9075</v>
      </c>
      <c r="E270" s="73">
        <v>246633</v>
      </c>
      <c r="F270" s="59"/>
      <c r="G270" s="59">
        <v>13467</v>
      </c>
      <c r="H270" s="59">
        <v>1187</v>
      </c>
      <c r="I270" s="69">
        <f t="shared" si="11"/>
        <v>109504</v>
      </c>
      <c r="J270" s="75">
        <v>3702328</v>
      </c>
      <c r="K270" s="104"/>
      <c r="L270" s="61">
        <f t="shared" si="10"/>
        <v>0.43768862062843955</v>
      </c>
      <c r="M270" s="40"/>
      <c r="N270" s="100" t="s">
        <v>469</v>
      </c>
      <c r="O270" s="4"/>
    </row>
    <row r="271" spans="2:15" ht="13.15" customHeight="1">
      <c r="B271" s="97">
        <v>44152</v>
      </c>
      <c r="C271" s="55">
        <v>373474</v>
      </c>
      <c r="D271" s="66">
        <v>9261</v>
      </c>
      <c r="E271" s="72">
        <v>253244</v>
      </c>
      <c r="F271" s="58"/>
      <c r="G271" s="58">
        <v>13292</v>
      </c>
      <c r="H271" s="58">
        <v>1174</v>
      </c>
      <c r="I271" s="68">
        <f t="shared" si="11"/>
        <v>110969</v>
      </c>
      <c r="J271" s="74">
        <v>3733410</v>
      </c>
      <c r="K271" s="103"/>
      <c r="L271" s="60">
        <f t="shared" si="10"/>
        <v>0.26581301074576924</v>
      </c>
      <c r="M271" s="38"/>
      <c r="N271" s="99" t="s">
        <v>470</v>
      </c>
      <c r="O271" s="4"/>
    </row>
    <row r="272" spans="2:15" ht="13.15" customHeight="1">
      <c r="B272" s="97">
        <v>44153</v>
      </c>
      <c r="C272" s="55">
        <v>383743</v>
      </c>
      <c r="D272" s="66">
        <v>9429</v>
      </c>
      <c r="E272" s="72">
        <v>261387</v>
      </c>
      <c r="F272" s="58"/>
      <c r="G272" s="58">
        <v>13179</v>
      </c>
      <c r="H272" s="58">
        <v>1174</v>
      </c>
      <c r="I272" s="68">
        <f t="shared" si="11"/>
        <v>112927</v>
      </c>
      <c r="J272" s="74">
        <v>3771316</v>
      </c>
      <c r="K272" s="103"/>
      <c r="L272" s="60">
        <f t="shared" si="10"/>
        <v>0.27090698042526251</v>
      </c>
      <c r="M272" s="38"/>
      <c r="N272" s="99" t="s">
        <v>471</v>
      </c>
      <c r="O272" s="4"/>
    </row>
    <row r="273" spans="2:15" ht="13.15" customHeight="1">
      <c r="B273" s="97">
        <v>44154</v>
      </c>
      <c r="C273" s="55">
        <v>393851</v>
      </c>
      <c r="D273" s="66">
        <v>9596</v>
      </c>
      <c r="E273" s="72">
        <v>269590</v>
      </c>
      <c r="F273" s="58"/>
      <c r="G273" s="58">
        <v>13447</v>
      </c>
      <c r="H273" s="58">
        <v>1131</v>
      </c>
      <c r="I273" s="68">
        <f t="shared" si="11"/>
        <v>114665</v>
      </c>
      <c r="J273" s="74">
        <v>3808279</v>
      </c>
      <c r="K273" s="103"/>
      <c r="L273" s="60">
        <f t="shared" si="10"/>
        <v>0.27346265184103025</v>
      </c>
      <c r="M273" s="38"/>
      <c r="N273" s="99" t="s">
        <v>472</v>
      </c>
      <c r="O273" s="4"/>
    </row>
    <row r="274" spans="2:15" ht="13.15" customHeight="1">
      <c r="B274" s="97">
        <v>44155</v>
      </c>
      <c r="C274" s="55">
        <v>403123</v>
      </c>
      <c r="D274" s="66">
        <v>9756</v>
      </c>
      <c r="E274" s="72">
        <v>278676</v>
      </c>
      <c r="F274" s="58"/>
      <c r="G274" s="58">
        <v>13548</v>
      </c>
      <c r="H274" s="58">
        <v>1139</v>
      </c>
      <c r="I274" s="68">
        <f t="shared" si="11"/>
        <v>114691</v>
      </c>
      <c r="J274" s="74">
        <v>3844732</v>
      </c>
      <c r="K274" s="103"/>
      <c r="L274" s="60">
        <f t="shared" si="10"/>
        <v>0.25435492277727484</v>
      </c>
      <c r="M274" s="38"/>
      <c r="N274" s="99" t="s">
        <v>473</v>
      </c>
      <c r="O274" s="4"/>
    </row>
    <row r="275" spans="2:15" ht="13.15" customHeight="1">
      <c r="B275" s="97">
        <v>44156</v>
      </c>
      <c r="C275" s="55">
        <v>412808</v>
      </c>
      <c r="D275" s="66">
        <v>9916</v>
      </c>
      <c r="E275" s="72">
        <v>287310</v>
      </c>
      <c r="F275" s="58"/>
      <c r="G275" s="58">
        <v>13294</v>
      </c>
      <c r="H275" s="58">
        <v>1132</v>
      </c>
      <c r="I275" s="68">
        <f t="shared" si="11"/>
        <v>115582</v>
      </c>
      <c r="J275" s="74">
        <v>3877953</v>
      </c>
      <c r="K275" s="103"/>
      <c r="L275" s="60">
        <f t="shared" si="10"/>
        <v>0.29153246440504499</v>
      </c>
      <c r="M275" s="38"/>
      <c r="N275" s="99" t="s">
        <v>474</v>
      </c>
      <c r="O275" s="4"/>
    </row>
    <row r="276" spans="2:15" ht="13.15" customHeight="1">
      <c r="B276" s="97">
        <v>44157</v>
      </c>
      <c r="C276" s="55">
        <v>418645</v>
      </c>
      <c r="D276" s="66">
        <v>10047</v>
      </c>
      <c r="E276" s="72">
        <v>295148</v>
      </c>
      <c r="F276" s="58"/>
      <c r="G276" s="58">
        <v>13492</v>
      </c>
      <c r="H276" s="58">
        <v>1174</v>
      </c>
      <c r="I276" s="68">
        <f t="shared" si="11"/>
        <v>113450</v>
      </c>
      <c r="J276" s="74">
        <v>3898743</v>
      </c>
      <c r="K276" s="103"/>
      <c r="L276" s="60">
        <f t="shared" si="10"/>
        <v>0.28075998075998077</v>
      </c>
      <c r="M276" s="38"/>
      <c r="N276" s="99" t="s">
        <v>475</v>
      </c>
      <c r="O276" s="4"/>
    </row>
    <row r="277" spans="2:15" ht="13.15" customHeight="1">
      <c r="B277" s="98">
        <v>44158</v>
      </c>
      <c r="C277" s="56">
        <v>422852</v>
      </c>
      <c r="D277" s="67">
        <v>10177</v>
      </c>
      <c r="E277" s="73">
        <v>296844</v>
      </c>
      <c r="F277" s="59"/>
      <c r="G277" s="59">
        <v>13685</v>
      </c>
      <c r="H277" s="59">
        <v>1160</v>
      </c>
      <c r="I277" s="69">
        <f t="shared" si="11"/>
        <v>115831</v>
      </c>
      <c r="J277" s="75">
        <v>3908681</v>
      </c>
      <c r="K277" s="104"/>
      <c r="L277" s="61">
        <f t="shared" si="10"/>
        <v>0.42332461259810827</v>
      </c>
      <c r="M277" s="40"/>
      <c r="N277" s="100" t="s">
        <v>476</v>
      </c>
      <c r="O277" s="4"/>
    </row>
    <row r="278" spans="2:15" ht="13.15" customHeight="1">
      <c r="B278" s="97">
        <v>44159</v>
      </c>
      <c r="C278" s="55">
        <v>430605</v>
      </c>
      <c r="D278" s="66">
        <v>10373</v>
      </c>
      <c r="E278" s="72">
        <v>304188</v>
      </c>
      <c r="F278" s="58"/>
      <c r="G278" s="58">
        <v>13667</v>
      </c>
      <c r="H278" s="58">
        <v>1204</v>
      </c>
      <c r="I278" s="68">
        <f t="shared" si="11"/>
        <v>116044</v>
      </c>
      <c r="J278" s="74">
        <v>3939421</v>
      </c>
      <c r="K278" s="103"/>
      <c r="L278" s="60">
        <f t="shared" si="10"/>
        <v>0.25221210149642159</v>
      </c>
      <c r="M278" s="38"/>
      <c r="N278" s="99" t="s">
        <v>477</v>
      </c>
      <c r="O278" s="4"/>
    </row>
    <row r="279" spans="2:15" ht="13.15" customHeight="1">
      <c r="B279" s="97">
        <v>44160</v>
      </c>
      <c r="C279" s="55">
        <v>440344</v>
      </c>
      <c r="D279" s="66">
        <v>10541</v>
      </c>
      <c r="E279" s="72">
        <v>313885</v>
      </c>
      <c r="F279" s="58"/>
      <c r="G279" s="58">
        <v>13402</v>
      </c>
      <c r="H279" s="58">
        <v>1205</v>
      </c>
      <c r="I279" s="68">
        <f t="shared" si="11"/>
        <v>115918</v>
      </c>
      <c r="J279" s="74">
        <v>3974996</v>
      </c>
      <c r="K279" s="103"/>
      <c r="L279" s="60">
        <f t="shared" si="10"/>
        <v>0.27375966268446944</v>
      </c>
      <c r="M279" s="38"/>
      <c r="N279" s="99" t="s">
        <v>478</v>
      </c>
      <c r="O279" s="4"/>
    </row>
    <row r="280" spans="2:15" ht="13.15" customHeight="1">
      <c r="B280" s="97">
        <v>44161</v>
      </c>
      <c r="C280" s="55">
        <v>449349</v>
      </c>
      <c r="D280" s="66">
        <v>10712</v>
      </c>
      <c r="E280" s="72">
        <v>323514</v>
      </c>
      <c r="F280" s="58"/>
      <c r="G280" s="58">
        <v>13248</v>
      </c>
      <c r="H280" s="58">
        <v>1226</v>
      </c>
      <c r="I280" s="68">
        <f t="shared" si="11"/>
        <v>115123</v>
      </c>
      <c r="J280" s="74">
        <v>4011887</v>
      </c>
      <c r="K280" s="103"/>
      <c r="L280" s="60">
        <f t="shared" si="10"/>
        <v>0.24409747634924508</v>
      </c>
      <c r="M280" s="38"/>
      <c r="N280" s="99" t="s">
        <v>479</v>
      </c>
      <c r="O280" s="4"/>
    </row>
    <row r="281" spans="2:15" ht="13.15" customHeight="1">
      <c r="B281" s="97">
        <v>44162</v>
      </c>
      <c r="C281" s="55">
        <v>457848</v>
      </c>
      <c r="D281" s="66">
        <v>10884</v>
      </c>
      <c r="E281" s="72">
        <v>326657</v>
      </c>
      <c r="F281" s="58"/>
      <c r="G281" s="58">
        <v>13157</v>
      </c>
      <c r="H281" s="58">
        <v>1226</v>
      </c>
      <c r="I281" s="68">
        <f t="shared" si="11"/>
        <v>120307</v>
      </c>
      <c r="J281" s="74">
        <v>4048536</v>
      </c>
      <c r="K281" s="103"/>
      <c r="L281" s="60">
        <f t="shared" si="10"/>
        <v>0.23190264400120059</v>
      </c>
      <c r="M281" s="38"/>
      <c r="N281" s="99" t="s">
        <v>480</v>
      </c>
      <c r="O281" s="4"/>
    </row>
    <row r="282" spans="2:15" ht="13.15" customHeight="1">
      <c r="B282" s="97">
        <v>44163</v>
      </c>
      <c r="C282" s="55">
        <v>465982</v>
      </c>
      <c r="D282" s="66">
        <v>11045</v>
      </c>
      <c r="E282" s="72">
        <v>335764</v>
      </c>
      <c r="F282" s="58"/>
      <c r="G282" s="58">
        <v>13040</v>
      </c>
      <c r="H282" s="58">
        <v>1249</v>
      </c>
      <c r="I282" s="68">
        <f t="shared" si="11"/>
        <v>119173</v>
      </c>
      <c r="J282" s="74">
        <v>4081557</v>
      </c>
      <c r="K282" s="103"/>
      <c r="L282" s="60">
        <f t="shared" si="10"/>
        <v>0.24632809424305746</v>
      </c>
      <c r="M282" s="38"/>
      <c r="N282" s="99" t="s">
        <v>481</v>
      </c>
      <c r="O282" s="4"/>
    </row>
    <row r="283" spans="2:15" ht="13.15" customHeight="1">
      <c r="B283" s="97">
        <v>44164</v>
      </c>
      <c r="C283" s="55">
        <v>471536</v>
      </c>
      <c r="D283" s="66">
        <v>11193</v>
      </c>
      <c r="E283" s="72">
        <v>348852</v>
      </c>
      <c r="F283" s="58"/>
      <c r="G283" s="58">
        <v>13200</v>
      </c>
      <c r="H283" s="58">
        <v>1250</v>
      </c>
      <c r="I283" s="68">
        <f t="shared" si="11"/>
        <v>111491</v>
      </c>
      <c r="J283" s="74">
        <v>4097782</v>
      </c>
      <c r="K283" s="103"/>
      <c r="L283" s="60">
        <f t="shared" si="10"/>
        <v>0.34231124807395996</v>
      </c>
      <c r="M283" s="38"/>
      <c r="N283" s="99" t="s">
        <v>482</v>
      </c>
      <c r="O283" s="4"/>
    </row>
    <row r="284" spans="2:15" ht="13.15" customHeight="1">
      <c r="B284" s="98">
        <v>44165</v>
      </c>
      <c r="C284" s="56">
        <v>475362</v>
      </c>
      <c r="D284" s="67">
        <v>11331</v>
      </c>
      <c r="E284" s="73">
        <v>353188</v>
      </c>
      <c r="F284" s="59"/>
      <c r="G284" s="59">
        <v>13261</v>
      </c>
      <c r="H284" s="59">
        <v>1251</v>
      </c>
      <c r="I284" s="69">
        <f t="shared" si="11"/>
        <v>110843</v>
      </c>
      <c r="J284" s="75">
        <v>4107567</v>
      </c>
      <c r="K284" s="104"/>
      <c r="L284" s="61">
        <f t="shared" ref="L284:L315" si="12">(C284-C283)/(J284-J283)</f>
        <v>0.39100664282064385</v>
      </c>
      <c r="M284" s="40"/>
      <c r="N284" s="100" t="s">
        <v>483</v>
      </c>
      <c r="O284" s="4"/>
    </row>
    <row r="285" spans="2:15" ht="13.15" customHeight="1">
      <c r="B285" s="97">
        <v>44166</v>
      </c>
      <c r="C285" s="55">
        <v>479634</v>
      </c>
      <c r="D285" s="66">
        <v>11530</v>
      </c>
      <c r="E285" s="72">
        <v>360934</v>
      </c>
      <c r="F285" s="58"/>
      <c r="G285" s="58">
        <v>13438</v>
      </c>
      <c r="H285" s="58">
        <v>1259</v>
      </c>
      <c r="I285" s="68">
        <f t="shared" si="11"/>
        <v>107170</v>
      </c>
      <c r="J285" s="74">
        <v>4122192</v>
      </c>
      <c r="K285" s="103"/>
      <c r="L285" s="60">
        <f t="shared" si="12"/>
        <v>0.29210256410256408</v>
      </c>
      <c r="M285" s="38"/>
      <c r="N285" s="99" t="s">
        <v>534</v>
      </c>
      <c r="O285" s="4"/>
    </row>
    <row r="286" spans="2:15" ht="13.15" customHeight="1">
      <c r="B286" s="97">
        <v>44167</v>
      </c>
      <c r="C286" s="55">
        <v>484550</v>
      </c>
      <c r="D286" s="66">
        <v>11665</v>
      </c>
      <c r="E286" s="72">
        <v>371231</v>
      </c>
      <c r="F286" s="58"/>
      <c r="G286" s="58">
        <v>13529</v>
      </c>
      <c r="H286" s="58">
        <v>1260</v>
      </c>
      <c r="I286" s="68">
        <f t="shared" si="11"/>
        <v>101654</v>
      </c>
      <c r="J286" s="74">
        <v>4137893</v>
      </c>
      <c r="K286" s="103"/>
      <c r="L286" s="60">
        <f t="shared" si="12"/>
        <v>0.31310107636456275</v>
      </c>
      <c r="M286" s="38"/>
      <c r="N286" s="99" t="s">
        <v>504</v>
      </c>
      <c r="O286" s="4"/>
    </row>
    <row r="287" spans="2:15" ht="13.15" customHeight="1">
      <c r="B287" s="97">
        <v>44168</v>
      </c>
      <c r="C287" s="55">
        <v>492211</v>
      </c>
      <c r="D287" s="66">
        <v>11876</v>
      </c>
      <c r="E287" s="72">
        <v>381001</v>
      </c>
      <c r="F287" s="58"/>
      <c r="G287" s="58">
        <v>13156</v>
      </c>
      <c r="H287" s="58">
        <v>1252</v>
      </c>
      <c r="I287" s="68">
        <f t="shared" si="11"/>
        <v>99334</v>
      </c>
      <c r="J287" s="74">
        <v>4170013</v>
      </c>
      <c r="K287" s="103"/>
      <c r="L287" s="60">
        <f t="shared" si="12"/>
        <v>0.2385118306351183</v>
      </c>
      <c r="M287" s="38"/>
      <c r="N287" s="99" t="s">
        <v>505</v>
      </c>
      <c r="O287" s="4"/>
    </row>
    <row r="288" spans="2:15" ht="13.15" customHeight="1">
      <c r="B288" s="97">
        <v>44169</v>
      </c>
      <c r="C288" s="55">
        <v>500273</v>
      </c>
      <c r="D288" s="66">
        <v>12052</v>
      </c>
      <c r="E288" s="72">
        <v>390212</v>
      </c>
      <c r="F288" s="58"/>
      <c r="G288" s="58">
        <v>12940</v>
      </c>
      <c r="H288" s="58">
        <v>1275</v>
      </c>
      <c r="I288" s="68">
        <f t="shared" si="11"/>
        <v>98009</v>
      </c>
      <c r="J288" s="74">
        <v>4205480</v>
      </c>
      <c r="K288" s="103"/>
      <c r="L288" s="60">
        <f t="shared" si="12"/>
        <v>0.22730989370400653</v>
      </c>
      <c r="M288" s="38"/>
      <c r="N288" s="99" t="s">
        <v>506</v>
      </c>
      <c r="O288" s="4"/>
    </row>
    <row r="289" spans="2:15" ht="13.15" customHeight="1">
      <c r="B289" s="97">
        <v>44170</v>
      </c>
      <c r="C289" s="55">
        <v>508345</v>
      </c>
      <c r="D289" s="66">
        <v>12186</v>
      </c>
      <c r="E289" s="72">
        <v>399207</v>
      </c>
      <c r="F289" s="58"/>
      <c r="G289" s="58">
        <v>12472</v>
      </c>
      <c r="H289" s="58">
        <v>1280</v>
      </c>
      <c r="I289" s="68">
        <f t="shared" si="11"/>
        <v>96952</v>
      </c>
      <c r="J289" s="74">
        <v>4237925</v>
      </c>
      <c r="K289" s="103"/>
      <c r="L289" s="60">
        <f t="shared" si="12"/>
        <v>0.24879026044074587</v>
      </c>
      <c r="M289" s="38"/>
      <c r="N289" s="99" t="s">
        <v>507</v>
      </c>
      <c r="O289" s="4"/>
    </row>
    <row r="290" spans="2:15" ht="13.15" customHeight="1">
      <c r="B290" s="97">
        <v>44171</v>
      </c>
      <c r="C290" s="55">
        <v>513576</v>
      </c>
      <c r="D290" s="66">
        <v>12320</v>
      </c>
      <c r="E290" s="72">
        <v>405612</v>
      </c>
      <c r="F290" s="58"/>
      <c r="G290" s="58">
        <v>12587</v>
      </c>
      <c r="H290" s="58">
        <v>1289</v>
      </c>
      <c r="I290" s="68">
        <f t="shared" si="11"/>
        <v>95644</v>
      </c>
      <c r="J290" s="74">
        <v>4255481</v>
      </c>
      <c r="K290" s="103"/>
      <c r="L290" s="60">
        <f t="shared" si="12"/>
        <v>0.29796081111870587</v>
      </c>
      <c r="M290" s="38"/>
      <c r="N290" s="99" t="s">
        <v>508</v>
      </c>
      <c r="O290" s="4"/>
    </row>
    <row r="291" spans="2:15" ht="13.15" customHeight="1">
      <c r="B291" s="98">
        <v>44172</v>
      </c>
      <c r="C291" s="56">
        <v>517236</v>
      </c>
      <c r="D291" s="67">
        <v>12447</v>
      </c>
      <c r="E291" s="73">
        <v>409121</v>
      </c>
      <c r="F291" s="59"/>
      <c r="G291" s="59">
        <v>12762</v>
      </c>
      <c r="H291" s="59">
        <v>1280</v>
      </c>
      <c r="I291" s="69">
        <f t="shared" si="11"/>
        <v>95668</v>
      </c>
      <c r="J291" s="75">
        <v>4264272</v>
      </c>
      <c r="K291" s="104"/>
      <c r="L291" s="61">
        <f t="shared" si="12"/>
        <v>0.41633488795358892</v>
      </c>
      <c r="M291" s="40"/>
      <c r="N291" s="100" t="s">
        <v>509</v>
      </c>
      <c r="O291" s="4"/>
    </row>
    <row r="292" spans="2:15" ht="13.15" customHeight="1">
      <c r="B292" s="97">
        <v>44173</v>
      </c>
      <c r="C292" s="55">
        <v>524675</v>
      </c>
      <c r="D292" s="66">
        <v>12660</v>
      </c>
      <c r="E292" s="72">
        <v>416797</v>
      </c>
      <c r="F292" s="58"/>
      <c r="G292" s="58">
        <v>12571</v>
      </c>
      <c r="H292" s="58">
        <v>1276</v>
      </c>
      <c r="I292" s="68">
        <f t="shared" si="11"/>
        <v>95218</v>
      </c>
      <c r="J292" s="74">
        <v>4293672</v>
      </c>
      <c r="K292" s="103"/>
      <c r="L292" s="60">
        <f t="shared" si="12"/>
        <v>0.25302721088435376</v>
      </c>
      <c r="M292" s="38"/>
      <c r="N292" s="99" t="s">
        <v>510</v>
      </c>
      <c r="O292" s="4"/>
    </row>
    <row r="293" spans="2:15" ht="13.15" customHeight="1">
      <c r="B293" s="97">
        <v>44174</v>
      </c>
      <c r="C293" s="55">
        <v>532040</v>
      </c>
      <c r="D293" s="66">
        <v>12821</v>
      </c>
      <c r="E293" s="72">
        <v>425816</v>
      </c>
      <c r="F293" s="58"/>
      <c r="G293" s="58">
        <v>12430</v>
      </c>
      <c r="H293" s="58">
        <v>1271</v>
      </c>
      <c r="I293" s="68">
        <f t="shared" si="11"/>
        <v>93403</v>
      </c>
      <c r="J293" s="74">
        <v>4325130</v>
      </c>
      <c r="K293" s="103"/>
      <c r="L293" s="60">
        <f t="shared" si="12"/>
        <v>0.23412168605760061</v>
      </c>
      <c r="M293" s="38"/>
      <c r="N293" s="99" t="s">
        <v>511</v>
      </c>
      <c r="O293" s="4"/>
    </row>
    <row r="294" spans="2:15" ht="13.15" customHeight="1">
      <c r="B294" s="97">
        <v>44175</v>
      </c>
      <c r="C294" s="55">
        <v>539107</v>
      </c>
      <c r="D294" s="66">
        <v>12948</v>
      </c>
      <c r="E294" s="72">
        <v>434679</v>
      </c>
      <c r="F294" s="58"/>
      <c r="G294" s="58">
        <v>12251</v>
      </c>
      <c r="H294" s="58">
        <v>1288</v>
      </c>
      <c r="I294" s="68">
        <f t="shared" si="11"/>
        <v>91480</v>
      </c>
      <c r="J294" s="74">
        <v>4356567</v>
      </c>
      <c r="K294" s="103"/>
      <c r="L294" s="60">
        <f t="shared" si="12"/>
        <v>0.2247988039571206</v>
      </c>
      <c r="M294" s="38"/>
      <c r="N294" s="99" t="s">
        <v>512</v>
      </c>
      <c r="O294" s="4"/>
    </row>
    <row r="295" spans="2:15" ht="13.15" customHeight="1">
      <c r="B295" s="97">
        <v>44176</v>
      </c>
      <c r="C295" s="55">
        <v>545567</v>
      </c>
      <c r="D295" s="66">
        <v>13116</v>
      </c>
      <c r="E295" s="72">
        <v>443168</v>
      </c>
      <c r="F295" s="58"/>
      <c r="G295" s="58">
        <v>12319</v>
      </c>
      <c r="H295" s="58">
        <v>1299</v>
      </c>
      <c r="I295" s="68">
        <f t="shared" si="11"/>
        <v>89283</v>
      </c>
      <c r="J295" s="74">
        <v>4386813</v>
      </c>
      <c r="K295" s="103"/>
      <c r="L295" s="60">
        <f t="shared" si="12"/>
        <v>0.21358196125107451</v>
      </c>
      <c r="M295" s="38"/>
      <c r="N295" s="99" t="s">
        <v>513</v>
      </c>
      <c r="O295" s="4"/>
    </row>
    <row r="296" spans="2:15" ht="13.15" customHeight="1">
      <c r="B296" s="97">
        <v>44177</v>
      </c>
      <c r="C296" s="55">
        <v>551900</v>
      </c>
      <c r="D296" s="66">
        <v>13264</v>
      </c>
      <c r="E296" s="72">
        <v>451477</v>
      </c>
      <c r="F296" s="58"/>
      <c r="G296" s="58">
        <v>11886</v>
      </c>
      <c r="H296" s="58">
        <v>1288</v>
      </c>
      <c r="I296" s="68">
        <f t="shared" si="11"/>
        <v>87159</v>
      </c>
      <c r="J296" s="74">
        <v>4413212</v>
      </c>
      <c r="K296" s="103"/>
      <c r="L296" s="60">
        <f t="shared" si="12"/>
        <v>0.23989545058524944</v>
      </c>
      <c r="M296" s="38"/>
      <c r="N296" s="99" t="s">
        <v>514</v>
      </c>
      <c r="O296" s="4"/>
    </row>
    <row r="297" spans="2:15" ht="13.15" customHeight="1">
      <c r="B297" s="97">
        <v>44178</v>
      </c>
      <c r="C297" s="55">
        <v>556335</v>
      </c>
      <c r="D297" s="66">
        <v>13385</v>
      </c>
      <c r="E297" s="72">
        <v>457360</v>
      </c>
      <c r="F297" s="58"/>
      <c r="G297" s="58">
        <v>12136</v>
      </c>
      <c r="H297" s="58">
        <v>1289</v>
      </c>
      <c r="I297" s="68">
        <f t="shared" si="11"/>
        <v>85590</v>
      </c>
      <c r="J297" s="74">
        <v>4428071</v>
      </c>
      <c r="K297" s="103"/>
      <c r="L297" s="60">
        <f t="shared" si="12"/>
        <v>0.2984723063463221</v>
      </c>
      <c r="M297" s="38"/>
      <c r="N297" s="99" t="s">
        <v>515</v>
      </c>
      <c r="O297" s="4"/>
    </row>
    <row r="298" spans="2:15" ht="13.15" customHeight="1">
      <c r="B298" s="98">
        <v>44179</v>
      </c>
      <c r="C298" s="56">
        <v>559587</v>
      </c>
      <c r="D298" s="67">
        <v>13494</v>
      </c>
      <c r="E298" s="73">
        <v>460780</v>
      </c>
      <c r="F298" s="59"/>
      <c r="G298" s="59">
        <v>12379</v>
      </c>
      <c r="H298" s="59">
        <v>1289</v>
      </c>
      <c r="I298" s="69">
        <f t="shared" si="11"/>
        <v>85313</v>
      </c>
      <c r="J298" s="75">
        <v>4436130</v>
      </c>
      <c r="K298" s="104"/>
      <c r="L298" s="61">
        <f t="shared" si="12"/>
        <v>0.40352401042312941</v>
      </c>
      <c r="M298" s="40"/>
      <c r="N298" s="100" t="s">
        <v>516</v>
      </c>
      <c r="O298" s="4"/>
    </row>
    <row r="299" spans="2:15" ht="13.15" customHeight="1">
      <c r="B299" s="97">
        <v>44180</v>
      </c>
      <c r="C299" s="55">
        <v>565758</v>
      </c>
      <c r="D299" s="66">
        <v>13698</v>
      </c>
      <c r="E299" s="72">
        <v>465050</v>
      </c>
      <c r="F299" s="58"/>
      <c r="G299" s="58">
        <v>12202</v>
      </c>
      <c r="H299" s="58">
        <v>1255</v>
      </c>
      <c r="I299" s="68">
        <f t="shared" si="11"/>
        <v>87010</v>
      </c>
      <c r="J299" s="74">
        <v>4461315</v>
      </c>
      <c r="K299" s="103"/>
      <c r="L299" s="60">
        <f t="shared" si="12"/>
        <v>0.24502680166765933</v>
      </c>
      <c r="M299" s="38"/>
      <c r="N299" s="99" t="s">
        <v>517</v>
      </c>
      <c r="O299" s="4"/>
    </row>
    <row r="300" spans="2:15" ht="13.15" customHeight="1">
      <c r="B300" s="97">
        <v>44181</v>
      </c>
      <c r="C300" s="55">
        <v>571749</v>
      </c>
      <c r="D300" s="66">
        <v>13862</v>
      </c>
      <c r="E300" s="72">
        <v>469499</v>
      </c>
      <c r="F300" s="58"/>
      <c r="G300" s="58">
        <v>11977</v>
      </c>
      <c r="H300" s="58">
        <v>1267</v>
      </c>
      <c r="I300" s="68">
        <f t="shared" si="11"/>
        <v>88388</v>
      </c>
      <c r="J300" s="74">
        <v>4505916</v>
      </c>
      <c r="K300" s="103"/>
      <c r="L300" s="60">
        <f t="shared" si="12"/>
        <v>0.13432434250353131</v>
      </c>
      <c r="M300" s="38"/>
      <c r="N300" s="99" t="s">
        <v>518</v>
      </c>
      <c r="O300" s="4"/>
    </row>
    <row r="301" spans="2:15" ht="13.15" customHeight="1">
      <c r="B301" s="97">
        <v>44182</v>
      </c>
      <c r="C301" s="55">
        <v>577446</v>
      </c>
      <c r="D301" s="66">
        <v>13969</v>
      </c>
      <c r="E301" s="72">
        <v>477139</v>
      </c>
      <c r="F301" s="58"/>
      <c r="G301" s="58">
        <v>11860</v>
      </c>
      <c r="H301" s="58">
        <v>1297</v>
      </c>
      <c r="I301" s="68">
        <f t="shared" si="11"/>
        <v>86338</v>
      </c>
      <c r="J301" s="74">
        <v>4534197</v>
      </c>
      <c r="K301" s="103"/>
      <c r="L301" s="60">
        <f t="shared" si="12"/>
        <v>0.20144266468653865</v>
      </c>
      <c r="M301" s="38"/>
      <c r="N301" s="99" t="s">
        <v>519</v>
      </c>
      <c r="O301" s="4"/>
    </row>
    <row r="302" spans="2:15" ht="13.15" customHeight="1">
      <c r="B302" s="97">
        <v>44183</v>
      </c>
      <c r="C302" s="55">
        <v>582786</v>
      </c>
      <c r="D302" s="66">
        <v>14157</v>
      </c>
      <c r="E302" s="72">
        <v>484948</v>
      </c>
      <c r="F302" s="58"/>
      <c r="G302" s="58">
        <v>11710</v>
      </c>
      <c r="H302" s="58">
        <v>1270</v>
      </c>
      <c r="I302" s="68">
        <f t="shared" si="11"/>
        <v>83681</v>
      </c>
      <c r="J302" s="74">
        <v>4561726</v>
      </c>
      <c r="K302" s="103"/>
      <c r="L302" s="60">
        <f t="shared" si="12"/>
        <v>0.19397726034363763</v>
      </c>
      <c r="M302" s="38"/>
      <c r="N302" s="99" t="s">
        <v>520</v>
      </c>
      <c r="O302" s="4"/>
    </row>
    <row r="303" spans="2:15" ht="13.15" customHeight="1">
      <c r="B303" s="97">
        <v>44184</v>
      </c>
      <c r="C303" s="55">
        <v>587944</v>
      </c>
      <c r="D303" s="66">
        <v>14296</v>
      </c>
      <c r="E303" s="72">
        <v>493379</v>
      </c>
      <c r="F303" s="58"/>
      <c r="G303" s="58">
        <v>11316</v>
      </c>
      <c r="H303" s="58">
        <v>1274</v>
      </c>
      <c r="I303" s="68">
        <f t="shared" si="11"/>
        <v>80269</v>
      </c>
      <c r="J303" s="74">
        <v>4587552</v>
      </c>
      <c r="K303" s="103"/>
      <c r="L303" s="60">
        <f t="shared" si="12"/>
        <v>0.19972121118252922</v>
      </c>
      <c r="M303" s="38"/>
      <c r="N303" s="99" t="s">
        <v>521</v>
      </c>
      <c r="O303" s="4"/>
    </row>
    <row r="304" spans="2:15" ht="13.15" customHeight="1">
      <c r="B304" s="97">
        <v>44185</v>
      </c>
      <c r="C304" s="55">
        <v>591294</v>
      </c>
      <c r="D304" s="66">
        <v>14394</v>
      </c>
      <c r="E304" s="72">
        <v>498777</v>
      </c>
      <c r="F304" s="58"/>
      <c r="G304" s="58">
        <v>11360</v>
      </c>
      <c r="H304" s="58">
        <v>1267</v>
      </c>
      <c r="I304" s="68">
        <f t="shared" si="11"/>
        <v>78123</v>
      </c>
      <c r="J304" s="74">
        <v>4599845</v>
      </c>
      <c r="K304" s="103"/>
      <c r="L304" s="60">
        <f t="shared" si="12"/>
        <v>0.27251281216952739</v>
      </c>
      <c r="M304" s="38"/>
      <c r="N304" s="99" t="s">
        <v>522</v>
      </c>
      <c r="O304" s="4"/>
    </row>
    <row r="305" spans="2:15" ht="13.15" customHeight="1">
      <c r="B305" s="98">
        <v>44186</v>
      </c>
      <c r="C305" s="56">
        <v>593783</v>
      </c>
      <c r="D305" s="67">
        <v>14481</v>
      </c>
      <c r="E305" s="73">
        <v>501896</v>
      </c>
      <c r="F305" s="59"/>
      <c r="G305" s="59">
        <v>11430</v>
      </c>
      <c r="H305" s="59">
        <v>1255</v>
      </c>
      <c r="I305" s="69">
        <f t="shared" si="11"/>
        <v>77406</v>
      </c>
      <c r="J305" s="75">
        <v>4607030</v>
      </c>
      <c r="K305" s="104"/>
      <c r="L305" s="61">
        <f t="shared" si="12"/>
        <v>0.34641614474599863</v>
      </c>
      <c r="M305" s="40"/>
      <c r="N305" s="100" t="s">
        <v>523</v>
      </c>
      <c r="O305" s="4"/>
    </row>
    <row r="306" spans="2:15" ht="13.15" customHeight="1">
      <c r="B306" s="97">
        <v>44187</v>
      </c>
      <c r="C306" s="55">
        <v>598792</v>
      </c>
      <c r="D306" s="66">
        <v>14636</v>
      </c>
      <c r="E306" s="72">
        <v>508979</v>
      </c>
      <c r="F306" s="58"/>
      <c r="G306" s="58">
        <v>11117</v>
      </c>
      <c r="H306" s="58">
        <v>1252</v>
      </c>
      <c r="I306" s="68">
        <f t="shared" si="11"/>
        <v>75177</v>
      </c>
      <c r="J306" s="74">
        <v>4630874</v>
      </c>
      <c r="K306" s="103"/>
      <c r="L306" s="60">
        <f t="shared" si="12"/>
        <v>0.21007381311860426</v>
      </c>
      <c r="M306" s="38"/>
      <c r="N306" s="99" t="s">
        <v>524</v>
      </c>
      <c r="O306" s="4"/>
    </row>
    <row r="307" spans="2:15" ht="13.15" customHeight="1">
      <c r="B307" s="97">
        <v>44188</v>
      </c>
      <c r="C307" s="55">
        <v>604251</v>
      </c>
      <c r="D307" s="66">
        <v>14766</v>
      </c>
      <c r="E307" s="72">
        <v>516423</v>
      </c>
      <c r="F307" s="58"/>
      <c r="G307" s="58">
        <v>10754</v>
      </c>
      <c r="H307" s="58">
        <v>1251</v>
      </c>
      <c r="I307" s="68">
        <f t="shared" si="11"/>
        <v>73062</v>
      </c>
      <c r="J307" s="74">
        <v>4656714</v>
      </c>
      <c r="K307" s="103"/>
      <c r="L307" s="60">
        <f t="shared" si="12"/>
        <v>0.21126160990712076</v>
      </c>
      <c r="M307" s="38"/>
      <c r="N307" s="99" t="s">
        <v>525</v>
      </c>
      <c r="O307" s="4"/>
    </row>
    <row r="308" spans="2:15" ht="13.15" customHeight="1">
      <c r="B308" s="97">
        <v>44189</v>
      </c>
      <c r="C308" s="55">
        <v>608561</v>
      </c>
      <c r="D308" s="66">
        <v>14912</v>
      </c>
      <c r="E308" s="72">
        <v>523829</v>
      </c>
      <c r="F308" s="58"/>
      <c r="G308" s="58">
        <v>10351</v>
      </c>
      <c r="H308" s="58">
        <v>1234</v>
      </c>
      <c r="I308" s="68">
        <f t="shared" si="11"/>
        <v>69820</v>
      </c>
      <c r="J308" s="74">
        <v>4689628</v>
      </c>
      <c r="K308" s="103"/>
      <c r="L308" s="60">
        <f t="shared" si="12"/>
        <v>0.1309473172510178</v>
      </c>
      <c r="M308" s="38"/>
      <c r="N308" s="99" t="s">
        <v>526</v>
      </c>
      <c r="O308" s="4"/>
    </row>
    <row r="309" spans="2:15" ht="13.15" customHeight="1">
      <c r="B309" s="97">
        <v>44190</v>
      </c>
      <c r="C309" s="55">
        <v>612373</v>
      </c>
      <c r="D309" s="66">
        <v>15023</v>
      </c>
      <c r="E309" s="72">
        <v>530308</v>
      </c>
      <c r="F309" s="58"/>
      <c r="G309" s="58">
        <v>9833</v>
      </c>
      <c r="H309" s="58">
        <v>1233</v>
      </c>
      <c r="I309" s="68">
        <f t="shared" si="11"/>
        <v>67042</v>
      </c>
      <c r="J309" s="74">
        <v>4706490</v>
      </c>
      <c r="K309" s="103"/>
      <c r="L309" s="60">
        <f t="shared" si="12"/>
        <v>0.2260704542758866</v>
      </c>
      <c r="M309" s="38"/>
      <c r="N309" s="99" t="s">
        <v>527</v>
      </c>
      <c r="O309" s="4"/>
    </row>
    <row r="310" spans="2:15" ht="13.15" customHeight="1">
      <c r="B310" s="97">
        <v>44191</v>
      </c>
      <c r="C310" s="55">
        <v>613760</v>
      </c>
      <c r="D310" s="66">
        <v>15108</v>
      </c>
      <c r="E310" s="72">
        <v>536332</v>
      </c>
      <c r="F310" s="58"/>
      <c r="G310" s="58">
        <v>9657</v>
      </c>
      <c r="H310" s="58">
        <v>1210</v>
      </c>
      <c r="I310" s="68">
        <f t="shared" si="11"/>
        <v>62320</v>
      </c>
      <c r="J310" s="74">
        <v>4710842</v>
      </c>
      <c r="K310" s="103"/>
      <c r="L310" s="60">
        <f t="shared" si="12"/>
        <v>0.31870404411764708</v>
      </c>
      <c r="M310" s="38"/>
      <c r="N310" s="99" t="s">
        <v>528</v>
      </c>
      <c r="O310" s="4"/>
    </row>
    <row r="311" spans="2:15" ht="13.15" customHeight="1">
      <c r="B311" s="97">
        <v>44192</v>
      </c>
      <c r="C311" s="55">
        <v>615809</v>
      </c>
      <c r="D311" s="66">
        <v>15230</v>
      </c>
      <c r="E311" s="72">
        <v>540437</v>
      </c>
      <c r="F311" s="58"/>
      <c r="G311" s="58">
        <v>9781</v>
      </c>
      <c r="H311" s="58">
        <v>1206</v>
      </c>
      <c r="I311" s="68">
        <f t="shared" si="11"/>
        <v>60142</v>
      </c>
      <c r="J311" s="74">
        <v>4718625</v>
      </c>
      <c r="K311" s="103"/>
      <c r="L311" s="60">
        <f t="shared" si="12"/>
        <v>0.26326609276628549</v>
      </c>
      <c r="M311" s="38"/>
      <c r="N311" s="99" t="s">
        <v>529</v>
      </c>
      <c r="O311" s="4"/>
    </row>
    <row r="312" spans="2:15" ht="13.15" customHeight="1">
      <c r="B312" s="98">
        <v>44193</v>
      </c>
      <c r="C312" s="56">
        <v>618429</v>
      </c>
      <c r="D312" s="67">
        <v>15334</v>
      </c>
      <c r="E312" s="73">
        <v>543341</v>
      </c>
      <c r="F312" s="59"/>
      <c r="G312" s="59">
        <v>9957</v>
      </c>
      <c r="H312" s="59">
        <v>1197</v>
      </c>
      <c r="I312" s="69">
        <f t="shared" si="11"/>
        <v>59754</v>
      </c>
      <c r="J312" s="75">
        <v>4726466</v>
      </c>
      <c r="K312" s="104"/>
      <c r="L312" s="61">
        <f t="shared" si="12"/>
        <v>0.33414105343706157</v>
      </c>
      <c r="M312" s="40"/>
      <c r="N312" s="100" t="s">
        <v>530</v>
      </c>
      <c r="O312" s="4"/>
    </row>
    <row r="313" spans="2:15" ht="13.15" customHeight="1">
      <c r="B313" s="97">
        <v>44194</v>
      </c>
      <c r="C313" s="55">
        <v>623066</v>
      </c>
      <c r="D313" s="66">
        <v>15469</v>
      </c>
      <c r="E313" s="72">
        <v>549262</v>
      </c>
      <c r="F313" s="58"/>
      <c r="G313" s="58">
        <v>9628</v>
      </c>
      <c r="H313" s="58">
        <v>1162</v>
      </c>
      <c r="I313" s="68">
        <f t="shared" si="11"/>
        <v>58335</v>
      </c>
      <c r="J313" s="74">
        <v>4751057</v>
      </c>
      <c r="K313" s="103"/>
      <c r="L313" s="60">
        <f t="shared" si="12"/>
        <v>0.18856492212598105</v>
      </c>
      <c r="M313" s="38"/>
      <c r="N313" s="99" t="s">
        <v>531</v>
      </c>
      <c r="O313" s="4"/>
    </row>
    <row r="314" spans="2:15" ht="13.15" customHeight="1">
      <c r="B314" s="97">
        <v>44195</v>
      </c>
      <c r="C314" s="55">
        <v>627941</v>
      </c>
      <c r="D314" s="66">
        <v>15596</v>
      </c>
      <c r="E314" s="72">
        <v>554056</v>
      </c>
      <c r="F314" s="58"/>
      <c r="G314" s="58">
        <v>9512</v>
      </c>
      <c r="H314" s="58">
        <v>1149</v>
      </c>
      <c r="I314" s="68">
        <f t="shared" si="11"/>
        <v>58289</v>
      </c>
      <c r="J314" s="74">
        <v>4775921</v>
      </c>
      <c r="K314" s="103"/>
      <c r="L314" s="60">
        <f t="shared" si="12"/>
        <v>0.19606660231660231</v>
      </c>
      <c r="M314" s="38"/>
      <c r="N314" s="99" t="s">
        <v>532</v>
      </c>
      <c r="O314" s="4"/>
    </row>
    <row r="315" spans="2:15" ht="13.15" customHeight="1">
      <c r="B315" s="97">
        <v>44196</v>
      </c>
      <c r="C315" s="55">
        <v>632263</v>
      </c>
      <c r="D315" s="66">
        <v>15767</v>
      </c>
      <c r="E315" s="72">
        <v>560793</v>
      </c>
      <c r="F315" s="58"/>
      <c r="G315" s="58">
        <v>9124</v>
      </c>
      <c r="H315" s="58">
        <v>1130</v>
      </c>
      <c r="I315" s="68">
        <f t="shared" si="11"/>
        <v>55703</v>
      </c>
      <c r="J315" s="74">
        <v>4797449</v>
      </c>
      <c r="K315" s="103"/>
      <c r="L315" s="60">
        <f t="shared" si="12"/>
        <v>0.20076179858788554</v>
      </c>
      <c r="M315" s="38"/>
      <c r="N315" s="99" t="s">
        <v>533</v>
      </c>
      <c r="O315" s="4"/>
    </row>
    <row r="316" spans="2:15" ht="13.15" customHeight="1">
      <c r="B316" s="97">
        <v>44197</v>
      </c>
      <c r="C316" s="55">
        <v>636201</v>
      </c>
      <c r="D316" s="66">
        <v>15841</v>
      </c>
      <c r="E316" s="72">
        <v>566365</v>
      </c>
      <c r="F316" s="58"/>
      <c r="G316" s="58">
        <v>8734</v>
      </c>
      <c r="H316" s="58">
        <v>1111</v>
      </c>
      <c r="I316" s="68">
        <f t="shared" si="11"/>
        <v>53995</v>
      </c>
      <c r="J316" s="74">
        <v>4813406</v>
      </c>
      <c r="K316" s="103"/>
      <c r="L316" s="60">
        <f t="shared" ref="L316:L347" si="13">(C316-C315)/(J316-J315)</f>
        <v>0.24678824340414865</v>
      </c>
      <c r="M316" s="38"/>
      <c r="N316" s="99" t="s">
        <v>536</v>
      </c>
      <c r="O316" s="4"/>
    </row>
    <row r="317" spans="2:15" ht="13.15" customHeight="1">
      <c r="B317" s="97">
        <v>44198</v>
      </c>
      <c r="C317" s="55">
        <v>637395</v>
      </c>
      <c r="D317" s="66">
        <v>15919</v>
      </c>
      <c r="E317" s="72">
        <v>571333</v>
      </c>
      <c r="F317" s="58"/>
      <c r="G317" s="58">
        <v>8723</v>
      </c>
      <c r="H317" s="58">
        <v>1117</v>
      </c>
      <c r="I317" s="68">
        <f t="shared" si="11"/>
        <v>50143</v>
      </c>
      <c r="J317" s="74">
        <v>4817844</v>
      </c>
      <c r="K317" s="103"/>
      <c r="L317" s="60">
        <f t="shared" si="13"/>
        <v>0.26904010815682738</v>
      </c>
      <c r="M317" s="38"/>
      <c r="N317" s="99" t="s">
        <v>537</v>
      </c>
      <c r="O317" s="4"/>
    </row>
    <row r="318" spans="2:15" ht="13.15" customHeight="1">
      <c r="B318" s="97">
        <v>44199</v>
      </c>
      <c r="C318" s="55">
        <v>640429</v>
      </c>
      <c r="D318" s="66">
        <v>15979</v>
      </c>
      <c r="E318" s="72">
        <v>574897</v>
      </c>
      <c r="F318" s="58"/>
      <c r="G318" s="58">
        <v>8868</v>
      </c>
      <c r="H318" s="58">
        <v>1119</v>
      </c>
      <c r="I318" s="68">
        <f t="shared" si="11"/>
        <v>49553</v>
      </c>
      <c r="J318" s="74">
        <v>4827673</v>
      </c>
      <c r="K318" s="103"/>
      <c r="L318" s="60">
        <f t="shared" si="13"/>
        <v>0.30867840065113439</v>
      </c>
      <c r="M318" s="38"/>
      <c r="N318" s="99" t="s">
        <v>538</v>
      </c>
      <c r="O318" s="4"/>
    </row>
    <row r="319" spans="2:15" ht="13.15" customHeight="1">
      <c r="B319" s="98">
        <v>44200</v>
      </c>
      <c r="C319" s="56">
        <v>643559</v>
      </c>
      <c r="D319" s="67">
        <v>16057</v>
      </c>
      <c r="E319" s="73">
        <v>577198</v>
      </c>
      <c r="F319" s="59"/>
      <c r="G319" s="59">
        <v>9148</v>
      </c>
      <c r="H319" s="59">
        <v>1100</v>
      </c>
      <c r="I319" s="69">
        <f t="shared" si="11"/>
        <v>50304</v>
      </c>
      <c r="J319" s="75">
        <v>4837361</v>
      </c>
      <c r="K319" s="104"/>
      <c r="L319" s="61">
        <f t="shared" si="13"/>
        <v>0.3230800990916598</v>
      </c>
      <c r="M319" s="40"/>
      <c r="N319" s="100" t="s">
        <v>539</v>
      </c>
      <c r="O319" s="4"/>
    </row>
    <row r="320" spans="2:15" ht="13.15" customHeight="1">
      <c r="B320" s="97">
        <v>44201</v>
      </c>
      <c r="C320" s="55">
        <v>648288</v>
      </c>
      <c r="D320" s="66">
        <v>16178</v>
      </c>
      <c r="E320" s="72">
        <v>581856</v>
      </c>
      <c r="F320" s="58"/>
      <c r="G320" s="58">
        <v>9028</v>
      </c>
      <c r="H320" s="58">
        <v>1086</v>
      </c>
      <c r="I320" s="68">
        <f t="shared" si="11"/>
        <v>50254</v>
      </c>
      <c r="J320" s="74">
        <v>4868383</v>
      </c>
      <c r="K320" s="103"/>
      <c r="L320" s="60">
        <f t="shared" si="13"/>
        <v>0.15244020372638772</v>
      </c>
      <c r="M320" s="38"/>
      <c r="N320" s="99" t="s">
        <v>540</v>
      </c>
      <c r="O320" s="4"/>
    </row>
    <row r="321" spans="2:15" ht="13.15" customHeight="1">
      <c r="B321" s="97">
        <v>44202</v>
      </c>
      <c r="C321" s="55">
        <v>654007</v>
      </c>
      <c r="D321" s="66">
        <v>16299</v>
      </c>
      <c r="E321" s="72">
        <v>586764</v>
      </c>
      <c r="F321" s="58"/>
      <c r="G321" s="58">
        <v>8847</v>
      </c>
      <c r="H321" s="58">
        <v>1070</v>
      </c>
      <c r="I321" s="68">
        <f t="shared" si="11"/>
        <v>50944</v>
      </c>
      <c r="J321" s="74">
        <v>4902726</v>
      </c>
      <c r="K321" s="103"/>
      <c r="L321" s="60">
        <f t="shared" si="13"/>
        <v>0.16652592959263895</v>
      </c>
      <c r="M321" s="38"/>
      <c r="N321" s="99" t="s">
        <v>541</v>
      </c>
      <c r="O321" s="4"/>
    </row>
    <row r="322" spans="2:15" ht="13.15" customHeight="1">
      <c r="B322" s="97">
        <v>44203</v>
      </c>
      <c r="C322" s="55">
        <v>658958</v>
      </c>
      <c r="D322" s="66">
        <v>16410</v>
      </c>
      <c r="E322" s="72">
        <v>591596</v>
      </c>
      <c r="F322" s="58"/>
      <c r="G322" s="58">
        <v>8846</v>
      </c>
      <c r="H322" s="58">
        <v>1106</v>
      </c>
      <c r="I322" s="68">
        <f t="shared" si="11"/>
        <v>50952</v>
      </c>
      <c r="J322" s="74">
        <v>4934119</v>
      </c>
      <c r="K322" s="103"/>
      <c r="L322" s="60">
        <f t="shared" si="13"/>
        <v>0.15771031758672316</v>
      </c>
      <c r="M322" s="38"/>
      <c r="N322" s="99" t="s">
        <v>542</v>
      </c>
      <c r="O322" s="4"/>
    </row>
    <row r="323" spans="2:15" ht="13.15" customHeight="1">
      <c r="B323" s="97">
        <v>44204</v>
      </c>
      <c r="C323" s="55">
        <v>663799</v>
      </c>
      <c r="D323" s="66">
        <v>16506</v>
      </c>
      <c r="E323" s="72">
        <v>595007</v>
      </c>
      <c r="F323" s="58"/>
      <c r="G323" s="58">
        <v>8727</v>
      </c>
      <c r="H323" s="58">
        <v>1100</v>
      </c>
      <c r="I323" s="68">
        <f t="shared" si="11"/>
        <v>52286</v>
      </c>
      <c r="J323" s="74">
        <v>4973508</v>
      </c>
      <c r="K323" s="103"/>
      <c r="L323" s="60">
        <f t="shared" si="13"/>
        <v>0.12290233313869355</v>
      </c>
      <c r="M323" s="38"/>
      <c r="N323" s="99" t="s">
        <v>543</v>
      </c>
      <c r="O323" s="4"/>
    </row>
    <row r="324" spans="2:15" ht="13.15" customHeight="1">
      <c r="B324" s="97">
        <v>44205</v>
      </c>
      <c r="C324" s="55">
        <v>668202</v>
      </c>
      <c r="D324" s="66">
        <v>16592</v>
      </c>
      <c r="E324" s="72">
        <v>596515</v>
      </c>
      <c r="F324" s="58"/>
      <c r="G324" s="58">
        <v>8541</v>
      </c>
      <c r="H324" s="58">
        <v>1100</v>
      </c>
      <c r="I324" s="68">
        <f t="shared" si="11"/>
        <v>55095</v>
      </c>
      <c r="J324" s="74">
        <v>5001827</v>
      </c>
      <c r="K324" s="103"/>
      <c r="L324" s="60">
        <f t="shared" si="13"/>
        <v>0.15547865390727073</v>
      </c>
      <c r="M324" s="38"/>
      <c r="N324" s="99" t="s">
        <v>544</v>
      </c>
      <c r="O324" s="4"/>
    </row>
    <row r="325" spans="2:15" ht="13.15" customHeight="1">
      <c r="B325" s="97">
        <v>44206</v>
      </c>
      <c r="C325" s="55">
        <v>671284</v>
      </c>
      <c r="D325" s="66">
        <v>16654</v>
      </c>
      <c r="E325" s="72">
        <v>598610</v>
      </c>
      <c r="F325" s="58"/>
      <c r="G325" s="58">
        <v>8744</v>
      </c>
      <c r="H325" s="58">
        <v>1065</v>
      </c>
      <c r="I325" s="68">
        <f t="shared" si="11"/>
        <v>56020</v>
      </c>
      <c r="J325" s="74">
        <v>5017624</v>
      </c>
      <c r="K325" s="103"/>
      <c r="L325" s="60">
        <f t="shared" si="13"/>
        <v>0.19510033550674177</v>
      </c>
      <c r="M325" s="38"/>
      <c r="N325" s="99" t="s">
        <v>545</v>
      </c>
      <c r="O325" s="4"/>
    </row>
    <row r="326" spans="2:15" ht="13.15" customHeight="1">
      <c r="B326" s="98">
        <v>44207</v>
      </c>
      <c r="C326" s="56">
        <v>673271</v>
      </c>
      <c r="D326" s="67">
        <v>16725</v>
      </c>
      <c r="E326" s="73">
        <v>600710</v>
      </c>
      <c r="F326" s="59"/>
      <c r="G326" s="59">
        <v>9001</v>
      </c>
      <c r="H326" s="59">
        <v>1083</v>
      </c>
      <c r="I326" s="69">
        <f t="shared" si="11"/>
        <v>55836</v>
      </c>
      <c r="J326" s="75">
        <v>5024629</v>
      </c>
      <c r="K326" s="104"/>
      <c r="L326" s="61">
        <f t="shared" si="13"/>
        <v>0.28365453247680228</v>
      </c>
      <c r="M326" s="40"/>
      <c r="N326" s="100" t="s">
        <v>546</v>
      </c>
      <c r="O326" s="4"/>
    </row>
    <row r="327" spans="2:15" ht="13.15" customHeight="1">
      <c r="B327" s="97">
        <v>44208</v>
      </c>
      <c r="C327" s="55">
        <v>676968</v>
      </c>
      <c r="D327" s="66">
        <v>16881</v>
      </c>
      <c r="E327" s="72">
        <v>605045</v>
      </c>
      <c r="F327" s="58"/>
      <c r="G327" s="58">
        <v>8783</v>
      </c>
      <c r="H327" s="58">
        <v>1073</v>
      </c>
      <c r="I327" s="68">
        <f t="shared" si="11"/>
        <v>55042</v>
      </c>
      <c r="J327" s="74">
        <v>5048928</v>
      </c>
      <c r="K327" s="103"/>
      <c r="L327" s="60">
        <f t="shared" si="13"/>
        <v>0.15214617885509693</v>
      </c>
      <c r="M327" s="38"/>
      <c r="N327" s="99" t="s">
        <v>547</v>
      </c>
      <c r="O327" s="4"/>
    </row>
    <row r="328" spans="2:15" ht="13.15" customHeight="1">
      <c r="B328" s="97">
        <v>44209</v>
      </c>
      <c r="C328" s="55">
        <v>681392</v>
      </c>
      <c r="D328" s="66">
        <v>16969</v>
      </c>
      <c r="E328" s="72">
        <v>610122</v>
      </c>
      <c r="F328" s="58"/>
      <c r="G328" s="58">
        <v>8751</v>
      </c>
      <c r="H328" s="58">
        <v>1081</v>
      </c>
      <c r="I328" s="68">
        <f t="shared" si="11"/>
        <v>54301</v>
      </c>
      <c r="J328" s="74">
        <v>5077520</v>
      </c>
      <c r="K328" s="103">
        <v>23872</v>
      </c>
      <c r="L328" s="60">
        <f t="shared" si="13"/>
        <v>0.15472859541130385</v>
      </c>
      <c r="M328" s="38"/>
      <c r="N328" s="99" t="s">
        <v>548</v>
      </c>
      <c r="O328" s="4"/>
    </row>
    <row r="329" spans="2:15" ht="13.15" customHeight="1">
      <c r="B329" s="97">
        <v>44210</v>
      </c>
      <c r="C329" s="55">
        <v>684917</v>
      </c>
      <c r="D329" s="66">
        <v>17035</v>
      </c>
      <c r="E329" s="72">
        <v>614545</v>
      </c>
      <c r="F329" s="58"/>
      <c r="G329" s="58">
        <v>8739</v>
      </c>
      <c r="H329" s="58">
        <v>1101</v>
      </c>
      <c r="I329" s="68">
        <f t="shared" si="11"/>
        <v>53337</v>
      </c>
      <c r="J329" s="74">
        <v>5104229</v>
      </c>
      <c r="K329" s="103">
        <v>29829</v>
      </c>
      <c r="L329" s="60">
        <f t="shared" si="13"/>
        <v>0.13197798494889362</v>
      </c>
      <c r="M329" s="38"/>
      <c r="N329" s="99" t="s">
        <v>549</v>
      </c>
      <c r="O329" s="4"/>
    </row>
    <row r="330" spans="2:15" ht="13.15" customHeight="1">
      <c r="B330" s="97">
        <v>44211</v>
      </c>
      <c r="C330" s="55">
        <v>688270</v>
      </c>
      <c r="D330" s="66">
        <v>17098</v>
      </c>
      <c r="E330" s="72">
        <v>618673</v>
      </c>
      <c r="F330" s="58"/>
      <c r="G330" s="58">
        <v>8635</v>
      </c>
      <c r="H330" s="58">
        <v>1091</v>
      </c>
      <c r="I330" s="68">
        <f t="shared" si="11"/>
        <v>52499</v>
      </c>
      <c r="J330" s="74">
        <v>5129855</v>
      </c>
      <c r="K330" s="103">
        <v>35282</v>
      </c>
      <c r="L330" s="60">
        <f t="shared" si="13"/>
        <v>0.13084367439319441</v>
      </c>
      <c r="M330" s="38"/>
      <c r="N330" s="99" t="s">
        <v>550</v>
      </c>
      <c r="O330" s="4"/>
    </row>
    <row r="331" spans="2:15" ht="13.15" customHeight="1">
      <c r="B331" s="97">
        <v>44212</v>
      </c>
      <c r="C331" s="55">
        <v>691488</v>
      </c>
      <c r="D331" s="66">
        <v>17164</v>
      </c>
      <c r="E331" s="72">
        <v>620058</v>
      </c>
      <c r="F331" s="58"/>
      <c r="G331" s="58">
        <v>8485</v>
      </c>
      <c r="H331" s="58">
        <v>1089</v>
      </c>
      <c r="I331" s="68">
        <f t="shared" ref="I331:I394" si="14">C331-D331-E331-F331</f>
        <v>54266</v>
      </c>
      <c r="J331" s="74">
        <v>5153025</v>
      </c>
      <c r="K331" s="103">
        <v>39691</v>
      </c>
      <c r="L331" s="60">
        <f t="shared" si="13"/>
        <v>0.13888649115235219</v>
      </c>
      <c r="M331" s="38"/>
      <c r="N331" s="99" t="s">
        <v>551</v>
      </c>
      <c r="O331" s="4"/>
    </row>
    <row r="332" spans="2:15" ht="13.15" customHeight="1">
      <c r="B332" s="97">
        <v>44213</v>
      </c>
      <c r="C332" s="55">
        <v>693644</v>
      </c>
      <c r="D332" s="66">
        <v>17221</v>
      </c>
      <c r="E332" s="72">
        <v>622414</v>
      </c>
      <c r="F332" s="58"/>
      <c r="G332" s="58">
        <v>8552</v>
      </c>
      <c r="H332" s="58">
        <v>1076</v>
      </c>
      <c r="I332" s="68">
        <f t="shared" si="14"/>
        <v>54009</v>
      </c>
      <c r="J332" s="74">
        <v>5164549</v>
      </c>
      <c r="K332" s="103">
        <v>43083</v>
      </c>
      <c r="L332" s="60">
        <f t="shared" si="13"/>
        <v>0.18708781673030198</v>
      </c>
      <c r="M332" s="38"/>
      <c r="N332" s="99" t="s">
        <v>552</v>
      </c>
      <c r="O332" s="4"/>
    </row>
    <row r="333" spans="2:15" ht="13.15" customHeight="1">
      <c r="B333" s="98">
        <v>44214</v>
      </c>
      <c r="C333" s="56">
        <v>695153</v>
      </c>
      <c r="D333" s="67">
        <v>17271</v>
      </c>
      <c r="E333" s="73">
        <v>625449</v>
      </c>
      <c r="F333" s="59"/>
      <c r="G333" s="59">
        <v>8710</v>
      </c>
      <c r="H333" s="59">
        <v>1084</v>
      </c>
      <c r="I333" s="69">
        <f t="shared" si="14"/>
        <v>52433</v>
      </c>
      <c r="J333" s="75">
        <v>5170357</v>
      </c>
      <c r="K333" s="104">
        <v>46176</v>
      </c>
      <c r="L333" s="61">
        <f t="shared" si="13"/>
        <v>0.25981404958677684</v>
      </c>
      <c r="M333" s="40"/>
      <c r="N333" s="100" t="s">
        <v>553</v>
      </c>
      <c r="O333" s="4"/>
    </row>
    <row r="334" spans="2:15" ht="13.15" customHeight="1">
      <c r="B334" s="97">
        <v>44215</v>
      </c>
      <c r="C334" s="55">
        <v>697898</v>
      </c>
      <c r="D334" s="66">
        <v>17369</v>
      </c>
      <c r="E334" s="72">
        <v>630236</v>
      </c>
      <c r="F334" s="58"/>
      <c r="G334" s="58">
        <v>8417</v>
      </c>
      <c r="H334" s="58">
        <v>1050</v>
      </c>
      <c r="I334" s="68">
        <f t="shared" si="14"/>
        <v>50293</v>
      </c>
      <c r="J334" s="74">
        <v>5193417</v>
      </c>
      <c r="K334" s="103"/>
      <c r="L334" s="60">
        <f t="shared" si="13"/>
        <v>0.11903729401561144</v>
      </c>
      <c r="M334" s="38"/>
      <c r="N334" s="99" t="s">
        <v>554</v>
      </c>
      <c r="O334" s="4"/>
    </row>
    <row r="335" spans="2:15" ht="13.15" customHeight="1">
      <c r="B335" s="97">
        <v>44216</v>
      </c>
      <c r="C335" s="55">
        <v>700898</v>
      </c>
      <c r="D335" s="66">
        <v>17485</v>
      </c>
      <c r="E335" s="72">
        <v>635871</v>
      </c>
      <c r="F335" s="58"/>
      <c r="G335" s="58">
        <v>8240</v>
      </c>
      <c r="H335" s="58">
        <v>1054</v>
      </c>
      <c r="I335" s="68">
        <f t="shared" si="14"/>
        <v>47542</v>
      </c>
      <c r="J335" s="74">
        <v>5220200</v>
      </c>
      <c r="K335" s="103"/>
      <c r="L335" s="60">
        <f t="shared" si="13"/>
        <v>0.11201135048351567</v>
      </c>
      <c r="M335" s="38"/>
      <c r="N335" s="99" t="s">
        <v>555</v>
      </c>
      <c r="O335" s="4"/>
    </row>
    <row r="336" spans="2:15" ht="13.15" customHeight="1">
      <c r="B336" s="97">
        <v>44217</v>
      </c>
      <c r="C336" s="55">
        <v>703776</v>
      </c>
      <c r="D336" s="66">
        <v>17554</v>
      </c>
      <c r="E336" s="72">
        <v>641288</v>
      </c>
      <c r="F336" s="58"/>
      <c r="G336" s="58">
        <v>8068</v>
      </c>
      <c r="H336" s="58">
        <v>1005</v>
      </c>
      <c r="I336" s="68">
        <f t="shared" si="14"/>
        <v>44934</v>
      </c>
      <c r="J336" s="74">
        <v>5244752</v>
      </c>
      <c r="K336" s="103"/>
      <c r="L336" s="60">
        <f t="shared" si="13"/>
        <v>0.11722059302704464</v>
      </c>
      <c r="M336" s="38"/>
      <c r="N336" s="99" t="s">
        <v>556</v>
      </c>
      <c r="O336" s="4"/>
    </row>
    <row r="337" spans="2:15" ht="13.15" customHeight="1">
      <c r="B337" s="97">
        <v>44218</v>
      </c>
      <c r="C337" s="55">
        <v>706475</v>
      </c>
      <c r="D337" s="66">
        <v>17628</v>
      </c>
      <c r="E337" s="72">
        <v>645923</v>
      </c>
      <c r="F337" s="58"/>
      <c r="G337" s="58">
        <v>7968</v>
      </c>
      <c r="H337" s="58">
        <v>997</v>
      </c>
      <c r="I337" s="68">
        <f t="shared" si="14"/>
        <v>42924</v>
      </c>
      <c r="J337" s="74">
        <v>5268464</v>
      </c>
      <c r="K337" s="103"/>
      <c r="L337" s="60">
        <f t="shared" si="13"/>
        <v>0.11382422402159244</v>
      </c>
      <c r="M337" s="38"/>
      <c r="N337" s="99" t="s">
        <v>557</v>
      </c>
      <c r="O337" s="4"/>
    </row>
    <row r="338" spans="2:15" ht="13.15" customHeight="1">
      <c r="B338" s="97">
        <v>44219</v>
      </c>
      <c r="C338" s="55">
        <v>709194</v>
      </c>
      <c r="D338" s="66">
        <v>17722</v>
      </c>
      <c r="E338" s="72">
        <v>650189</v>
      </c>
      <c r="F338" s="58"/>
      <c r="G338" s="58">
        <v>7736</v>
      </c>
      <c r="H338" s="58">
        <v>1016</v>
      </c>
      <c r="I338" s="68">
        <f t="shared" si="14"/>
        <v>41283</v>
      </c>
      <c r="J338" s="74">
        <v>5289874</v>
      </c>
      <c r="K338" s="103"/>
      <c r="L338" s="60">
        <f t="shared" si="13"/>
        <v>0.12699673049976645</v>
      </c>
      <c r="M338" s="38"/>
      <c r="N338" s="99" t="s">
        <v>558</v>
      </c>
      <c r="O338" s="4"/>
    </row>
    <row r="339" spans="2:15" ht="13.15" customHeight="1">
      <c r="B339" s="97">
        <v>44220</v>
      </c>
      <c r="C339" s="55">
        <v>711010</v>
      </c>
      <c r="D339" s="66">
        <v>17776</v>
      </c>
      <c r="E339" s="72">
        <v>653125</v>
      </c>
      <c r="F339" s="58"/>
      <c r="G339" s="58">
        <v>7803</v>
      </c>
      <c r="H339" s="58">
        <v>1020</v>
      </c>
      <c r="I339" s="68">
        <f t="shared" si="14"/>
        <v>40109</v>
      </c>
      <c r="J339" s="74">
        <v>5300790</v>
      </c>
      <c r="K339" s="103"/>
      <c r="L339" s="60">
        <f t="shared" si="13"/>
        <v>0.16636130450714548</v>
      </c>
      <c r="M339" s="38"/>
      <c r="N339" s="99" t="s">
        <v>559</v>
      </c>
      <c r="O339" s="4"/>
    </row>
    <row r="340" spans="2:15" ht="13.15" customHeight="1">
      <c r="B340" s="98">
        <v>44221</v>
      </c>
      <c r="C340" s="56">
        <v>712561</v>
      </c>
      <c r="D340" s="67">
        <v>17841</v>
      </c>
      <c r="E340" s="73">
        <v>654875</v>
      </c>
      <c r="F340" s="59"/>
      <c r="G340" s="59">
        <v>8018</v>
      </c>
      <c r="H340" s="59">
        <v>1017</v>
      </c>
      <c r="I340" s="69">
        <f t="shared" si="14"/>
        <v>39845</v>
      </c>
      <c r="J340" s="75">
        <v>5306711</v>
      </c>
      <c r="K340" s="104"/>
      <c r="L340" s="61">
        <f t="shared" si="13"/>
        <v>0.26194899510217867</v>
      </c>
      <c r="M340" s="40"/>
      <c r="N340" s="100" t="s">
        <v>560</v>
      </c>
      <c r="O340" s="4"/>
    </row>
    <row r="341" spans="2:15" ht="13.15" customHeight="1">
      <c r="B341" s="97">
        <v>44222</v>
      </c>
      <c r="C341" s="55">
        <v>715438</v>
      </c>
      <c r="D341" s="66">
        <v>17938</v>
      </c>
      <c r="E341" s="72">
        <v>658595</v>
      </c>
      <c r="F341" s="58"/>
      <c r="G341" s="58">
        <v>7922</v>
      </c>
      <c r="H341" s="58">
        <v>1002</v>
      </c>
      <c r="I341" s="68">
        <f t="shared" si="14"/>
        <v>38905</v>
      </c>
      <c r="J341" s="74">
        <v>5328908</v>
      </c>
      <c r="K341" s="103"/>
      <c r="L341" s="60">
        <f t="shared" si="13"/>
        <v>0.12961210974456008</v>
      </c>
      <c r="M341" s="38"/>
      <c r="N341" s="99" t="s">
        <v>561</v>
      </c>
      <c r="O341" s="4"/>
    </row>
    <row r="342" spans="2:15" ht="13.15" customHeight="1">
      <c r="B342" s="97">
        <v>44223</v>
      </c>
      <c r="C342" s="55">
        <v>718612</v>
      </c>
      <c r="D342" s="66">
        <v>18015</v>
      </c>
      <c r="E342" s="72">
        <v>662400</v>
      </c>
      <c r="F342" s="58"/>
      <c r="G342" s="58">
        <v>7839</v>
      </c>
      <c r="H342" s="58">
        <v>1025</v>
      </c>
      <c r="I342" s="68">
        <f t="shared" si="14"/>
        <v>38197</v>
      </c>
      <c r="J342" s="74">
        <v>5354600</v>
      </c>
      <c r="K342" s="103"/>
      <c r="L342" s="60">
        <f t="shared" si="13"/>
        <v>0.12354040168145726</v>
      </c>
      <c r="M342" s="38"/>
      <c r="N342" s="99" t="s">
        <v>562</v>
      </c>
      <c r="O342" s="4"/>
    </row>
    <row r="343" spans="2:15" ht="13.15" customHeight="1">
      <c r="B343" s="97">
        <v>44224</v>
      </c>
      <c r="C343" s="55">
        <v>721513</v>
      </c>
      <c r="D343" s="66">
        <v>18105</v>
      </c>
      <c r="E343" s="72">
        <v>666001</v>
      </c>
      <c r="F343" s="58"/>
      <c r="G343" s="58">
        <v>7687</v>
      </c>
      <c r="H343" s="58">
        <v>989</v>
      </c>
      <c r="I343" s="68">
        <f t="shared" si="14"/>
        <v>37407</v>
      </c>
      <c r="J343" s="74">
        <v>5379447</v>
      </c>
      <c r="K343" s="103">
        <v>102101</v>
      </c>
      <c r="L343" s="60">
        <f t="shared" si="13"/>
        <v>0.1167545377711595</v>
      </c>
      <c r="M343" s="38"/>
      <c r="N343" s="99" t="s">
        <v>563</v>
      </c>
      <c r="O343" s="4"/>
    </row>
    <row r="344" spans="2:15" ht="13.15" customHeight="1">
      <c r="B344" s="97">
        <v>44225</v>
      </c>
      <c r="C344" s="55">
        <v>724250</v>
      </c>
      <c r="D344" s="66">
        <v>18196</v>
      </c>
      <c r="E344" s="72">
        <v>669175</v>
      </c>
      <c r="F344" s="58"/>
      <c r="G344" s="58">
        <v>7788</v>
      </c>
      <c r="H344" s="58">
        <v>996</v>
      </c>
      <c r="I344" s="68">
        <f t="shared" si="14"/>
        <v>36879</v>
      </c>
      <c r="J344" s="74">
        <v>5405393</v>
      </c>
      <c r="K344" s="103"/>
      <c r="L344" s="60">
        <f t="shared" si="13"/>
        <v>0.10548832189932937</v>
      </c>
      <c r="M344" s="38"/>
      <c r="N344" s="99" t="s">
        <v>564</v>
      </c>
      <c r="O344" s="4"/>
    </row>
    <row r="345" spans="2:15" ht="13.15" customHeight="1">
      <c r="B345" s="97">
        <v>44226</v>
      </c>
      <c r="C345" s="55">
        <v>726918</v>
      </c>
      <c r="D345" s="66">
        <v>18264</v>
      </c>
      <c r="E345" s="72">
        <v>672532</v>
      </c>
      <c r="F345" s="58"/>
      <c r="G345" s="58">
        <v>7702</v>
      </c>
      <c r="H345" s="58">
        <v>1018</v>
      </c>
      <c r="I345" s="68">
        <f t="shared" si="14"/>
        <v>36122</v>
      </c>
      <c r="J345" s="74">
        <v>5432062</v>
      </c>
      <c r="K345" s="103"/>
      <c r="L345" s="60">
        <f t="shared" si="13"/>
        <v>0.10004124639094079</v>
      </c>
      <c r="M345" s="38"/>
      <c r="N345" s="99" t="s">
        <v>565</v>
      </c>
      <c r="O345" s="4"/>
    </row>
    <row r="346" spans="2:15" ht="13.15" customHeight="1">
      <c r="B346" s="97">
        <v>44227</v>
      </c>
      <c r="C346" s="55">
        <v>728743</v>
      </c>
      <c r="D346" s="66">
        <v>18335</v>
      </c>
      <c r="E346" s="72">
        <v>674594</v>
      </c>
      <c r="F346" s="58"/>
      <c r="G346" s="58">
        <v>7763</v>
      </c>
      <c r="H346" s="58">
        <v>997</v>
      </c>
      <c r="I346" s="68">
        <f t="shared" si="14"/>
        <v>35814</v>
      </c>
      <c r="J346" s="74">
        <v>5443737</v>
      </c>
      <c r="K346" s="103"/>
      <c r="L346" s="60">
        <f t="shared" si="13"/>
        <v>0.15631691648822268</v>
      </c>
      <c r="M346" s="38"/>
      <c r="N346" s="99" t="s">
        <v>566</v>
      </c>
      <c r="O346" s="4"/>
    </row>
    <row r="347" spans="2:15" ht="13.15" customHeight="1">
      <c r="B347" s="98">
        <v>44228</v>
      </c>
      <c r="C347" s="56">
        <v>730056</v>
      </c>
      <c r="D347" s="67">
        <v>18402</v>
      </c>
      <c r="E347" s="73">
        <v>675767</v>
      </c>
      <c r="F347" s="59"/>
      <c r="G347" s="59">
        <v>7895</v>
      </c>
      <c r="H347" s="59">
        <v>971</v>
      </c>
      <c r="I347" s="69">
        <f t="shared" si="14"/>
        <v>35887</v>
      </c>
      <c r="J347" s="75">
        <v>5449538</v>
      </c>
      <c r="K347" s="104"/>
      <c r="L347" s="61">
        <f t="shared" si="13"/>
        <v>0.22634028615755905</v>
      </c>
      <c r="M347" s="40"/>
      <c r="N347" s="100" t="s">
        <v>567</v>
      </c>
      <c r="O347" s="4"/>
    </row>
    <row r="348" spans="2:15" ht="13.15" customHeight="1">
      <c r="B348" s="97">
        <v>44229</v>
      </c>
      <c r="C348" s="55">
        <v>732732</v>
      </c>
      <c r="D348" s="66">
        <v>18513</v>
      </c>
      <c r="E348" s="72">
        <v>678473</v>
      </c>
      <c r="F348" s="58"/>
      <c r="G348" s="58">
        <v>7855</v>
      </c>
      <c r="H348" s="58">
        <v>967</v>
      </c>
      <c r="I348" s="68">
        <f t="shared" si="14"/>
        <v>35746</v>
      </c>
      <c r="J348" s="74">
        <v>5472825</v>
      </c>
      <c r="K348" s="103"/>
      <c r="L348" s="60">
        <f t="shared" ref="L348:L411" si="15">(C348-C347)/(J348-J347)</f>
        <v>0.11491390045948383</v>
      </c>
      <c r="M348" s="38"/>
      <c r="N348" s="99" t="s">
        <v>568</v>
      </c>
      <c r="O348" s="4"/>
    </row>
    <row r="349" spans="2:15" ht="13.15" customHeight="1">
      <c r="B349" s="97">
        <v>44230</v>
      </c>
      <c r="C349" s="55">
        <v>735484</v>
      </c>
      <c r="D349" s="66">
        <v>18600</v>
      </c>
      <c r="E349" s="72">
        <v>681271</v>
      </c>
      <c r="F349" s="58"/>
      <c r="G349" s="58">
        <v>7767</v>
      </c>
      <c r="H349" s="58">
        <v>1006</v>
      </c>
      <c r="I349" s="68">
        <f t="shared" si="14"/>
        <v>35613</v>
      </c>
      <c r="J349" s="74">
        <v>5498375</v>
      </c>
      <c r="K349" s="103"/>
      <c r="L349" s="60">
        <f t="shared" si="15"/>
        <v>0.10771037181996086</v>
      </c>
      <c r="M349" s="38"/>
      <c r="N349" s="99" t="s">
        <v>569</v>
      </c>
      <c r="O349" s="4"/>
    </row>
    <row r="350" spans="2:15" ht="13.15" customHeight="1">
      <c r="B350" s="97">
        <v>44231</v>
      </c>
      <c r="C350" s="55">
        <v>738152</v>
      </c>
      <c r="D350" s="66">
        <v>18675</v>
      </c>
      <c r="E350" s="72">
        <v>684095</v>
      </c>
      <c r="F350" s="58"/>
      <c r="G350" s="58">
        <v>7747</v>
      </c>
      <c r="H350" s="58">
        <v>984</v>
      </c>
      <c r="I350" s="68">
        <f t="shared" si="14"/>
        <v>35382</v>
      </c>
      <c r="J350" s="74">
        <v>5523609</v>
      </c>
      <c r="K350" s="103"/>
      <c r="L350" s="60">
        <f t="shared" si="15"/>
        <v>0.10573036379487992</v>
      </c>
      <c r="M350" s="38"/>
      <c r="N350" s="99" t="s">
        <v>570</v>
      </c>
      <c r="O350" s="4"/>
    </row>
    <row r="351" spans="2:15" ht="13.15" customHeight="1">
      <c r="B351" s="97">
        <v>44232</v>
      </c>
      <c r="C351" s="55">
        <v>740732</v>
      </c>
      <c r="D351" s="66">
        <v>18748</v>
      </c>
      <c r="E351" s="72">
        <v>686692</v>
      </c>
      <c r="F351" s="58"/>
      <c r="G351" s="58">
        <v>7483</v>
      </c>
      <c r="H351" s="58">
        <v>954</v>
      </c>
      <c r="I351" s="68">
        <f t="shared" si="14"/>
        <v>35292</v>
      </c>
      <c r="J351" s="74">
        <v>5548136</v>
      </c>
      <c r="K351" s="103"/>
      <c r="L351" s="60">
        <f t="shared" si="15"/>
        <v>0.10519019855669262</v>
      </c>
      <c r="M351" s="38"/>
      <c r="N351" s="99" t="s">
        <v>571</v>
      </c>
      <c r="O351" s="4"/>
    </row>
    <row r="352" spans="2:15" ht="13.15" customHeight="1">
      <c r="B352" s="97">
        <v>44233</v>
      </c>
      <c r="C352" s="55">
        <v>743343</v>
      </c>
      <c r="D352" s="66">
        <v>18809</v>
      </c>
      <c r="E352" s="72">
        <v>689474</v>
      </c>
      <c r="F352" s="58"/>
      <c r="G352" s="58">
        <v>7347</v>
      </c>
      <c r="H352" s="58">
        <v>963</v>
      </c>
      <c r="I352" s="68">
        <f t="shared" si="14"/>
        <v>35060</v>
      </c>
      <c r="J352" s="74">
        <v>5569782</v>
      </c>
      <c r="K352" s="103"/>
      <c r="L352" s="60">
        <f t="shared" si="15"/>
        <v>0.12062274785179709</v>
      </c>
      <c r="M352" s="38"/>
      <c r="N352" s="99" t="s">
        <v>572</v>
      </c>
      <c r="O352" s="4"/>
    </row>
    <row r="353" spans="2:15" ht="13.15" customHeight="1">
      <c r="B353" s="97">
        <v>44234</v>
      </c>
      <c r="C353" s="55">
        <v>745318</v>
      </c>
      <c r="D353" s="66">
        <v>18881</v>
      </c>
      <c r="E353" s="72">
        <v>691377</v>
      </c>
      <c r="F353" s="58"/>
      <c r="G353" s="58">
        <v>7373</v>
      </c>
      <c r="H353" s="58">
        <v>966</v>
      </c>
      <c r="I353" s="68">
        <f t="shared" si="14"/>
        <v>35060</v>
      </c>
      <c r="J353" s="74">
        <v>5581731</v>
      </c>
      <c r="K353" s="103">
        <v>160687</v>
      </c>
      <c r="L353" s="60">
        <f t="shared" si="15"/>
        <v>0.16528579797472592</v>
      </c>
      <c r="M353" s="38"/>
      <c r="N353" s="99" t="s">
        <v>573</v>
      </c>
      <c r="O353" s="4"/>
    </row>
    <row r="354" spans="2:15" ht="13.15" customHeight="1">
      <c r="B354" s="98">
        <v>44235</v>
      </c>
      <c r="C354" s="56">
        <v>746637</v>
      </c>
      <c r="D354" s="67">
        <v>18961</v>
      </c>
      <c r="E354" s="73">
        <v>692681</v>
      </c>
      <c r="F354" s="59"/>
      <c r="G354" s="59">
        <v>7563</v>
      </c>
      <c r="H354" s="59">
        <v>958</v>
      </c>
      <c r="I354" s="69">
        <f t="shared" si="14"/>
        <v>34995</v>
      </c>
      <c r="J354" s="75">
        <v>5587941</v>
      </c>
      <c r="K354" s="104"/>
      <c r="L354" s="61">
        <f t="shared" si="15"/>
        <v>0.21239935587761674</v>
      </c>
      <c r="M354" s="40"/>
      <c r="N354" s="100" t="s">
        <v>574</v>
      </c>
      <c r="O354" s="4"/>
    </row>
    <row r="355" spans="2:15" ht="13.15" customHeight="1">
      <c r="B355" s="97">
        <v>44236</v>
      </c>
      <c r="C355" s="55">
        <v>749434</v>
      </c>
      <c r="D355" s="66">
        <v>19056</v>
      </c>
      <c r="E355" s="72">
        <v>695398</v>
      </c>
      <c r="F355" s="58"/>
      <c r="G355" s="58">
        <v>7337</v>
      </c>
      <c r="H355" s="58">
        <v>937</v>
      </c>
      <c r="I355" s="68">
        <f t="shared" si="14"/>
        <v>34980</v>
      </c>
      <c r="J355" s="74">
        <v>5610170</v>
      </c>
      <c r="K355" s="103"/>
      <c r="L355" s="60">
        <f t="shared" si="15"/>
        <v>0.12582662288002158</v>
      </c>
      <c r="M355" s="38"/>
      <c r="N355" s="99" t="s">
        <v>575</v>
      </c>
      <c r="O355" s="4"/>
    </row>
    <row r="356" spans="2:15" ht="13.15" customHeight="1">
      <c r="B356" s="97">
        <v>44237</v>
      </c>
      <c r="C356" s="55">
        <v>752482</v>
      </c>
      <c r="D356" s="66">
        <v>19135</v>
      </c>
      <c r="E356" s="72">
        <v>698534</v>
      </c>
      <c r="F356" s="58"/>
      <c r="G356" s="58">
        <v>7233</v>
      </c>
      <c r="H356" s="58">
        <v>955</v>
      </c>
      <c r="I356" s="68">
        <f t="shared" si="14"/>
        <v>34813</v>
      </c>
      <c r="J356" s="74">
        <v>5636574</v>
      </c>
      <c r="K356" s="103"/>
      <c r="L356" s="60">
        <f t="shared" si="15"/>
        <v>0.11543705499166793</v>
      </c>
      <c r="M356" s="38"/>
      <c r="N356" s="99" t="s">
        <v>576</v>
      </c>
      <c r="O356" s="4"/>
    </row>
    <row r="357" spans="2:15" ht="13.15" customHeight="1">
      <c r="B357" s="97">
        <v>44238</v>
      </c>
      <c r="C357" s="55">
        <v>755126</v>
      </c>
      <c r="D357" s="66">
        <v>19200</v>
      </c>
      <c r="E357" s="72">
        <v>701283</v>
      </c>
      <c r="F357" s="58"/>
      <c r="G357" s="58">
        <v>7089</v>
      </c>
      <c r="H357" s="58">
        <v>958</v>
      </c>
      <c r="I357" s="68">
        <f t="shared" si="14"/>
        <v>34643</v>
      </c>
      <c r="J357" s="74">
        <v>5661319</v>
      </c>
      <c r="K357" s="103"/>
      <c r="L357" s="60">
        <f t="shared" si="15"/>
        <v>0.10684986866033543</v>
      </c>
      <c r="M357" s="38"/>
      <c r="N357" s="99" t="s">
        <v>577</v>
      </c>
      <c r="O357" s="4"/>
    </row>
    <row r="358" spans="2:15" ht="13.15" customHeight="1">
      <c r="B358" s="97">
        <v>44239</v>
      </c>
      <c r="C358" s="55">
        <v>757676</v>
      </c>
      <c r="D358" s="66">
        <v>19277</v>
      </c>
      <c r="E358" s="72">
        <v>703966</v>
      </c>
      <c r="F358" s="58"/>
      <c r="G358" s="58">
        <v>7019</v>
      </c>
      <c r="H358" s="58">
        <v>973</v>
      </c>
      <c r="I358" s="68">
        <f t="shared" si="14"/>
        <v>34433</v>
      </c>
      <c r="J358" s="74">
        <v>5685927</v>
      </c>
      <c r="K358" s="103"/>
      <c r="L358" s="60">
        <f t="shared" si="15"/>
        <v>0.10362483745123537</v>
      </c>
      <c r="M358" s="38"/>
      <c r="N358" s="99" t="s">
        <v>578</v>
      </c>
      <c r="O358" s="4"/>
    </row>
    <row r="359" spans="2:15" ht="13.15" customHeight="1">
      <c r="B359" s="97">
        <v>44240</v>
      </c>
      <c r="C359" s="55">
        <v>760091</v>
      </c>
      <c r="D359" s="66">
        <v>19325</v>
      </c>
      <c r="E359" s="72">
        <v>706394</v>
      </c>
      <c r="F359" s="58"/>
      <c r="G359" s="58">
        <v>6915</v>
      </c>
      <c r="H359" s="58">
        <v>969</v>
      </c>
      <c r="I359" s="68">
        <f t="shared" si="14"/>
        <v>34372</v>
      </c>
      <c r="J359" s="74">
        <v>5707776</v>
      </c>
      <c r="K359" s="103"/>
      <c r="L359" s="60">
        <f t="shared" si="15"/>
        <v>0.11053137443361252</v>
      </c>
      <c r="M359" s="38"/>
      <c r="N359" s="99" t="s">
        <v>579</v>
      </c>
      <c r="O359" s="4"/>
    </row>
    <row r="360" spans="2:15" ht="13.15" customHeight="1">
      <c r="B360" s="97">
        <v>44241</v>
      </c>
      <c r="C360" s="55">
        <v>761963</v>
      </c>
      <c r="D360" s="66">
        <v>19366</v>
      </c>
      <c r="E360" s="72">
        <v>708151</v>
      </c>
      <c r="F360" s="58"/>
      <c r="G360" s="58">
        <v>6952</v>
      </c>
      <c r="H360" s="58">
        <v>964</v>
      </c>
      <c r="I360" s="68">
        <f t="shared" si="14"/>
        <v>34446</v>
      </c>
      <c r="J360" s="74">
        <v>5719598</v>
      </c>
      <c r="K360" s="103"/>
      <c r="L360" s="60">
        <f t="shared" si="15"/>
        <v>0.15834884114363051</v>
      </c>
      <c r="M360" s="38"/>
      <c r="N360" s="99" t="s">
        <v>580</v>
      </c>
      <c r="O360" s="4"/>
    </row>
    <row r="361" spans="2:15" ht="13.15" customHeight="1">
      <c r="B361" s="98">
        <v>44242</v>
      </c>
      <c r="C361" s="56">
        <v>763294</v>
      </c>
      <c r="D361" s="67">
        <v>19445</v>
      </c>
      <c r="E361" s="73">
        <v>709520</v>
      </c>
      <c r="F361" s="59"/>
      <c r="G361" s="59">
        <v>7048</v>
      </c>
      <c r="H361" s="59">
        <v>941</v>
      </c>
      <c r="I361" s="69">
        <f t="shared" si="14"/>
        <v>34329</v>
      </c>
      <c r="J361" s="75">
        <v>5725543</v>
      </c>
      <c r="K361" s="104"/>
      <c r="L361" s="61">
        <f t="shared" si="15"/>
        <v>0.2238856181665265</v>
      </c>
      <c r="M361" s="40"/>
      <c r="N361" s="100" t="s">
        <v>581</v>
      </c>
      <c r="O361" s="4"/>
    </row>
    <row r="362" spans="2:15" ht="13.15" customHeight="1">
      <c r="B362" s="97">
        <v>44243</v>
      </c>
      <c r="C362" s="55">
        <v>765970</v>
      </c>
      <c r="D362" s="66">
        <v>19526</v>
      </c>
      <c r="E362" s="72">
        <v>711977</v>
      </c>
      <c r="F362" s="58"/>
      <c r="G362" s="58">
        <v>7045</v>
      </c>
      <c r="H362" s="58">
        <v>943</v>
      </c>
      <c r="I362" s="68">
        <f t="shared" si="14"/>
        <v>34467</v>
      </c>
      <c r="J362" s="74">
        <v>5749521</v>
      </c>
      <c r="K362" s="103"/>
      <c r="L362" s="60">
        <f t="shared" si="15"/>
        <v>0.11160230211026774</v>
      </c>
      <c r="M362" s="38"/>
      <c r="N362" s="99" t="s">
        <v>582</v>
      </c>
      <c r="O362" s="4"/>
    </row>
    <row r="363" spans="2:15" ht="13.15" customHeight="1">
      <c r="B363" s="97">
        <v>44244</v>
      </c>
      <c r="C363" s="55">
        <v>768785</v>
      </c>
      <c r="D363" s="66">
        <v>19588</v>
      </c>
      <c r="E363" s="72">
        <v>714709</v>
      </c>
      <c r="F363" s="58"/>
      <c r="G363" s="58">
        <v>6895</v>
      </c>
      <c r="H363" s="58">
        <v>935</v>
      </c>
      <c r="I363" s="68">
        <f t="shared" si="14"/>
        <v>34488</v>
      </c>
      <c r="J363" s="74">
        <v>5777072</v>
      </c>
      <c r="K363" s="103"/>
      <c r="L363" s="60">
        <f t="shared" si="15"/>
        <v>0.10217414975862946</v>
      </c>
      <c r="M363" s="38"/>
      <c r="N363" s="99" t="s">
        <v>583</v>
      </c>
      <c r="O363" s="4"/>
    </row>
    <row r="364" spans="2:15" ht="13.15" customHeight="1">
      <c r="B364" s="97">
        <v>44245</v>
      </c>
      <c r="C364" s="55">
        <v>771843</v>
      </c>
      <c r="D364" s="66">
        <v>19659</v>
      </c>
      <c r="E364" s="72">
        <v>717179</v>
      </c>
      <c r="F364" s="58"/>
      <c r="G364" s="58">
        <v>6913</v>
      </c>
      <c r="H364" s="58">
        <v>836</v>
      </c>
      <c r="I364" s="68">
        <f t="shared" si="14"/>
        <v>35005</v>
      </c>
      <c r="J364" s="74">
        <v>5804671</v>
      </c>
      <c r="K364" s="103"/>
      <c r="L364" s="60">
        <f t="shared" si="15"/>
        <v>0.11080111598246313</v>
      </c>
      <c r="M364" s="38"/>
      <c r="N364" s="99" t="s">
        <v>626</v>
      </c>
      <c r="O364" s="4"/>
    </row>
    <row r="365" spans="2:15" ht="13.15" customHeight="1">
      <c r="B365" s="97">
        <v>44246</v>
      </c>
      <c r="C365" s="55">
        <v>774555</v>
      </c>
      <c r="D365" s="66">
        <v>19738</v>
      </c>
      <c r="E365" s="72">
        <v>719693</v>
      </c>
      <c r="F365" s="58"/>
      <c r="G365" s="58">
        <v>6982</v>
      </c>
      <c r="H365" s="58">
        <v>949</v>
      </c>
      <c r="I365" s="68">
        <f t="shared" si="14"/>
        <v>35124</v>
      </c>
      <c r="J365" s="74">
        <v>5831513</v>
      </c>
      <c r="K365" s="103"/>
      <c r="L365" s="60">
        <f t="shared" si="15"/>
        <v>0.10103569033604054</v>
      </c>
      <c r="M365" s="38"/>
      <c r="N365" s="99" t="s">
        <v>585</v>
      </c>
      <c r="O365" s="4"/>
    </row>
    <row r="366" spans="2:15" ht="13.15" customHeight="1">
      <c r="B366" s="97">
        <v>44247</v>
      </c>
      <c r="C366" s="55">
        <v>777276</v>
      </c>
      <c r="D366" s="66">
        <v>19795</v>
      </c>
      <c r="E366" s="72">
        <v>722484</v>
      </c>
      <c r="F366" s="58"/>
      <c r="G366" s="58">
        <v>7042</v>
      </c>
      <c r="H366" s="58">
        <v>963</v>
      </c>
      <c r="I366" s="68">
        <f t="shared" si="14"/>
        <v>34997</v>
      </c>
      <c r="J366" s="74">
        <v>5861921</v>
      </c>
      <c r="K366" s="103"/>
      <c r="L366" s="60">
        <f t="shared" si="15"/>
        <v>8.9483030781373318E-2</v>
      </c>
      <c r="M366" s="38"/>
      <c r="N366" s="99" t="s">
        <v>586</v>
      </c>
      <c r="O366" s="4"/>
    </row>
    <row r="367" spans="2:15" ht="13.15" customHeight="1">
      <c r="B367" s="97">
        <v>44248</v>
      </c>
      <c r="C367" s="55">
        <v>779695</v>
      </c>
      <c r="D367" s="66">
        <v>19847</v>
      </c>
      <c r="E367" s="72">
        <v>724333</v>
      </c>
      <c r="F367" s="58"/>
      <c r="G367" s="58">
        <v>7182</v>
      </c>
      <c r="H367" s="58">
        <v>968</v>
      </c>
      <c r="I367" s="68">
        <f t="shared" si="14"/>
        <v>35515</v>
      </c>
      <c r="J367" s="74">
        <v>5874883</v>
      </c>
      <c r="K367" s="103"/>
      <c r="L367" s="60">
        <f t="shared" si="15"/>
        <v>0.18662243480944299</v>
      </c>
      <c r="M367" s="38"/>
      <c r="N367" s="99" t="s">
        <v>587</v>
      </c>
      <c r="O367" s="4"/>
    </row>
    <row r="368" spans="2:15" ht="13.15" customHeight="1">
      <c r="B368" s="98">
        <v>44249</v>
      </c>
      <c r="C368" s="56">
        <v>781329</v>
      </c>
      <c r="D368" s="67">
        <v>19894</v>
      </c>
      <c r="E368" s="73">
        <v>725526</v>
      </c>
      <c r="F368" s="59"/>
      <c r="G368" s="59">
        <v>7461</v>
      </c>
      <c r="H368" s="59">
        <v>972</v>
      </c>
      <c r="I368" s="69">
        <f t="shared" si="14"/>
        <v>35909</v>
      </c>
      <c r="J368" s="75">
        <v>5881162</v>
      </c>
      <c r="K368" s="104"/>
      <c r="L368" s="61">
        <f t="shared" si="15"/>
        <v>0.26023252110208633</v>
      </c>
      <c r="M368" s="40"/>
      <c r="N368" s="100" t="s">
        <v>588</v>
      </c>
      <c r="O368" s="4"/>
    </row>
    <row r="369" spans="2:15" ht="13.15" customHeight="1">
      <c r="B369" s="97">
        <v>44250</v>
      </c>
      <c r="C369" s="55">
        <v>784711</v>
      </c>
      <c r="D369" s="66">
        <v>20013</v>
      </c>
      <c r="E369" s="72">
        <v>728252</v>
      </c>
      <c r="F369" s="58"/>
      <c r="G369" s="58">
        <v>7463</v>
      </c>
      <c r="H369" s="58">
        <v>978</v>
      </c>
      <c r="I369" s="68">
        <f t="shared" si="14"/>
        <v>36446</v>
      </c>
      <c r="J369" s="74">
        <v>5904761</v>
      </c>
      <c r="K369" s="103"/>
      <c r="L369" s="60">
        <f t="shared" si="15"/>
        <v>0.14331115725242596</v>
      </c>
      <c r="M369" s="38"/>
      <c r="N369" s="99" t="s">
        <v>589</v>
      </c>
      <c r="O369" s="4"/>
    </row>
    <row r="370" spans="2:15" ht="13.15" customHeight="1">
      <c r="B370" s="97">
        <v>44251</v>
      </c>
      <c r="C370" s="55">
        <v>788048</v>
      </c>
      <c r="D370" s="66">
        <v>20086</v>
      </c>
      <c r="E370" s="72">
        <v>731049</v>
      </c>
      <c r="F370" s="58"/>
      <c r="G370" s="58">
        <v>7542</v>
      </c>
      <c r="H370" s="58">
        <v>969</v>
      </c>
      <c r="I370" s="68">
        <f t="shared" si="14"/>
        <v>36913</v>
      </c>
      <c r="J370" s="74">
        <v>5961208</v>
      </c>
      <c r="K370" s="103"/>
      <c r="L370" s="60">
        <f t="shared" si="15"/>
        <v>5.9117402164862616E-2</v>
      </c>
      <c r="M370" s="38"/>
      <c r="N370" s="99" t="s">
        <v>590</v>
      </c>
      <c r="O370" s="4"/>
    </row>
    <row r="371" spans="2:15" ht="13.15" customHeight="1">
      <c r="B371" s="97">
        <v>44252</v>
      </c>
      <c r="C371" s="55">
        <v>791971</v>
      </c>
      <c r="D371" s="66">
        <v>20167</v>
      </c>
      <c r="E371" s="72">
        <v>733616</v>
      </c>
      <c r="F371" s="58"/>
      <c r="G371" s="58">
        <v>7640</v>
      </c>
      <c r="H371" s="58">
        <v>985</v>
      </c>
      <c r="I371" s="68">
        <f t="shared" si="14"/>
        <v>38188</v>
      </c>
      <c r="J371" s="74">
        <v>5959349</v>
      </c>
      <c r="K371" s="103"/>
      <c r="L371" s="60">
        <f t="shared" si="15"/>
        <v>-2.110274341043572</v>
      </c>
      <c r="M371" s="38"/>
      <c r="N371" s="99" t="s">
        <v>591</v>
      </c>
      <c r="O371" s="4"/>
    </row>
    <row r="372" spans="2:15" ht="13.15" customHeight="1">
      <c r="B372" s="97">
        <v>44253</v>
      </c>
      <c r="C372" s="55">
        <v>795732</v>
      </c>
      <c r="D372" s="66">
        <v>20233</v>
      </c>
      <c r="E372" s="72">
        <v>736020</v>
      </c>
      <c r="F372" s="58"/>
      <c r="G372" s="58">
        <v>7847</v>
      </c>
      <c r="H372" s="58">
        <v>968</v>
      </c>
      <c r="I372" s="68">
        <f t="shared" si="14"/>
        <v>39479</v>
      </c>
      <c r="J372" s="74">
        <v>5986365</v>
      </c>
      <c r="K372" s="103"/>
      <c r="L372" s="60">
        <f t="shared" si="15"/>
        <v>0.13921379923008587</v>
      </c>
      <c r="M372" s="38"/>
      <c r="N372" s="99" t="s">
        <v>592</v>
      </c>
      <c r="O372" s="4"/>
    </row>
    <row r="373" spans="2:15" ht="13.15" customHeight="1">
      <c r="B373" s="97">
        <v>44254</v>
      </c>
      <c r="C373" s="55">
        <v>799164</v>
      </c>
      <c r="D373" s="66">
        <v>20287</v>
      </c>
      <c r="E373" s="72">
        <v>738569</v>
      </c>
      <c r="F373" s="58"/>
      <c r="G373" s="58">
        <v>7832</v>
      </c>
      <c r="H373" s="58">
        <v>997</v>
      </c>
      <c r="I373" s="68">
        <f t="shared" si="14"/>
        <v>40308</v>
      </c>
      <c r="J373" s="74">
        <v>6009706</v>
      </c>
      <c r="K373" s="103"/>
      <c r="L373" s="60">
        <f t="shared" si="15"/>
        <v>0.14703740199648688</v>
      </c>
      <c r="M373" s="38"/>
      <c r="N373" s="99" t="s">
        <v>593</v>
      </c>
      <c r="O373" s="4"/>
    </row>
    <row r="374" spans="2:15" ht="13.15" customHeight="1">
      <c r="B374" s="97">
        <v>44255</v>
      </c>
      <c r="C374" s="55">
        <v>801994</v>
      </c>
      <c r="D374" s="66">
        <v>20350</v>
      </c>
      <c r="E374" s="72">
        <v>740352</v>
      </c>
      <c r="F374" s="58"/>
      <c r="G374" s="58">
        <v>8064</v>
      </c>
      <c r="H374" s="58">
        <v>1006</v>
      </c>
      <c r="I374" s="68">
        <f t="shared" si="14"/>
        <v>41292</v>
      </c>
      <c r="J374" s="74">
        <v>6022647</v>
      </c>
      <c r="K374" s="103"/>
      <c r="L374" s="60">
        <f t="shared" si="15"/>
        <v>0.2186848002472761</v>
      </c>
      <c r="M374" s="38"/>
      <c r="N374" s="99" t="s">
        <v>594</v>
      </c>
      <c r="O374" s="4"/>
    </row>
    <row r="375" spans="2:15" ht="13.15" customHeight="1">
      <c r="B375" s="98">
        <v>44256</v>
      </c>
      <c r="C375" s="56">
        <v>804090</v>
      </c>
      <c r="D375" s="67">
        <v>20403</v>
      </c>
      <c r="E375" s="73">
        <v>741471</v>
      </c>
      <c r="F375" s="59"/>
      <c r="G375" s="59">
        <v>8334</v>
      </c>
      <c r="H375" s="59">
        <v>1022</v>
      </c>
      <c r="I375" s="69">
        <f t="shared" si="14"/>
        <v>42216</v>
      </c>
      <c r="J375" s="75">
        <v>6029263</v>
      </c>
      <c r="K375" s="104">
        <v>305637</v>
      </c>
      <c r="L375" s="61">
        <f t="shared" si="15"/>
        <v>0.31680773881499397</v>
      </c>
      <c r="M375" s="40"/>
      <c r="N375" s="100" t="s">
        <v>595</v>
      </c>
      <c r="O375" s="4"/>
    </row>
    <row r="376" spans="2:15" ht="13.15" customHeight="1">
      <c r="B376" s="97">
        <v>44257</v>
      </c>
      <c r="C376" s="55">
        <v>808040</v>
      </c>
      <c r="D376" s="66">
        <v>20509</v>
      </c>
      <c r="E376" s="72">
        <v>744040</v>
      </c>
      <c r="F376" s="58"/>
      <c r="G376" s="58">
        <v>8536</v>
      </c>
      <c r="H376" s="58">
        <v>1044</v>
      </c>
      <c r="I376" s="68">
        <f t="shared" si="14"/>
        <v>43491</v>
      </c>
      <c r="J376" s="74">
        <v>6052659</v>
      </c>
      <c r="K376" s="103"/>
      <c r="L376" s="60">
        <f t="shared" si="15"/>
        <v>0.16883227902205505</v>
      </c>
      <c r="M376" s="38"/>
      <c r="N376" s="99" t="s">
        <v>596</v>
      </c>
      <c r="O376" s="4"/>
    </row>
    <row r="377" spans="2:15" ht="13.15" customHeight="1">
      <c r="B377" s="97">
        <v>44258</v>
      </c>
      <c r="C377" s="55">
        <v>812318</v>
      </c>
      <c r="D377" s="66">
        <v>20586</v>
      </c>
      <c r="E377" s="72">
        <v>746779</v>
      </c>
      <c r="F377" s="58"/>
      <c r="G377" s="58">
        <v>8795</v>
      </c>
      <c r="H377" s="58">
        <v>1032</v>
      </c>
      <c r="I377" s="68">
        <f t="shared" si="14"/>
        <v>44953</v>
      </c>
      <c r="J377" s="74">
        <v>6079276</v>
      </c>
      <c r="K377" s="103"/>
      <c r="L377" s="60">
        <f t="shared" si="15"/>
        <v>0.16072434910019912</v>
      </c>
      <c r="M377" s="38"/>
      <c r="N377" s="99" t="s">
        <v>597</v>
      </c>
      <c r="O377" s="4"/>
    </row>
    <row r="378" spans="2:15" ht="13.15" customHeight="1">
      <c r="B378" s="97">
        <v>44259</v>
      </c>
      <c r="C378" s="55">
        <v>816589</v>
      </c>
      <c r="D378" s="66">
        <v>20684</v>
      </c>
      <c r="E378" s="72">
        <v>749673</v>
      </c>
      <c r="F378" s="58"/>
      <c r="G378" s="58">
        <v>9035</v>
      </c>
      <c r="H378" s="58">
        <v>1070</v>
      </c>
      <c r="I378" s="68">
        <f t="shared" si="14"/>
        <v>46232</v>
      </c>
      <c r="J378" s="74">
        <v>6105686</v>
      </c>
      <c r="K378" s="103"/>
      <c r="L378" s="60">
        <f t="shared" si="15"/>
        <v>0.16171904581597879</v>
      </c>
      <c r="M378" s="38"/>
      <c r="N378" s="99" t="s">
        <v>598</v>
      </c>
      <c r="O378" s="4"/>
    </row>
    <row r="379" spans="2:15" ht="13.15" customHeight="1">
      <c r="B379" s="97">
        <v>44260</v>
      </c>
      <c r="C379" s="55">
        <v>820931</v>
      </c>
      <c r="D379" s="66">
        <v>20785</v>
      </c>
      <c r="E379" s="72">
        <v>752234</v>
      </c>
      <c r="F379" s="58"/>
      <c r="G379" s="58">
        <v>9222</v>
      </c>
      <c r="H379" s="58">
        <v>1067</v>
      </c>
      <c r="I379" s="68">
        <f t="shared" si="14"/>
        <v>47912</v>
      </c>
      <c r="J379" s="74">
        <v>6133554</v>
      </c>
      <c r="K379" s="103"/>
      <c r="L379" s="60">
        <f t="shared" si="15"/>
        <v>0.1558059422994115</v>
      </c>
      <c r="M379" s="38"/>
      <c r="N379" s="99" t="s">
        <v>599</v>
      </c>
      <c r="O379" s="4"/>
    </row>
    <row r="380" spans="2:15" ht="13.15" customHeight="1">
      <c r="B380" s="97">
        <v>44261</v>
      </c>
      <c r="C380" s="55">
        <v>824995</v>
      </c>
      <c r="D380" s="66">
        <v>20854</v>
      </c>
      <c r="E380" s="72">
        <v>754335</v>
      </c>
      <c r="F380" s="58"/>
      <c r="G380" s="58">
        <v>9306</v>
      </c>
      <c r="H380" s="58">
        <v>1070</v>
      </c>
      <c r="I380" s="68">
        <f t="shared" si="14"/>
        <v>49806</v>
      </c>
      <c r="J380" s="74">
        <v>6158995</v>
      </c>
      <c r="K380" s="103"/>
      <c r="L380" s="60">
        <f t="shared" si="15"/>
        <v>0.15974214850045201</v>
      </c>
      <c r="M380" s="38"/>
      <c r="N380" s="99" t="s">
        <v>600</v>
      </c>
      <c r="O380" s="4"/>
    </row>
    <row r="381" spans="2:15" ht="13.15" customHeight="1">
      <c r="B381" s="97">
        <v>44262</v>
      </c>
      <c r="C381" s="55">
        <v>828283</v>
      </c>
      <c r="D381" s="66">
        <v>20900</v>
      </c>
      <c r="E381" s="72"/>
      <c r="F381" s="58"/>
      <c r="G381" s="58">
        <v>9560</v>
      </c>
      <c r="H381" s="58">
        <v>1093</v>
      </c>
      <c r="I381" s="68">
        <f t="shared" si="14"/>
        <v>807383</v>
      </c>
      <c r="J381" s="74">
        <v>6172074</v>
      </c>
      <c r="K381" s="103"/>
      <c r="L381" s="60">
        <f t="shared" si="15"/>
        <v>0.25139536661824297</v>
      </c>
      <c r="M381" s="38"/>
      <c r="N381" s="99" t="s">
        <v>601</v>
      </c>
      <c r="O381" s="4"/>
    </row>
    <row r="382" spans="2:15" ht="13.15" customHeight="1">
      <c r="B382" s="98">
        <v>44263</v>
      </c>
      <c r="C382" s="56">
        <v>830563</v>
      </c>
      <c r="D382" s="67">
        <v>20963</v>
      </c>
      <c r="E382" s="73">
        <v>761631</v>
      </c>
      <c r="F382" s="59"/>
      <c r="G382" s="59">
        <v>9825</v>
      </c>
      <c r="H382" s="59">
        <v>1098</v>
      </c>
      <c r="I382" s="69">
        <f t="shared" si="14"/>
        <v>47969</v>
      </c>
      <c r="J382" s="75">
        <v>6179281</v>
      </c>
      <c r="K382" s="104"/>
      <c r="L382" s="61">
        <f t="shared" si="15"/>
        <v>0.31635909532399059</v>
      </c>
      <c r="M382" s="40"/>
      <c r="N382" s="100" t="s">
        <v>602</v>
      </c>
      <c r="O382" s="4"/>
    </row>
    <row r="383" spans="2:15" ht="13.15" customHeight="1">
      <c r="B383" s="97">
        <v>44264</v>
      </c>
      <c r="C383" s="55">
        <v>835552</v>
      </c>
      <c r="D383" s="66">
        <v>21056</v>
      </c>
      <c r="E383" s="72">
        <v>767219</v>
      </c>
      <c r="F383" s="58"/>
      <c r="G383" s="58">
        <v>10157</v>
      </c>
      <c r="H383" s="58">
        <v>1126</v>
      </c>
      <c r="I383" s="68">
        <f t="shared" si="14"/>
        <v>47277</v>
      </c>
      <c r="J383" s="74">
        <v>6203750</v>
      </c>
      <c r="K383" s="103"/>
      <c r="L383" s="60">
        <f t="shared" si="15"/>
        <v>0.2038906371326985</v>
      </c>
      <c r="M383" s="38"/>
      <c r="N383" s="99" t="s">
        <v>603</v>
      </c>
      <c r="O383" s="4"/>
    </row>
    <row r="384" spans="2:15" ht="13.15" customHeight="1">
      <c r="B384" s="97">
        <v>44265</v>
      </c>
      <c r="C384" s="55">
        <v>840116</v>
      </c>
      <c r="D384" s="66">
        <v>21156</v>
      </c>
      <c r="E384" s="72">
        <v>770854</v>
      </c>
      <c r="F384" s="58"/>
      <c r="G384" s="58">
        <v>10190</v>
      </c>
      <c r="H384" s="58">
        <v>1140</v>
      </c>
      <c r="I384" s="68">
        <f t="shared" si="14"/>
        <v>48106</v>
      </c>
      <c r="J384" s="74">
        <v>6230400</v>
      </c>
      <c r="K384" s="103"/>
      <c r="L384" s="60">
        <f t="shared" si="15"/>
        <v>0.17125703564727954</v>
      </c>
      <c r="M384" s="38"/>
      <c r="N384" s="99" t="s">
        <v>604</v>
      </c>
      <c r="O384" s="4"/>
    </row>
    <row r="385" spans="2:15" ht="13.15" customHeight="1">
      <c r="B385" s="97">
        <v>44266</v>
      </c>
      <c r="C385" s="55">
        <v>845352</v>
      </c>
      <c r="D385" s="66">
        <v>21252</v>
      </c>
      <c r="E385" s="72">
        <v>774277</v>
      </c>
      <c r="F385" s="58"/>
      <c r="G385" s="58">
        <v>10425</v>
      </c>
      <c r="H385" s="58">
        <v>1171</v>
      </c>
      <c r="I385" s="68">
        <f t="shared" si="14"/>
        <v>49823</v>
      </c>
      <c r="J385" s="74">
        <v>6258854</v>
      </c>
      <c r="K385" s="103"/>
      <c r="L385" s="60">
        <f t="shared" si="15"/>
        <v>0.18401630702185984</v>
      </c>
      <c r="M385" s="38"/>
      <c r="N385" s="99" t="s">
        <v>605</v>
      </c>
      <c r="O385" s="4"/>
    </row>
    <row r="386" spans="2:15" ht="13.15" customHeight="1">
      <c r="B386" s="97">
        <v>44267</v>
      </c>
      <c r="C386" s="55">
        <v>850362</v>
      </c>
      <c r="D386" s="66">
        <v>21360</v>
      </c>
      <c r="E386" s="72">
        <v>777715</v>
      </c>
      <c r="F386" s="58"/>
      <c r="G386" s="58">
        <v>10515</v>
      </c>
      <c r="H386" s="58">
        <v>1166</v>
      </c>
      <c r="I386" s="68">
        <f t="shared" si="14"/>
        <v>51287</v>
      </c>
      <c r="J386" s="74">
        <v>6286442</v>
      </c>
      <c r="K386" s="103"/>
      <c r="L386" s="60">
        <f t="shared" si="15"/>
        <v>0.18160069595476294</v>
      </c>
      <c r="M386" s="38"/>
      <c r="N386" s="99" t="s">
        <v>606</v>
      </c>
      <c r="O386" s="4"/>
    </row>
    <row r="387" spans="2:15" ht="13.15" customHeight="1">
      <c r="B387" s="97">
        <v>44268</v>
      </c>
      <c r="C387" s="55">
        <v>855326</v>
      </c>
      <c r="D387" s="66">
        <v>21439</v>
      </c>
      <c r="E387" s="72">
        <v>781154</v>
      </c>
      <c r="F387" s="58"/>
      <c r="G387" s="58">
        <v>10435</v>
      </c>
      <c r="H387" s="58">
        <v>1203</v>
      </c>
      <c r="I387" s="68">
        <f t="shared" si="14"/>
        <v>52733</v>
      </c>
      <c r="J387" s="74">
        <v>6312856</v>
      </c>
      <c r="K387" s="103"/>
      <c r="L387" s="60">
        <f t="shared" si="15"/>
        <v>0.18793064284091771</v>
      </c>
      <c r="M387" s="38"/>
      <c r="N387" s="99" t="s">
        <v>607</v>
      </c>
      <c r="O387" s="4"/>
    </row>
    <row r="388" spans="2:15" ht="13.15" customHeight="1">
      <c r="B388" s="97">
        <v>44269</v>
      </c>
      <c r="C388" s="55">
        <v>859709</v>
      </c>
      <c r="D388" s="66">
        <v>21483</v>
      </c>
      <c r="E388" s="72">
        <v>783642</v>
      </c>
      <c r="F388" s="58"/>
      <c r="G388" s="58">
        <v>10829</v>
      </c>
      <c r="H388" s="58">
        <v>1232</v>
      </c>
      <c r="I388" s="68">
        <f t="shared" si="14"/>
        <v>54584</v>
      </c>
      <c r="J388" s="74">
        <v>6328098</v>
      </c>
      <c r="K388" s="103"/>
      <c r="L388" s="60">
        <f t="shared" si="15"/>
        <v>0.2875606875738092</v>
      </c>
      <c r="M388" s="38"/>
      <c r="N388" s="99" t="s">
        <v>608</v>
      </c>
      <c r="O388" s="4"/>
    </row>
    <row r="389" spans="2:15" ht="13.15" customHeight="1">
      <c r="B389" s="98">
        <v>44270</v>
      </c>
      <c r="C389" s="56">
        <v>862681</v>
      </c>
      <c r="D389" s="67">
        <v>21565</v>
      </c>
      <c r="E389" s="73">
        <v>787392</v>
      </c>
      <c r="F389" s="59"/>
      <c r="G389" s="59">
        <v>11238</v>
      </c>
      <c r="H389" s="59">
        <v>1225</v>
      </c>
      <c r="I389" s="69">
        <f t="shared" si="14"/>
        <v>53724</v>
      </c>
      <c r="J389" s="75">
        <v>6335187</v>
      </c>
      <c r="K389" s="104"/>
      <c r="L389" s="61">
        <f t="shared" si="15"/>
        <v>0.41924107772605446</v>
      </c>
      <c r="M389" s="40"/>
      <c r="N389" s="100" t="s">
        <v>609</v>
      </c>
      <c r="O389" s="4"/>
    </row>
    <row r="390" spans="2:15" ht="13.15" customHeight="1">
      <c r="B390" s="97">
        <v>44271</v>
      </c>
      <c r="C390" s="55">
        <v>868799</v>
      </c>
      <c r="D390" s="66">
        <v>21698</v>
      </c>
      <c r="E390" s="72"/>
      <c r="F390" s="58"/>
      <c r="G390" s="58">
        <v>11096</v>
      </c>
      <c r="H390" s="58">
        <v>1226</v>
      </c>
      <c r="I390" s="68">
        <f t="shared" si="14"/>
        <v>847101</v>
      </c>
      <c r="J390" s="74">
        <v>6361756</v>
      </c>
      <c r="K390" s="103"/>
      <c r="L390" s="60">
        <f t="shared" si="15"/>
        <v>0.23026835786066469</v>
      </c>
      <c r="M390" s="38"/>
      <c r="N390" s="99" t="s">
        <v>610</v>
      </c>
      <c r="O390" s="4"/>
    </row>
    <row r="391" spans="2:15" ht="13.15" customHeight="1">
      <c r="B391" s="97">
        <v>44272</v>
      </c>
      <c r="C391" s="55">
        <v>874985</v>
      </c>
      <c r="D391" s="66">
        <v>21787</v>
      </c>
      <c r="E391" s="72">
        <v>790813</v>
      </c>
      <c r="F391" s="58"/>
      <c r="G391" s="58">
        <v>11361</v>
      </c>
      <c r="H391" s="58">
        <v>1266</v>
      </c>
      <c r="I391" s="68">
        <f t="shared" si="14"/>
        <v>62385</v>
      </c>
      <c r="J391" s="74">
        <v>6389800</v>
      </c>
      <c r="K391" s="103"/>
      <c r="L391" s="60">
        <f t="shared" si="15"/>
        <v>0.22058194266153189</v>
      </c>
      <c r="M391" s="38"/>
      <c r="N391" s="99" t="s">
        <v>611</v>
      </c>
      <c r="O391" s="4"/>
    </row>
    <row r="392" spans="2:15" ht="13.15" customHeight="1">
      <c r="B392" s="97">
        <v>44273</v>
      </c>
      <c r="C392" s="55">
        <v>881159</v>
      </c>
      <c r="D392" s="66">
        <v>21877</v>
      </c>
      <c r="E392" s="72">
        <v>794950</v>
      </c>
      <c r="F392" s="58"/>
      <c r="G392" s="58">
        <v>11478</v>
      </c>
      <c r="H392" s="58">
        <v>1286</v>
      </c>
      <c r="I392" s="68">
        <f t="shared" si="14"/>
        <v>64332</v>
      </c>
      <c r="J392" s="74">
        <v>6417364</v>
      </c>
      <c r="K392" s="103"/>
      <c r="L392" s="60">
        <f t="shared" si="15"/>
        <v>0.22398781018720071</v>
      </c>
      <c r="M392" s="38"/>
      <c r="N392" s="99" t="s">
        <v>612</v>
      </c>
      <c r="O392" s="4"/>
    </row>
    <row r="393" spans="2:15" ht="13.15" customHeight="1">
      <c r="B393" s="97">
        <v>44274</v>
      </c>
      <c r="C393" s="55">
        <v>886752</v>
      </c>
      <c r="D393" s="66">
        <v>22020</v>
      </c>
      <c r="E393" s="72">
        <v>798985</v>
      </c>
      <c r="F393" s="58"/>
      <c r="G393" s="58">
        <v>11632</v>
      </c>
      <c r="H393" s="58">
        <v>1313</v>
      </c>
      <c r="I393" s="68">
        <f t="shared" si="14"/>
        <v>65747</v>
      </c>
      <c r="J393" s="74">
        <v>6445769</v>
      </c>
      <c r="K393" s="103"/>
      <c r="L393" s="60">
        <f t="shared" si="15"/>
        <v>0.19690195388135892</v>
      </c>
      <c r="M393" s="38"/>
      <c r="N393" s="99" t="s">
        <v>613</v>
      </c>
      <c r="O393" s="4"/>
    </row>
    <row r="394" spans="2:15" ht="13.15" customHeight="1">
      <c r="B394" s="97">
        <v>44275</v>
      </c>
      <c r="C394" s="55">
        <v>892848</v>
      </c>
      <c r="D394" s="66">
        <v>22132</v>
      </c>
      <c r="E394" s="72">
        <v>803226</v>
      </c>
      <c r="F394" s="58"/>
      <c r="G394" s="58">
        <v>11618</v>
      </c>
      <c r="H394" s="58">
        <v>1324</v>
      </c>
      <c r="I394" s="68">
        <f t="shared" si="14"/>
        <v>67490</v>
      </c>
      <c r="J394" s="74">
        <v>6471807</v>
      </c>
      <c r="K394" s="103"/>
      <c r="L394" s="60">
        <f t="shared" si="15"/>
        <v>0.23411936400645211</v>
      </c>
      <c r="M394" s="38"/>
      <c r="N394" s="99" t="s">
        <v>614</v>
      </c>
      <c r="O394" s="4"/>
    </row>
    <row r="395" spans="2:15" ht="13.15" customHeight="1">
      <c r="B395" s="97">
        <v>44276</v>
      </c>
      <c r="C395" s="55">
        <v>897115</v>
      </c>
      <c r="D395" s="66">
        <v>22208</v>
      </c>
      <c r="E395" s="72">
        <v>806200</v>
      </c>
      <c r="F395" s="58"/>
      <c r="G395" s="58">
        <v>11897</v>
      </c>
      <c r="H395" s="58">
        <v>1334</v>
      </c>
      <c r="I395" s="68">
        <f t="shared" ref="I395:I415" si="16">C395-D395-E395-F395</f>
        <v>68707</v>
      </c>
      <c r="J395" s="74">
        <v>6486880</v>
      </c>
      <c r="K395" s="103"/>
      <c r="L395" s="60">
        <f t="shared" si="15"/>
        <v>0.2830889670271346</v>
      </c>
      <c r="M395" s="38"/>
      <c r="N395" s="99" t="s">
        <v>615</v>
      </c>
      <c r="O395" s="4"/>
    </row>
    <row r="396" spans="2:15" ht="13.15" customHeight="1">
      <c r="B396" s="98">
        <v>44277</v>
      </c>
      <c r="C396" s="56">
        <v>900858</v>
      </c>
      <c r="D396" s="67">
        <v>22268</v>
      </c>
      <c r="E396" s="73">
        <v>808754</v>
      </c>
      <c r="F396" s="59"/>
      <c r="G396" s="59">
        <v>12215</v>
      </c>
      <c r="H396" s="59">
        <v>1339</v>
      </c>
      <c r="I396" s="69">
        <f t="shared" si="16"/>
        <v>69836</v>
      </c>
      <c r="J396" s="75">
        <v>6494782</v>
      </c>
      <c r="K396" s="104"/>
      <c r="L396" s="61">
        <f t="shared" si="15"/>
        <v>0.47367754998734496</v>
      </c>
      <c r="M396" s="40"/>
      <c r="N396" s="100" t="s">
        <v>616</v>
      </c>
      <c r="O396" s="4"/>
    </row>
    <row r="397" spans="2:15" ht="13.15" customHeight="1">
      <c r="B397" s="97">
        <v>44278</v>
      </c>
      <c r="C397" s="55">
        <v>907007</v>
      </c>
      <c r="D397" s="66">
        <v>22442</v>
      </c>
      <c r="E397" s="72">
        <v>814182</v>
      </c>
      <c r="F397" s="58"/>
      <c r="G397" s="58">
        <v>12358</v>
      </c>
      <c r="H397" s="58">
        <v>1367</v>
      </c>
      <c r="I397" s="68">
        <f t="shared" si="16"/>
        <v>70383</v>
      </c>
      <c r="J397" s="74">
        <v>6520795</v>
      </c>
      <c r="K397" s="103">
        <v>519722</v>
      </c>
      <c r="L397" s="60">
        <f t="shared" si="15"/>
        <v>0.23638180909545228</v>
      </c>
      <c r="M397" s="38"/>
      <c r="N397" s="99" t="s">
        <v>617</v>
      </c>
      <c r="O397" s="4"/>
    </row>
    <row r="398" spans="2:15" ht="13.15" customHeight="1">
      <c r="B398" s="97">
        <v>44279</v>
      </c>
      <c r="C398" s="55">
        <v>913143</v>
      </c>
      <c r="D398" s="66">
        <v>22579</v>
      </c>
      <c r="E398" s="72">
        <v>819799</v>
      </c>
      <c r="F398" s="58"/>
      <c r="G398" s="58">
        <v>12359</v>
      </c>
      <c r="H398" s="58">
        <v>1351</v>
      </c>
      <c r="I398" s="68">
        <f t="shared" si="16"/>
        <v>70765</v>
      </c>
      <c r="J398" s="74">
        <v>6549158</v>
      </c>
      <c r="K398" s="103"/>
      <c r="L398" s="60">
        <f t="shared" si="15"/>
        <v>0.21633818707471</v>
      </c>
      <c r="M398" s="38"/>
      <c r="N398" s="99" t="s">
        <v>618</v>
      </c>
      <c r="O398" s="4"/>
    </row>
    <row r="399" spans="2:15" ht="13.15" customHeight="1">
      <c r="B399" s="97">
        <v>44280</v>
      </c>
      <c r="C399" s="55">
        <v>919794</v>
      </c>
      <c r="D399" s="66">
        <v>22719</v>
      </c>
      <c r="E399" s="72">
        <v>825208</v>
      </c>
      <c r="F399" s="58"/>
      <c r="G399" s="58">
        <v>12336</v>
      </c>
      <c r="H399" s="58">
        <v>1348</v>
      </c>
      <c r="I399" s="68">
        <f t="shared" si="16"/>
        <v>71867</v>
      </c>
      <c r="J399" s="74">
        <v>6579391</v>
      </c>
      <c r="K399" s="103"/>
      <c r="L399" s="60">
        <f t="shared" si="15"/>
        <v>0.21999140012569046</v>
      </c>
      <c r="M399" s="38"/>
      <c r="N399" s="99" t="s">
        <v>619</v>
      </c>
      <c r="O399" s="4"/>
    </row>
    <row r="400" spans="2:15" ht="13.15" customHeight="1">
      <c r="B400" s="97">
        <v>44281</v>
      </c>
      <c r="C400" s="55">
        <v>926310</v>
      </c>
      <c r="D400" s="66">
        <v>22835</v>
      </c>
      <c r="E400" s="72">
        <v>830270</v>
      </c>
      <c r="F400" s="58"/>
      <c r="G400" s="58">
        <v>12529</v>
      </c>
      <c r="H400" s="58">
        <v>1364</v>
      </c>
      <c r="I400" s="68">
        <f t="shared" si="16"/>
        <v>73205</v>
      </c>
      <c r="J400" s="74">
        <v>6609165</v>
      </c>
      <c r="K400" s="103"/>
      <c r="L400" s="60">
        <f t="shared" si="15"/>
        <v>0.21884865990461477</v>
      </c>
      <c r="M400" s="38"/>
      <c r="N400" s="99" t="s">
        <v>620</v>
      </c>
      <c r="O400" s="4"/>
    </row>
    <row r="401" spans="2:15" ht="13.15" customHeight="1">
      <c r="B401" s="97">
        <v>44282</v>
      </c>
      <c r="C401" s="55">
        <v>932179</v>
      </c>
      <c r="D401" s="66">
        <v>22997</v>
      </c>
      <c r="E401" s="72">
        <v>834162</v>
      </c>
      <c r="F401" s="58"/>
      <c r="G401" s="58">
        <v>12332</v>
      </c>
      <c r="H401" s="58">
        <v>1373</v>
      </c>
      <c r="I401" s="68">
        <f t="shared" si="16"/>
        <v>75020</v>
      </c>
      <c r="J401" s="74">
        <v>6634693</v>
      </c>
      <c r="K401" s="103"/>
      <c r="L401" s="60">
        <f t="shared" si="15"/>
        <v>0.22990441867753056</v>
      </c>
      <c r="M401" s="38"/>
      <c r="N401" s="99" t="s">
        <v>621</v>
      </c>
      <c r="O401" s="4"/>
    </row>
    <row r="402" spans="2:15" ht="13.15" customHeight="1">
      <c r="B402" s="97">
        <v>44283</v>
      </c>
      <c r="C402" s="55">
        <v>936618</v>
      </c>
      <c r="D402" s="66">
        <v>23114</v>
      </c>
      <c r="E402" s="72">
        <v>837060</v>
      </c>
      <c r="F402" s="58"/>
      <c r="G402" s="58">
        <v>12744</v>
      </c>
      <c r="H402" s="58">
        <v>1386</v>
      </c>
      <c r="I402" s="68">
        <f t="shared" si="16"/>
        <v>76444</v>
      </c>
      <c r="J402" s="74">
        <v>6650078</v>
      </c>
      <c r="K402" s="103"/>
      <c r="L402" s="60">
        <f t="shared" si="15"/>
        <v>0.28852778680532987</v>
      </c>
      <c r="M402" s="38"/>
      <c r="N402" s="99" t="s">
        <v>622</v>
      </c>
      <c r="O402" s="4"/>
    </row>
    <row r="403" spans="2:15" ht="13.15" customHeight="1">
      <c r="B403" s="98">
        <v>44284</v>
      </c>
      <c r="C403" s="56">
        <v>940443</v>
      </c>
      <c r="D403" s="67">
        <v>23234</v>
      </c>
      <c r="E403" s="73">
        <v>840127</v>
      </c>
      <c r="F403" s="59"/>
      <c r="G403" s="59">
        <v>13185</v>
      </c>
      <c r="H403" s="59">
        <v>1398</v>
      </c>
      <c r="I403" s="69">
        <f t="shared" si="16"/>
        <v>77082</v>
      </c>
      <c r="J403" s="75">
        <v>6658431</v>
      </c>
      <c r="K403" s="104"/>
      <c r="L403" s="61">
        <f t="shared" si="15"/>
        <v>0.45791931042739137</v>
      </c>
      <c r="M403" s="40"/>
      <c r="N403" s="100" t="s">
        <v>623</v>
      </c>
      <c r="O403" s="4"/>
    </row>
    <row r="404" spans="2:15" ht="13.15" customHeight="1">
      <c r="B404" s="97">
        <v>44285</v>
      </c>
      <c r="C404" s="55">
        <v>946647</v>
      </c>
      <c r="D404" s="66">
        <v>23409</v>
      </c>
      <c r="E404" s="72">
        <v>845357</v>
      </c>
      <c r="F404" s="58"/>
      <c r="G404" s="58">
        <v>13257</v>
      </c>
      <c r="H404" s="58">
        <v>1405</v>
      </c>
      <c r="I404" s="68">
        <f t="shared" si="16"/>
        <v>77881</v>
      </c>
      <c r="J404" s="74">
        <v>6685665</v>
      </c>
      <c r="K404" s="103"/>
      <c r="L404" s="60">
        <f t="shared" si="15"/>
        <v>0.22780348094293898</v>
      </c>
      <c r="M404" s="38"/>
      <c r="N404" s="99" t="s">
        <v>624</v>
      </c>
      <c r="O404" s="4"/>
    </row>
    <row r="405" spans="2:15" ht="13.15" customHeight="1">
      <c r="B405" s="97">
        <v>44286</v>
      </c>
      <c r="C405" s="55">
        <v>952803</v>
      </c>
      <c r="D405" s="66">
        <v>23538</v>
      </c>
      <c r="E405" s="72">
        <v>850672</v>
      </c>
      <c r="F405" s="58"/>
      <c r="G405" s="58">
        <v>13248</v>
      </c>
      <c r="H405" s="58">
        <v>1412</v>
      </c>
      <c r="I405" s="68">
        <f t="shared" si="16"/>
        <v>78593</v>
      </c>
      <c r="J405" s="74">
        <v>6714704</v>
      </c>
      <c r="K405" s="103"/>
      <c r="L405" s="60">
        <f t="shared" si="15"/>
        <v>0.21199077103206032</v>
      </c>
      <c r="M405" s="38"/>
      <c r="N405" s="99" t="s">
        <v>625</v>
      </c>
      <c r="O405" s="4"/>
    </row>
    <row r="406" spans="2:15" ht="13.15" customHeight="1">
      <c r="B406" s="97">
        <v>44287</v>
      </c>
      <c r="C406" s="55">
        <v>958918</v>
      </c>
      <c r="D406" s="66">
        <v>23674</v>
      </c>
      <c r="E406" s="72">
        <v>856405</v>
      </c>
      <c r="F406" s="58"/>
      <c r="G406" s="58">
        <v>13252</v>
      </c>
      <c r="H406" s="58">
        <v>1434</v>
      </c>
      <c r="I406" s="68">
        <f t="shared" si="16"/>
        <v>78839</v>
      </c>
      <c r="J406" s="74">
        <v>6744605</v>
      </c>
      <c r="K406" s="103"/>
      <c r="L406" s="60">
        <f t="shared" si="15"/>
        <v>0.20450821042774489</v>
      </c>
      <c r="M406" s="38"/>
      <c r="N406" s="99" t="s">
        <v>627</v>
      </c>
      <c r="O406" s="4"/>
    </row>
    <row r="407" spans="2:15" ht="13.15" customHeight="1">
      <c r="B407" s="97">
        <v>44288</v>
      </c>
      <c r="C407" s="55">
        <v>964726</v>
      </c>
      <c r="D407" s="66">
        <v>23819</v>
      </c>
      <c r="E407" s="72">
        <v>862137</v>
      </c>
      <c r="F407" s="58"/>
      <c r="G407" s="58">
        <v>13476</v>
      </c>
      <c r="H407" s="58">
        <v>1454</v>
      </c>
      <c r="I407" s="68">
        <f t="shared" si="16"/>
        <v>78770</v>
      </c>
      <c r="J407" s="74">
        <v>6773863</v>
      </c>
      <c r="K407" s="103"/>
      <c r="L407" s="60">
        <f t="shared" si="15"/>
        <v>0.19850980928293116</v>
      </c>
      <c r="M407" s="38"/>
      <c r="N407" s="99" t="s">
        <v>628</v>
      </c>
      <c r="O407" s="4"/>
    </row>
    <row r="408" spans="2:15" ht="13.15" customHeight="1">
      <c r="B408" s="97">
        <v>44289</v>
      </c>
      <c r="C408" s="55">
        <v>970224</v>
      </c>
      <c r="D408" s="66">
        <v>23973</v>
      </c>
      <c r="E408" s="72">
        <v>867663</v>
      </c>
      <c r="F408" s="58"/>
      <c r="G408" s="58">
        <v>13409</v>
      </c>
      <c r="H408" s="58">
        <v>1448</v>
      </c>
      <c r="I408" s="68">
        <f t="shared" si="16"/>
        <v>78588</v>
      </c>
      <c r="J408" s="74">
        <v>6800572</v>
      </c>
      <c r="K408" s="103"/>
      <c r="L408" s="60">
        <f t="shared" si="15"/>
        <v>0.20584821595716798</v>
      </c>
      <c r="M408" s="38"/>
      <c r="N408" s="99" t="s">
        <v>629</v>
      </c>
      <c r="O408" s="4"/>
    </row>
    <row r="409" spans="2:15" ht="13.15" customHeight="1">
      <c r="B409" s="97">
        <v>44290</v>
      </c>
      <c r="C409" s="55">
        <v>974375</v>
      </c>
      <c r="D409" s="66">
        <v>24070</v>
      </c>
      <c r="E409" s="72">
        <v>871950</v>
      </c>
      <c r="F409" s="58"/>
      <c r="G409" s="58">
        <v>13714</v>
      </c>
      <c r="H409" s="58">
        <v>1456</v>
      </c>
      <c r="I409" s="68">
        <f t="shared" si="16"/>
        <v>78355</v>
      </c>
      <c r="J409" s="74">
        <v>6816552</v>
      </c>
      <c r="K409" s="103"/>
      <c r="L409" s="60">
        <f t="shared" si="15"/>
        <v>0.25976220275344181</v>
      </c>
      <c r="M409" s="38"/>
      <c r="N409" s="99" t="s">
        <v>630</v>
      </c>
      <c r="O409" s="4"/>
    </row>
    <row r="410" spans="2:15" ht="13.15" customHeight="1">
      <c r="B410" s="98">
        <v>44291</v>
      </c>
      <c r="C410" s="56">
        <v>977986</v>
      </c>
      <c r="D410" s="67">
        <v>24190</v>
      </c>
      <c r="E410" s="73">
        <v>875487</v>
      </c>
      <c r="F410" s="59"/>
      <c r="G410" s="59">
        <v>14165</v>
      </c>
      <c r="H410" s="59">
        <v>1478</v>
      </c>
      <c r="I410" s="69">
        <f t="shared" si="16"/>
        <v>78309</v>
      </c>
      <c r="J410" s="75">
        <v>6825004</v>
      </c>
      <c r="K410" s="104"/>
      <c r="L410" s="61">
        <f t="shared" si="15"/>
        <v>0.42723615712257451</v>
      </c>
      <c r="M410" s="40"/>
      <c r="N410" s="100" t="s">
        <v>631</v>
      </c>
      <c r="O410" s="4"/>
    </row>
    <row r="411" spans="2:15" ht="13.15" customHeight="1">
      <c r="B411" s="97">
        <v>44292</v>
      </c>
      <c r="C411" s="55">
        <v>983217</v>
      </c>
      <c r="D411" s="66">
        <v>24386</v>
      </c>
      <c r="E411" s="72">
        <v>880429</v>
      </c>
      <c r="F411" s="58"/>
      <c r="G411" s="58">
        <v>14052</v>
      </c>
      <c r="H411" s="58">
        <v>1466</v>
      </c>
      <c r="I411" s="68">
        <f t="shared" si="16"/>
        <v>78402</v>
      </c>
      <c r="J411" s="74">
        <v>6849813</v>
      </c>
      <c r="K411" s="103"/>
      <c r="L411" s="60">
        <f t="shared" si="15"/>
        <v>0.21085090088274416</v>
      </c>
      <c r="M411" s="38"/>
      <c r="N411" s="99" t="s">
        <v>632</v>
      </c>
      <c r="O411" s="4"/>
    </row>
    <row r="412" spans="2:15" ht="13.15" customHeight="1">
      <c r="B412" s="97">
        <v>44293</v>
      </c>
      <c r="C412" s="55">
        <v>988624</v>
      </c>
      <c r="D412" s="66">
        <v>24561</v>
      </c>
      <c r="E412" s="72">
        <v>885710</v>
      </c>
      <c r="F412" s="58"/>
      <c r="G412" s="58">
        <v>13907</v>
      </c>
      <c r="H412" s="58">
        <v>1487</v>
      </c>
      <c r="I412" s="68">
        <f t="shared" si="16"/>
        <v>78353</v>
      </c>
      <c r="J412" s="74">
        <v>6878550</v>
      </c>
      <c r="K412" s="103"/>
      <c r="L412" s="60">
        <f t="shared" ref="L412:L415" si="17">(C412-C411)/(J412-J411)</f>
        <v>0.18815464383895328</v>
      </c>
      <c r="M412" s="38"/>
      <c r="N412" s="99" t="s">
        <v>633</v>
      </c>
      <c r="O412" s="4"/>
    </row>
    <row r="413" spans="2:15" ht="13.15" customHeight="1">
      <c r="B413" s="97">
        <v>44294</v>
      </c>
      <c r="C413" s="55">
        <v>993613</v>
      </c>
      <c r="D413" s="66">
        <v>24733</v>
      </c>
      <c r="E413" s="72">
        <v>890528</v>
      </c>
      <c r="F413" s="58"/>
      <c r="G413" s="58">
        <v>13859</v>
      </c>
      <c r="H413" s="58">
        <v>1495</v>
      </c>
      <c r="I413" s="68">
        <f t="shared" si="16"/>
        <v>78352</v>
      </c>
      <c r="J413" s="74">
        <v>6907828</v>
      </c>
      <c r="K413" s="103"/>
      <c r="L413" s="60">
        <f t="shared" si="17"/>
        <v>0.1704009836737482</v>
      </c>
      <c r="M413" s="38"/>
      <c r="N413" s="99" t="s">
        <v>634</v>
      </c>
      <c r="O413" s="4"/>
    </row>
    <row r="414" spans="2:15" ht="13.15" customHeight="1">
      <c r="B414" s="97">
        <v>44295</v>
      </c>
      <c r="C414" s="55">
        <v>998555</v>
      </c>
      <c r="D414" s="66">
        <v>24867</v>
      </c>
      <c r="E414" s="72">
        <v>896573</v>
      </c>
      <c r="F414" s="58"/>
      <c r="G414" s="58">
        <v>13748</v>
      </c>
      <c r="H414" s="58">
        <v>1496</v>
      </c>
      <c r="I414" s="68">
        <f t="shared" si="16"/>
        <v>77115</v>
      </c>
      <c r="J414" s="74">
        <v>6936614</v>
      </c>
      <c r="K414" s="103"/>
      <c r="L414" s="60">
        <f t="shared" si="17"/>
        <v>0.17168067810741333</v>
      </c>
      <c r="M414" s="38"/>
      <c r="N414" s="99" t="s">
        <v>635</v>
      </c>
      <c r="O414" s="4"/>
    </row>
    <row r="415" spans="2:15" ht="13.15" customHeight="1">
      <c r="B415" s="97">
        <v>44296</v>
      </c>
      <c r="C415" s="55"/>
      <c r="D415" s="66"/>
      <c r="E415" s="72"/>
      <c r="F415" s="58"/>
      <c r="G415" s="58"/>
      <c r="H415" s="58"/>
      <c r="I415" s="68">
        <f t="shared" si="16"/>
        <v>0</v>
      </c>
      <c r="J415" s="74"/>
      <c r="K415" s="103"/>
      <c r="L415" s="60">
        <f t="shared" si="17"/>
        <v>0.14395424049831806</v>
      </c>
      <c r="M415" s="38"/>
      <c r="N415" s="99" t="s">
        <v>636</v>
      </c>
      <c r="O415" s="4"/>
    </row>
    <row r="416" spans="2:15" ht="13.15" customHeight="1">
      <c r="B416" s="97">
        <v>44297</v>
      </c>
      <c r="C416" s="55"/>
      <c r="D416" s="66"/>
      <c r="E416" s="72"/>
      <c r="F416" s="58"/>
      <c r="G416" s="58"/>
      <c r="H416" s="58"/>
      <c r="I416" s="68"/>
      <c r="J416" s="74"/>
      <c r="K416" s="103"/>
      <c r="L416" s="60"/>
      <c r="M416" s="38"/>
      <c r="N416" s="99" t="s">
        <v>637</v>
      </c>
      <c r="O416" s="4"/>
    </row>
    <row r="417" spans="2:15" ht="13.15" customHeight="1">
      <c r="B417" s="98">
        <v>44298</v>
      </c>
      <c r="C417" s="56"/>
      <c r="D417" s="67"/>
      <c r="E417" s="73"/>
      <c r="F417" s="59"/>
      <c r="G417" s="59"/>
      <c r="H417" s="59"/>
      <c r="I417" s="69"/>
      <c r="J417" s="75"/>
      <c r="K417" s="104"/>
      <c r="L417" s="61"/>
      <c r="M417" s="40"/>
      <c r="N417" s="100" t="s">
        <v>638</v>
      </c>
      <c r="O417" s="4"/>
    </row>
    <row r="418" spans="2:15" ht="13.15" customHeight="1">
      <c r="B418" s="97">
        <v>44299</v>
      </c>
      <c r="C418" s="55"/>
      <c r="D418" s="66"/>
      <c r="E418" s="72"/>
      <c r="F418" s="58"/>
      <c r="G418" s="58"/>
      <c r="H418" s="58"/>
      <c r="I418" s="68"/>
      <c r="J418" s="74"/>
      <c r="K418" s="103"/>
      <c r="L418" s="60"/>
      <c r="M418" s="38"/>
      <c r="N418" s="99" t="s">
        <v>639</v>
      </c>
      <c r="O418" s="4"/>
    </row>
    <row r="419" spans="2:15" ht="13.15" customHeight="1">
      <c r="B419" s="97">
        <v>44300</v>
      </c>
      <c r="C419" s="55"/>
      <c r="D419" s="66"/>
      <c r="E419" s="72"/>
      <c r="F419" s="58"/>
      <c r="G419" s="58"/>
      <c r="H419" s="58"/>
      <c r="I419" s="68"/>
      <c r="J419" s="74"/>
      <c r="K419" s="103"/>
      <c r="L419" s="60"/>
      <c r="M419" s="38"/>
      <c r="N419" s="99" t="s">
        <v>640</v>
      </c>
      <c r="O419" s="4"/>
    </row>
    <row r="420" spans="2:15" ht="13.15" customHeight="1">
      <c r="B420" s="97">
        <v>44301</v>
      </c>
      <c r="C420" s="55"/>
      <c r="D420" s="66"/>
      <c r="E420" s="72"/>
      <c r="F420" s="58"/>
      <c r="G420" s="58"/>
      <c r="H420" s="58"/>
      <c r="I420" s="68"/>
      <c r="J420" s="74"/>
      <c r="K420" s="103"/>
      <c r="L420" s="60"/>
      <c r="M420" s="38"/>
      <c r="N420" s="99" t="s">
        <v>641</v>
      </c>
      <c r="O420" s="4"/>
    </row>
    <row r="421" spans="2:15" ht="13.15" customHeight="1">
      <c r="B421" s="97">
        <v>44302</v>
      </c>
      <c r="C421" s="55"/>
      <c r="D421" s="66"/>
      <c r="E421" s="72"/>
      <c r="F421" s="58"/>
      <c r="G421" s="58"/>
      <c r="H421" s="58"/>
      <c r="I421" s="68"/>
      <c r="J421" s="74"/>
      <c r="K421" s="103"/>
      <c r="L421" s="60"/>
      <c r="M421" s="38"/>
      <c r="N421" s="99" t="s">
        <v>642</v>
      </c>
      <c r="O421" s="4"/>
    </row>
    <row r="422" spans="2:15" ht="13.15" customHeight="1">
      <c r="B422" s="97">
        <v>44303</v>
      </c>
      <c r="C422" s="55"/>
      <c r="D422" s="66"/>
      <c r="E422" s="72"/>
      <c r="F422" s="58"/>
      <c r="G422" s="58"/>
      <c r="H422" s="58"/>
      <c r="I422" s="68"/>
      <c r="J422" s="74"/>
      <c r="K422" s="103"/>
      <c r="L422" s="60"/>
      <c r="M422" s="38"/>
      <c r="N422" s="99" t="s">
        <v>643</v>
      </c>
      <c r="O422" s="4"/>
    </row>
    <row r="423" spans="2:15" ht="13.15" customHeight="1">
      <c r="B423" s="97">
        <v>44304</v>
      </c>
      <c r="C423" s="55"/>
      <c r="D423" s="66"/>
      <c r="E423" s="72"/>
      <c r="F423" s="58"/>
      <c r="G423" s="58"/>
      <c r="H423" s="58"/>
      <c r="I423" s="68"/>
      <c r="J423" s="74"/>
      <c r="K423" s="103"/>
      <c r="L423" s="60"/>
      <c r="M423" s="38"/>
      <c r="N423" s="99" t="s">
        <v>644</v>
      </c>
      <c r="O423" s="4"/>
    </row>
    <row r="424" spans="2:15" ht="13.15" customHeight="1">
      <c r="B424" s="98">
        <v>44305</v>
      </c>
      <c r="C424" s="56"/>
      <c r="D424" s="67"/>
      <c r="E424" s="73"/>
      <c r="F424" s="59"/>
      <c r="G424" s="59"/>
      <c r="H424" s="59"/>
      <c r="I424" s="69"/>
      <c r="J424" s="75"/>
      <c r="K424" s="104"/>
      <c r="L424" s="61"/>
      <c r="M424" s="40"/>
      <c r="N424" s="100" t="s">
        <v>645</v>
      </c>
      <c r="O424" s="4"/>
    </row>
    <row r="425" spans="2:15" ht="13.15" customHeight="1">
      <c r="B425" s="97">
        <v>44306</v>
      </c>
      <c r="C425" s="55"/>
      <c r="D425" s="66"/>
      <c r="E425" s="72"/>
      <c r="F425" s="58"/>
      <c r="G425" s="58"/>
      <c r="H425" s="58"/>
      <c r="I425" s="68"/>
      <c r="J425" s="74"/>
      <c r="K425" s="103"/>
      <c r="L425" s="60"/>
      <c r="M425" s="38"/>
      <c r="N425" s="99" t="s">
        <v>646</v>
      </c>
      <c r="O425" s="4"/>
    </row>
    <row r="426" spans="2:15" ht="13.15" customHeight="1">
      <c r="B426" s="97">
        <v>44307</v>
      </c>
      <c r="C426" s="55"/>
      <c r="D426" s="66"/>
      <c r="E426" s="72"/>
      <c r="F426" s="58"/>
      <c r="G426" s="58"/>
      <c r="H426" s="58"/>
      <c r="I426" s="68"/>
      <c r="J426" s="74"/>
      <c r="K426" s="103"/>
      <c r="L426" s="60"/>
      <c r="M426" s="38"/>
      <c r="N426" s="99" t="s">
        <v>647</v>
      </c>
      <c r="O426" s="4"/>
    </row>
    <row r="427" spans="2:15" ht="13.15" customHeight="1">
      <c r="B427" s="97">
        <v>44308</v>
      </c>
      <c r="C427" s="55"/>
      <c r="D427" s="66"/>
      <c r="E427" s="72"/>
      <c r="F427" s="58"/>
      <c r="G427" s="58"/>
      <c r="H427" s="58"/>
      <c r="I427" s="68"/>
      <c r="J427" s="74"/>
      <c r="K427" s="103"/>
      <c r="L427" s="60"/>
      <c r="M427" s="38"/>
      <c r="N427" s="99" t="s">
        <v>648</v>
      </c>
      <c r="O427" s="4"/>
    </row>
    <row r="428" spans="2:15" ht="13.15" customHeight="1">
      <c r="B428" s="97">
        <v>44309</v>
      </c>
      <c r="C428" s="55"/>
      <c r="D428" s="66"/>
      <c r="E428" s="72"/>
      <c r="F428" s="58"/>
      <c r="G428" s="58"/>
      <c r="H428" s="58"/>
      <c r="I428" s="68"/>
      <c r="J428" s="74"/>
      <c r="K428" s="103"/>
      <c r="L428" s="60"/>
      <c r="M428" s="38"/>
      <c r="N428" s="99" t="s">
        <v>649</v>
      </c>
      <c r="O428" s="4"/>
    </row>
    <row r="429" spans="2:15" ht="13.15" customHeight="1">
      <c r="B429" s="97">
        <v>44310</v>
      </c>
      <c r="C429" s="55"/>
      <c r="D429" s="66"/>
      <c r="E429" s="72"/>
      <c r="F429" s="58"/>
      <c r="G429" s="58"/>
      <c r="H429" s="58"/>
      <c r="I429" s="68"/>
      <c r="J429" s="74"/>
      <c r="K429" s="103"/>
      <c r="L429" s="60"/>
      <c r="M429" s="38"/>
      <c r="N429" s="99" t="s">
        <v>650</v>
      </c>
      <c r="O429" s="4"/>
    </row>
    <row r="430" spans="2:15" ht="13.15" customHeight="1">
      <c r="B430" s="97">
        <v>44311</v>
      </c>
      <c r="C430" s="55"/>
      <c r="D430" s="66"/>
      <c r="E430" s="72"/>
      <c r="F430" s="58"/>
      <c r="G430" s="58"/>
      <c r="H430" s="58"/>
      <c r="I430" s="68"/>
      <c r="J430" s="74"/>
      <c r="K430" s="103"/>
      <c r="L430" s="60"/>
      <c r="M430" s="38"/>
      <c r="N430" s="99" t="s">
        <v>651</v>
      </c>
      <c r="O430" s="4"/>
    </row>
    <row r="431" spans="2:15" ht="13.15" customHeight="1">
      <c r="B431" s="98">
        <v>44312</v>
      </c>
      <c r="C431" s="56"/>
      <c r="D431" s="67"/>
      <c r="E431" s="73"/>
      <c r="F431" s="59"/>
      <c r="G431" s="59"/>
      <c r="H431" s="59"/>
      <c r="I431" s="69"/>
      <c r="J431" s="75"/>
      <c r="K431" s="104"/>
      <c r="L431" s="61"/>
      <c r="M431" s="40"/>
      <c r="N431" s="100" t="s">
        <v>652</v>
      </c>
      <c r="O431" s="4"/>
    </row>
    <row r="432" spans="2:15" ht="13.15" customHeight="1">
      <c r="B432" s="97">
        <v>44313</v>
      </c>
      <c r="C432" s="55"/>
      <c r="D432" s="66"/>
      <c r="E432" s="72"/>
      <c r="F432" s="58"/>
      <c r="G432" s="58"/>
      <c r="H432" s="58"/>
      <c r="I432" s="68"/>
      <c r="J432" s="74"/>
      <c r="K432" s="103"/>
      <c r="L432" s="60"/>
      <c r="M432" s="38"/>
      <c r="N432" s="99" t="s">
        <v>653</v>
      </c>
      <c r="O432" s="4"/>
    </row>
    <row r="433" spans="2:15" ht="13.15" customHeight="1">
      <c r="B433" s="97">
        <v>44314</v>
      </c>
      <c r="C433" s="55"/>
      <c r="D433" s="66"/>
      <c r="E433" s="72"/>
      <c r="F433" s="58"/>
      <c r="G433" s="58"/>
      <c r="H433" s="58"/>
      <c r="I433" s="68"/>
      <c r="J433" s="74"/>
      <c r="K433" s="103"/>
      <c r="L433" s="60"/>
      <c r="M433" s="38"/>
      <c r="N433" s="99" t="s">
        <v>654</v>
      </c>
      <c r="O433" s="4"/>
    </row>
    <row r="434" spans="2:15" ht="13.15" customHeight="1">
      <c r="B434" s="97">
        <v>44315</v>
      </c>
      <c r="C434" s="55"/>
      <c r="D434" s="66"/>
      <c r="E434" s="72"/>
      <c r="F434" s="58"/>
      <c r="G434" s="58"/>
      <c r="H434" s="58"/>
      <c r="I434" s="68"/>
      <c r="J434" s="74"/>
      <c r="K434" s="103"/>
      <c r="L434" s="60"/>
      <c r="M434" s="38"/>
      <c r="N434" s="99" t="s">
        <v>655</v>
      </c>
      <c r="O434" s="4"/>
    </row>
    <row r="435" spans="2:15" ht="13.15" customHeight="1">
      <c r="B435" s="97">
        <v>44316</v>
      </c>
      <c r="C435" s="55"/>
      <c r="D435" s="66"/>
      <c r="E435" s="72"/>
      <c r="F435" s="58"/>
      <c r="G435" s="58"/>
      <c r="H435" s="58"/>
      <c r="I435" s="68"/>
      <c r="J435" s="74"/>
      <c r="K435" s="103"/>
      <c r="L435" s="60"/>
      <c r="M435" s="38"/>
      <c r="N435" s="99" t="s">
        <v>656</v>
      </c>
      <c r="O435" s="4"/>
    </row>
    <row r="436" spans="2:15" ht="13.15" customHeight="1">
      <c r="B436" s="97">
        <v>44317</v>
      </c>
      <c r="C436" s="55"/>
      <c r="D436" s="66"/>
      <c r="E436" s="72"/>
      <c r="F436" s="58"/>
      <c r="G436" s="58"/>
      <c r="H436" s="58"/>
      <c r="I436" s="68"/>
      <c r="J436" s="74"/>
      <c r="K436" s="103"/>
      <c r="L436" s="60"/>
      <c r="M436" s="38"/>
      <c r="N436" s="99"/>
      <c r="O436" s="4"/>
    </row>
    <row r="437" spans="2:15" ht="13.15" customHeight="1">
      <c r="B437" s="97">
        <v>44318</v>
      </c>
      <c r="C437" s="55"/>
      <c r="D437" s="66"/>
      <c r="E437" s="72"/>
      <c r="F437" s="58"/>
      <c r="G437" s="58"/>
      <c r="H437" s="58"/>
      <c r="I437" s="68"/>
      <c r="J437" s="74"/>
      <c r="K437" s="103"/>
      <c r="L437" s="60"/>
      <c r="M437" s="38"/>
      <c r="N437" s="99"/>
      <c r="O437" s="4"/>
    </row>
    <row r="438" spans="2:15" ht="13.15" customHeight="1">
      <c r="B438" s="98">
        <v>44319</v>
      </c>
      <c r="C438" s="56"/>
      <c r="D438" s="67"/>
      <c r="E438" s="73"/>
      <c r="F438" s="59"/>
      <c r="G438" s="59"/>
      <c r="H438" s="59"/>
      <c r="I438" s="69"/>
      <c r="J438" s="75"/>
      <c r="K438" s="104"/>
      <c r="L438" s="61"/>
      <c r="M438" s="40"/>
      <c r="N438" s="100"/>
      <c r="O438" s="4"/>
    </row>
    <row r="439" spans="2:15" ht="13.15" customHeight="1">
      <c r="B439" s="97">
        <v>44320</v>
      </c>
      <c r="C439" s="55"/>
      <c r="D439" s="66"/>
      <c r="E439" s="72"/>
      <c r="F439" s="58"/>
      <c r="G439" s="58"/>
      <c r="H439" s="58"/>
      <c r="I439" s="68"/>
      <c r="J439" s="74"/>
      <c r="K439" s="103"/>
      <c r="L439" s="60"/>
      <c r="M439" s="38"/>
      <c r="N439" s="99"/>
      <c r="O439" s="4"/>
    </row>
    <row r="440" spans="2:15" ht="13.15" customHeight="1">
      <c r="B440" s="97">
        <v>44321</v>
      </c>
      <c r="C440" s="55"/>
      <c r="D440" s="66"/>
      <c r="E440" s="72"/>
      <c r="F440" s="58"/>
      <c r="G440" s="58"/>
      <c r="H440" s="58"/>
      <c r="I440" s="68"/>
      <c r="J440" s="74"/>
      <c r="K440" s="103"/>
      <c r="L440" s="60"/>
      <c r="M440" s="38"/>
      <c r="N440" s="99"/>
      <c r="O440" s="4"/>
    </row>
    <row r="441" spans="2:15" ht="13.15" customHeight="1">
      <c r="B441" s="97">
        <v>44322</v>
      </c>
      <c r="C441" s="55"/>
      <c r="D441" s="66"/>
      <c r="E441" s="72"/>
      <c r="F441" s="58"/>
      <c r="G441" s="58"/>
      <c r="H441" s="58"/>
      <c r="I441" s="68"/>
      <c r="J441" s="74"/>
      <c r="K441" s="103"/>
      <c r="L441" s="60"/>
      <c r="M441" s="38"/>
      <c r="N441" s="99"/>
      <c r="O441" s="4"/>
    </row>
    <row r="442" spans="2:15" ht="13.15" customHeight="1">
      <c r="B442" s="97">
        <v>44323</v>
      </c>
      <c r="C442" s="55"/>
      <c r="D442" s="66"/>
      <c r="E442" s="72"/>
      <c r="F442" s="58"/>
      <c r="G442" s="58"/>
      <c r="H442" s="58"/>
      <c r="I442" s="68"/>
      <c r="J442" s="74"/>
      <c r="K442" s="103"/>
      <c r="L442" s="60"/>
      <c r="M442" s="38"/>
      <c r="N442" s="99"/>
      <c r="O442" s="4"/>
    </row>
    <row r="443" spans="2:15" ht="13.15" customHeight="1">
      <c r="B443" s="97">
        <v>44324</v>
      </c>
      <c r="C443" s="55"/>
      <c r="D443" s="66"/>
      <c r="E443" s="72"/>
      <c r="F443" s="58"/>
      <c r="G443" s="58"/>
      <c r="H443" s="58"/>
      <c r="I443" s="68"/>
      <c r="J443" s="74"/>
      <c r="K443" s="103"/>
      <c r="L443" s="60"/>
      <c r="M443" s="38"/>
      <c r="N443" s="99"/>
      <c r="O443" s="4"/>
    </row>
    <row r="444" spans="2:15" ht="13.15" customHeight="1">
      <c r="B444" s="97">
        <v>44325</v>
      </c>
      <c r="C444" s="55"/>
      <c r="D444" s="66"/>
      <c r="E444" s="72"/>
      <c r="F444" s="58"/>
      <c r="G444" s="58"/>
      <c r="H444" s="58"/>
      <c r="I444" s="68"/>
      <c r="J444" s="74"/>
      <c r="K444" s="103"/>
      <c r="L444" s="60"/>
      <c r="M444" s="38"/>
      <c r="N444" s="99"/>
      <c r="O444" s="4"/>
    </row>
    <row r="445" spans="2:15" ht="13.15" customHeight="1">
      <c r="B445" s="98">
        <v>44326</v>
      </c>
      <c r="C445" s="56"/>
      <c r="D445" s="67"/>
      <c r="E445" s="73"/>
      <c r="F445" s="59"/>
      <c r="G445" s="59"/>
      <c r="H445" s="59"/>
      <c r="I445" s="69"/>
      <c r="J445" s="75"/>
      <c r="K445" s="104"/>
      <c r="L445" s="61"/>
      <c r="M445" s="40"/>
      <c r="N445" s="100"/>
      <c r="O445" s="4"/>
    </row>
    <row r="446" spans="2:15" ht="13.15" customHeight="1">
      <c r="B446" s="97">
        <v>44327</v>
      </c>
      <c r="C446" s="55"/>
      <c r="D446" s="66"/>
      <c r="E446" s="72"/>
      <c r="F446" s="58"/>
      <c r="G446" s="58"/>
      <c r="H446" s="58"/>
      <c r="I446" s="68"/>
      <c r="J446" s="74"/>
      <c r="K446" s="103"/>
      <c r="L446" s="60"/>
      <c r="M446" s="38"/>
      <c r="N446" s="99"/>
      <c r="O446" s="4"/>
    </row>
    <row r="447" spans="2:15" ht="13.15" customHeight="1">
      <c r="B447" s="97">
        <v>44328</v>
      </c>
      <c r="C447" s="55"/>
      <c r="D447" s="66"/>
      <c r="E447" s="72"/>
      <c r="F447" s="58"/>
      <c r="G447" s="58"/>
      <c r="H447" s="58"/>
      <c r="I447" s="68"/>
      <c r="J447" s="74"/>
      <c r="K447" s="103"/>
      <c r="L447" s="60"/>
      <c r="M447" s="38"/>
      <c r="N447" s="99"/>
      <c r="O447" s="4"/>
    </row>
    <row r="448" spans="2:15" ht="13.15" customHeight="1">
      <c r="B448" s="97">
        <v>44329</v>
      </c>
      <c r="C448" s="55"/>
      <c r="D448" s="66"/>
      <c r="E448" s="72"/>
      <c r="F448" s="58"/>
      <c r="G448" s="58"/>
      <c r="H448" s="58"/>
      <c r="I448" s="68"/>
      <c r="J448" s="74"/>
      <c r="K448" s="103"/>
      <c r="L448" s="60"/>
      <c r="M448" s="38"/>
      <c r="N448" s="99"/>
      <c r="O448" s="4"/>
    </row>
    <row r="449" spans="2:15" ht="13.15" customHeight="1">
      <c r="B449" s="97">
        <v>44330</v>
      </c>
      <c r="C449" s="55"/>
      <c r="D449" s="66"/>
      <c r="E449" s="72"/>
      <c r="F449" s="58"/>
      <c r="G449" s="58"/>
      <c r="H449" s="58"/>
      <c r="I449" s="68"/>
      <c r="J449" s="74"/>
      <c r="K449" s="103"/>
      <c r="L449" s="60"/>
      <c r="M449" s="38"/>
      <c r="N449" s="99"/>
      <c r="O449" s="4"/>
    </row>
    <row r="450" spans="2:15" ht="13.15" customHeight="1">
      <c r="B450" s="97">
        <v>44331</v>
      </c>
      <c r="C450" s="55"/>
      <c r="D450" s="66"/>
      <c r="E450" s="72"/>
      <c r="F450" s="58"/>
      <c r="G450" s="58"/>
      <c r="H450" s="58"/>
      <c r="I450" s="68"/>
      <c r="J450" s="74"/>
      <c r="K450" s="103"/>
      <c r="L450" s="60"/>
      <c r="M450" s="38"/>
      <c r="N450" s="99"/>
      <c r="O450" s="4"/>
    </row>
    <row r="451" spans="2:15" ht="13.15" customHeight="1">
      <c r="B451" s="97">
        <v>44332</v>
      </c>
      <c r="C451" s="55"/>
      <c r="D451" s="66"/>
      <c r="E451" s="72"/>
      <c r="F451" s="58"/>
      <c r="G451" s="58"/>
      <c r="H451" s="58"/>
      <c r="I451" s="68"/>
      <c r="J451" s="74"/>
      <c r="K451" s="103"/>
      <c r="L451" s="60"/>
      <c r="M451" s="38"/>
      <c r="N451" s="99"/>
      <c r="O451" s="4"/>
    </row>
    <row r="452" spans="2:15" ht="13.15" customHeight="1">
      <c r="B452" s="98">
        <v>44333</v>
      </c>
      <c r="C452" s="56"/>
      <c r="D452" s="67"/>
      <c r="E452" s="73"/>
      <c r="F452" s="59"/>
      <c r="G452" s="59"/>
      <c r="H452" s="59"/>
      <c r="I452" s="69"/>
      <c r="J452" s="75"/>
      <c r="K452" s="104"/>
      <c r="L452" s="61"/>
      <c r="M452" s="40"/>
      <c r="N452" s="100"/>
      <c r="O452" s="4"/>
    </row>
    <row r="453" spans="2:15" ht="13.15" customHeight="1">
      <c r="B453" s="97">
        <v>44334</v>
      </c>
      <c r="C453" s="55"/>
      <c r="D453" s="66"/>
      <c r="E453" s="72"/>
      <c r="F453" s="58"/>
      <c r="G453" s="58"/>
      <c r="H453" s="58"/>
      <c r="I453" s="68"/>
      <c r="J453" s="74"/>
      <c r="K453" s="103"/>
      <c r="L453" s="60"/>
      <c r="M453" s="38"/>
      <c r="N453" s="99"/>
      <c r="O453" s="4"/>
    </row>
    <row r="454" spans="2:15" ht="13.15" customHeight="1">
      <c r="B454" s="97">
        <v>44335</v>
      </c>
      <c r="C454" s="55"/>
      <c r="D454" s="66"/>
      <c r="E454" s="72"/>
      <c r="F454" s="58"/>
      <c r="G454" s="58"/>
      <c r="H454" s="58"/>
      <c r="I454" s="68"/>
      <c r="J454" s="74"/>
      <c r="K454" s="103"/>
      <c r="L454" s="60"/>
      <c r="M454" s="38"/>
      <c r="N454" s="99"/>
      <c r="O454" s="4"/>
    </row>
    <row r="455" spans="2:15" ht="13.15" customHeight="1">
      <c r="B455" s="97">
        <v>44336</v>
      </c>
      <c r="C455" s="55"/>
      <c r="D455" s="66"/>
      <c r="E455" s="72"/>
      <c r="F455" s="58"/>
      <c r="G455" s="58"/>
      <c r="H455" s="58"/>
      <c r="I455" s="68"/>
      <c r="J455" s="74"/>
      <c r="K455" s="103"/>
      <c r="L455" s="60"/>
      <c r="M455" s="38"/>
      <c r="N455" s="99"/>
      <c r="O455" s="4"/>
    </row>
    <row r="456" spans="2:15" ht="13.15" customHeight="1">
      <c r="B456" s="97">
        <v>44337</v>
      </c>
      <c r="C456" s="55"/>
      <c r="D456" s="66"/>
      <c r="E456" s="72"/>
      <c r="F456" s="58"/>
      <c r="G456" s="58"/>
      <c r="H456" s="58"/>
      <c r="I456" s="68"/>
      <c r="J456" s="74"/>
      <c r="K456" s="103"/>
      <c r="L456" s="60"/>
      <c r="M456" s="38"/>
      <c r="N456" s="99"/>
      <c r="O456" s="4"/>
    </row>
    <row r="457" spans="2:15" ht="13.15" customHeight="1">
      <c r="B457" s="97">
        <v>44338</v>
      </c>
      <c r="C457" s="55"/>
      <c r="D457" s="66"/>
      <c r="E457" s="72"/>
      <c r="F457" s="58"/>
      <c r="G457" s="58"/>
      <c r="H457" s="58"/>
      <c r="I457" s="68"/>
      <c r="J457" s="74"/>
      <c r="K457" s="103"/>
      <c r="L457" s="60"/>
      <c r="M457" s="38"/>
      <c r="N457" s="99"/>
      <c r="O457" s="4"/>
    </row>
    <row r="458" spans="2:15" ht="13.15" customHeight="1">
      <c r="B458" s="97">
        <v>44339</v>
      </c>
      <c r="C458" s="55"/>
      <c r="D458" s="66"/>
      <c r="E458" s="72"/>
      <c r="F458" s="58"/>
      <c r="G458" s="58"/>
      <c r="H458" s="58"/>
      <c r="I458" s="68"/>
      <c r="J458" s="74"/>
      <c r="K458" s="103"/>
      <c r="L458" s="60"/>
      <c r="M458" s="38"/>
      <c r="N458" s="99"/>
      <c r="O458" s="4"/>
    </row>
    <row r="459" spans="2:15" ht="13.15" customHeight="1">
      <c r="B459" s="98">
        <v>44340</v>
      </c>
      <c r="C459" s="56"/>
      <c r="D459" s="67"/>
      <c r="E459" s="73"/>
      <c r="F459" s="59"/>
      <c r="G459" s="59"/>
      <c r="H459" s="59"/>
      <c r="I459" s="69"/>
      <c r="J459" s="75"/>
      <c r="K459" s="104"/>
      <c r="L459" s="61"/>
      <c r="M459" s="40"/>
      <c r="N459" s="100"/>
      <c r="O459" s="4"/>
    </row>
    <row r="460" spans="2:15" ht="13.15" customHeight="1">
      <c r="B460" s="97">
        <v>44341</v>
      </c>
      <c r="C460" s="55"/>
      <c r="D460" s="66"/>
      <c r="E460" s="72"/>
      <c r="F460" s="58"/>
      <c r="G460" s="58"/>
      <c r="H460" s="58"/>
      <c r="I460" s="68"/>
      <c r="J460" s="74"/>
      <c r="K460" s="103"/>
      <c r="L460" s="60"/>
      <c r="M460" s="38"/>
      <c r="N460" s="99"/>
      <c r="O460" s="4"/>
    </row>
    <row r="461" spans="2:15" ht="13.15" customHeight="1">
      <c r="B461" s="97">
        <v>44342</v>
      </c>
      <c r="C461" s="55"/>
      <c r="D461" s="66"/>
      <c r="E461" s="72"/>
      <c r="F461" s="58"/>
      <c r="G461" s="58"/>
      <c r="H461" s="58"/>
      <c r="I461" s="68"/>
      <c r="J461" s="74"/>
      <c r="K461" s="103"/>
      <c r="L461" s="60"/>
      <c r="M461" s="38"/>
      <c r="N461" s="99"/>
      <c r="O461" s="4"/>
    </row>
    <row r="462" spans="2:15" ht="13.15" customHeight="1">
      <c r="B462" s="97">
        <v>44343</v>
      </c>
      <c r="C462" s="55"/>
      <c r="D462" s="66"/>
      <c r="E462" s="72"/>
      <c r="F462" s="58"/>
      <c r="G462" s="58"/>
      <c r="H462" s="58"/>
      <c r="I462" s="68"/>
      <c r="J462" s="74"/>
      <c r="K462" s="103"/>
      <c r="L462" s="60"/>
      <c r="M462" s="38"/>
      <c r="N462" s="99"/>
      <c r="O462" s="4"/>
    </row>
    <row r="463" spans="2:15" ht="13.15" customHeight="1">
      <c r="B463" s="97">
        <v>44344</v>
      </c>
      <c r="C463" s="55"/>
      <c r="D463" s="66"/>
      <c r="E463" s="72"/>
      <c r="F463" s="58"/>
      <c r="G463" s="58"/>
      <c r="H463" s="58"/>
      <c r="I463" s="68"/>
      <c r="J463" s="74"/>
      <c r="K463" s="103"/>
      <c r="L463" s="60"/>
      <c r="M463" s="38"/>
      <c r="N463" s="99"/>
      <c r="O463" s="4"/>
    </row>
    <row r="464" spans="2:15" ht="13.15" customHeight="1">
      <c r="B464" s="97">
        <v>44345</v>
      </c>
      <c r="C464" s="55"/>
      <c r="D464" s="66"/>
      <c r="E464" s="72"/>
      <c r="F464" s="58"/>
      <c r="G464" s="58"/>
      <c r="H464" s="58"/>
      <c r="I464" s="68"/>
      <c r="J464" s="74"/>
      <c r="K464" s="103"/>
      <c r="L464" s="60"/>
      <c r="M464" s="38"/>
      <c r="N464" s="99"/>
      <c r="O464" s="4"/>
    </row>
    <row r="465" spans="2:15" ht="13.15" customHeight="1">
      <c r="B465" s="97">
        <v>44346</v>
      </c>
      <c r="C465" s="55"/>
      <c r="D465" s="66"/>
      <c r="E465" s="72"/>
      <c r="F465" s="58"/>
      <c r="G465" s="58"/>
      <c r="H465" s="58"/>
      <c r="I465" s="68"/>
      <c r="J465" s="74"/>
      <c r="K465" s="103"/>
      <c r="L465" s="60"/>
      <c r="M465" s="38"/>
      <c r="N465" s="99"/>
      <c r="O465" s="4"/>
    </row>
    <row r="466" spans="2:15" ht="13.15" customHeight="1">
      <c r="B466" s="98">
        <v>44347</v>
      </c>
      <c r="C466" s="56"/>
      <c r="D466" s="67"/>
      <c r="E466" s="73"/>
      <c r="F466" s="59"/>
      <c r="G466" s="59"/>
      <c r="H466" s="59"/>
      <c r="I466" s="69"/>
      <c r="J466" s="75"/>
      <c r="K466" s="104"/>
      <c r="L466" s="61"/>
      <c r="M466" s="40"/>
      <c r="N466" s="100"/>
      <c r="O466" s="4"/>
    </row>
    <row r="467" spans="2:15" ht="13.15" customHeight="1">
      <c r="B467" s="97">
        <v>44348</v>
      </c>
      <c r="C467" s="55"/>
      <c r="D467" s="66"/>
      <c r="E467" s="72"/>
      <c r="F467" s="58"/>
      <c r="G467" s="58"/>
      <c r="H467" s="58"/>
      <c r="I467" s="68"/>
      <c r="J467" s="74"/>
      <c r="K467" s="103"/>
      <c r="L467" s="60"/>
      <c r="M467" s="38"/>
      <c r="N467" s="99"/>
      <c r="O467" s="4"/>
    </row>
    <row r="468" spans="2:15" ht="13.15" customHeight="1">
      <c r="B468" s="97">
        <v>44349</v>
      </c>
      <c r="C468" s="55"/>
      <c r="D468" s="66"/>
      <c r="E468" s="72"/>
      <c r="F468" s="58"/>
      <c r="G468" s="58"/>
      <c r="H468" s="58"/>
      <c r="I468" s="68"/>
      <c r="J468" s="74"/>
      <c r="K468" s="103"/>
      <c r="L468" s="60"/>
      <c r="M468" s="38"/>
      <c r="N468" s="99"/>
      <c r="O468" s="4"/>
    </row>
    <row r="469" spans="2:15" ht="13.15" customHeight="1">
      <c r="B469" s="97">
        <v>44350</v>
      </c>
      <c r="C469" s="55"/>
      <c r="D469" s="66"/>
      <c r="E469" s="72"/>
      <c r="F469" s="58"/>
      <c r="G469" s="58"/>
      <c r="H469" s="58"/>
      <c r="I469" s="68"/>
      <c r="J469" s="74"/>
      <c r="K469" s="103"/>
      <c r="L469" s="60"/>
      <c r="M469" s="38"/>
      <c r="N469" s="99"/>
      <c r="O469" s="4"/>
    </row>
    <row r="470" spans="2:15" ht="13.15" customHeight="1">
      <c r="B470" s="97">
        <v>44351</v>
      </c>
      <c r="C470" s="55"/>
      <c r="D470" s="66"/>
      <c r="E470" s="72"/>
      <c r="F470" s="58"/>
      <c r="G470" s="58"/>
      <c r="H470" s="58"/>
      <c r="I470" s="68"/>
      <c r="J470" s="74"/>
      <c r="K470" s="103"/>
      <c r="L470" s="60"/>
      <c r="M470" s="38"/>
      <c r="N470" s="99"/>
      <c r="O470" s="4"/>
    </row>
    <row r="471" spans="2:15" ht="13.15" customHeight="1">
      <c r="B471" s="97">
        <v>44352</v>
      </c>
      <c r="C471" s="55"/>
      <c r="D471" s="66"/>
      <c r="E471" s="72"/>
      <c r="F471" s="58"/>
      <c r="G471" s="58"/>
      <c r="H471" s="58"/>
      <c r="I471" s="68"/>
      <c r="J471" s="74"/>
      <c r="K471" s="103"/>
      <c r="L471" s="60"/>
      <c r="M471" s="38"/>
      <c r="N471" s="99"/>
      <c r="O471" s="4"/>
    </row>
    <row r="472" spans="2:15" ht="13.15" customHeight="1">
      <c r="B472" s="97">
        <v>44353</v>
      </c>
      <c r="C472" s="55"/>
      <c r="D472" s="66"/>
      <c r="E472" s="72"/>
      <c r="F472" s="58"/>
      <c r="G472" s="58"/>
      <c r="H472" s="58"/>
      <c r="I472" s="68"/>
      <c r="J472" s="74"/>
      <c r="K472" s="103"/>
      <c r="L472" s="60"/>
      <c r="M472" s="38"/>
      <c r="N472" s="99"/>
      <c r="O472" s="4"/>
    </row>
    <row r="473" spans="2:15" ht="13.15" customHeight="1">
      <c r="B473" s="98">
        <v>44354</v>
      </c>
      <c r="C473" s="56"/>
      <c r="D473" s="67"/>
      <c r="E473" s="73"/>
      <c r="F473" s="59"/>
      <c r="G473" s="59"/>
      <c r="H473" s="59"/>
      <c r="I473" s="69"/>
      <c r="J473" s="75"/>
      <c r="K473" s="104"/>
      <c r="L473" s="61"/>
      <c r="M473" s="40"/>
      <c r="N473" s="100"/>
      <c r="O473" s="4"/>
    </row>
    <row r="474" spans="2:15" ht="13.15" customHeight="1">
      <c r="B474" s="97">
        <v>44355</v>
      </c>
      <c r="C474" s="55"/>
      <c r="D474" s="66"/>
      <c r="E474" s="72"/>
      <c r="F474" s="58"/>
      <c r="G474" s="58"/>
      <c r="H474" s="58"/>
      <c r="I474" s="68"/>
      <c r="J474" s="74"/>
      <c r="K474" s="103"/>
      <c r="L474" s="60"/>
      <c r="M474" s="38"/>
      <c r="N474" s="99"/>
      <c r="O474" s="4"/>
    </row>
    <row r="475" spans="2:15" ht="13.15" customHeight="1">
      <c r="B475" s="97">
        <v>44356</v>
      </c>
      <c r="C475" s="55"/>
      <c r="D475" s="66"/>
      <c r="E475" s="72"/>
      <c r="F475" s="58"/>
      <c r="G475" s="58"/>
      <c r="H475" s="58"/>
      <c r="I475" s="68"/>
      <c r="J475" s="74"/>
      <c r="K475" s="103"/>
      <c r="L475" s="60"/>
      <c r="M475" s="38"/>
      <c r="N475" s="99"/>
      <c r="O475" s="4"/>
    </row>
    <row r="476" spans="2:15" ht="13.15" customHeight="1">
      <c r="B476" s="97">
        <v>44357</v>
      </c>
      <c r="C476" s="55"/>
      <c r="D476" s="66"/>
      <c r="E476" s="72"/>
      <c r="F476" s="58"/>
      <c r="G476" s="58"/>
      <c r="H476" s="58"/>
      <c r="I476" s="68"/>
      <c r="J476" s="74"/>
      <c r="K476" s="103"/>
      <c r="L476" s="60"/>
      <c r="M476" s="38"/>
      <c r="N476" s="99"/>
      <c r="O476" s="4"/>
    </row>
    <row r="477" spans="2:15" ht="13.15" customHeight="1">
      <c r="B477" s="97">
        <v>44358</v>
      </c>
      <c r="C477" s="55"/>
      <c r="D477" s="66"/>
      <c r="E477" s="72"/>
      <c r="F477" s="58"/>
      <c r="G477" s="58"/>
      <c r="H477" s="58"/>
      <c r="I477" s="68"/>
      <c r="J477" s="74"/>
      <c r="K477" s="103"/>
      <c r="L477" s="60"/>
      <c r="M477" s="38"/>
      <c r="N477" s="99"/>
      <c r="O477" s="4"/>
    </row>
    <row r="478" spans="2:15" ht="13.15" customHeight="1">
      <c r="B478" s="97">
        <v>44359</v>
      </c>
      <c r="C478" s="55"/>
      <c r="D478" s="66"/>
      <c r="E478" s="72"/>
      <c r="F478" s="58"/>
      <c r="G478" s="58"/>
      <c r="H478" s="58"/>
      <c r="I478" s="68"/>
      <c r="J478" s="74"/>
      <c r="K478" s="103"/>
      <c r="L478" s="60"/>
      <c r="M478" s="38"/>
      <c r="N478" s="99"/>
      <c r="O478" s="4"/>
    </row>
    <row r="479" spans="2:15" ht="13.15" customHeight="1">
      <c r="B479" s="97">
        <v>44360</v>
      </c>
      <c r="C479" s="55"/>
      <c r="D479" s="66"/>
      <c r="E479" s="72"/>
      <c r="F479" s="58"/>
      <c r="G479" s="58"/>
      <c r="H479" s="58"/>
      <c r="I479" s="68"/>
      <c r="J479" s="74"/>
      <c r="K479" s="103"/>
      <c r="L479" s="60"/>
      <c r="M479" s="38"/>
      <c r="N479" s="99"/>
      <c r="O479" s="4"/>
    </row>
    <row r="480" spans="2:15" ht="13.15" customHeight="1">
      <c r="B480" s="98">
        <v>44361</v>
      </c>
      <c r="C480" s="56"/>
      <c r="D480" s="67"/>
      <c r="E480" s="73"/>
      <c r="F480" s="59"/>
      <c r="G480" s="59"/>
      <c r="H480" s="59"/>
      <c r="I480" s="69"/>
      <c r="J480" s="75"/>
      <c r="K480" s="104"/>
      <c r="L480" s="61"/>
      <c r="M480" s="40"/>
      <c r="N480" s="100"/>
      <c r="O480" s="4"/>
    </row>
    <row r="481" spans="2:15" ht="13.15" customHeight="1">
      <c r="B481" s="97">
        <v>44362</v>
      </c>
      <c r="C481" s="55"/>
      <c r="D481" s="66"/>
      <c r="E481" s="72"/>
      <c r="F481" s="58"/>
      <c r="G481" s="58"/>
      <c r="H481" s="58"/>
      <c r="I481" s="68"/>
      <c r="J481" s="74"/>
      <c r="K481" s="103"/>
      <c r="L481" s="60"/>
      <c r="M481" s="38"/>
      <c r="N481" s="99"/>
      <c r="O481" s="4"/>
    </row>
    <row r="482" spans="2:15" ht="13.15" customHeight="1">
      <c r="B482" s="97">
        <v>44363</v>
      </c>
      <c r="C482" s="55"/>
      <c r="D482" s="66"/>
      <c r="E482" s="72"/>
      <c r="F482" s="58"/>
      <c r="G482" s="58"/>
      <c r="H482" s="58"/>
      <c r="I482" s="68"/>
      <c r="J482" s="74"/>
      <c r="K482" s="103"/>
      <c r="L482" s="60"/>
      <c r="M482" s="38"/>
      <c r="N482" s="99"/>
      <c r="O482" s="4"/>
    </row>
    <row r="483" spans="2:15" ht="13.15" customHeight="1">
      <c r="B483" s="97">
        <v>44364</v>
      </c>
      <c r="C483" s="55"/>
      <c r="D483" s="66"/>
      <c r="E483" s="72"/>
      <c r="F483" s="58"/>
      <c r="G483" s="58"/>
      <c r="H483" s="58"/>
      <c r="I483" s="68"/>
      <c r="J483" s="74"/>
      <c r="K483" s="103"/>
      <c r="L483" s="60"/>
      <c r="M483" s="38"/>
      <c r="N483" s="99"/>
      <c r="O483" s="4"/>
    </row>
    <row r="484" spans="2:15" ht="13.15" customHeight="1">
      <c r="B484" s="97">
        <v>44365</v>
      </c>
      <c r="C484" s="55"/>
      <c r="D484" s="66"/>
      <c r="E484" s="72"/>
      <c r="F484" s="58"/>
      <c r="G484" s="58"/>
      <c r="H484" s="58"/>
      <c r="I484" s="68"/>
      <c r="J484" s="74"/>
      <c r="K484" s="103"/>
      <c r="L484" s="60"/>
      <c r="M484" s="38"/>
      <c r="N484" s="99"/>
      <c r="O484" s="4"/>
    </row>
    <row r="485" spans="2:15" ht="13.15" customHeight="1">
      <c r="B485" s="97">
        <v>44366</v>
      </c>
      <c r="C485" s="55"/>
      <c r="D485" s="66"/>
      <c r="E485" s="72"/>
      <c r="F485" s="58"/>
      <c r="G485" s="58"/>
      <c r="H485" s="58"/>
      <c r="I485" s="68"/>
      <c r="J485" s="74"/>
      <c r="K485" s="103"/>
      <c r="L485" s="60"/>
      <c r="M485" s="38"/>
      <c r="N485" s="99"/>
      <c r="O485" s="4"/>
    </row>
    <row r="486" spans="2:15" ht="13.15" customHeight="1">
      <c r="B486" s="97">
        <v>44367</v>
      </c>
      <c r="C486" s="55"/>
      <c r="D486" s="66"/>
      <c r="E486" s="72"/>
      <c r="F486" s="58"/>
      <c r="G486" s="58"/>
      <c r="H486" s="58"/>
      <c r="I486" s="68"/>
      <c r="J486" s="74"/>
      <c r="K486" s="103"/>
      <c r="L486" s="60"/>
      <c r="M486" s="38"/>
      <c r="N486" s="99"/>
      <c r="O486" s="4"/>
    </row>
    <row r="487" spans="2:15" ht="13.15" customHeight="1">
      <c r="B487" s="98">
        <v>44368</v>
      </c>
      <c r="C487" s="56"/>
      <c r="D487" s="67"/>
      <c r="E487" s="73"/>
      <c r="F487" s="59"/>
      <c r="G487" s="59"/>
      <c r="H487" s="59"/>
      <c r="I487" s="69"/>
      <c r="J487" s="75"/>
      <c r="K487" s="104"/>
      <c r="L487" s="61"/>
      <c r="M487" s="40"/>
      <c r="N487" s="100"/>
      <c r="O487" s="4"/>
    </row>
    <row r="488" spans="2:15" ht="13.15" customHeight="1">
      <c r="B488" s="97">
        <v>44369</v>
      </c>
      <c r="C488" s="55"/>
      <c r="D488" s="66"/>
      <c r="E488" s="72"/>
      <c r="F488" s="58"/>
      <c r="G488" s="58"/>
      <c r="H488" s="58"/>
      <c r="I488" s="68"/>
      <c r="J488" s="74"/>
      <c r="K488" s="103"/>
      <c r="L488" s="60"/>
      <c r="M488" s="38"/>
      <c r="N488" s="99"/>
      <c r="O488" s="4"/>
    </row>
    <row r="489" spans="2:15" ht="13.15" customHeight="1">
      <c r="B489" s="97">
        <v>44370</v>
      </c>
      <c r="C489" s="55"/>
      <c r="D489" s="66"/>
      <c r="E489" s="72"/>
      <c r="F489" s="58"/>
      <c r="G489" s="58"/>
      <c r="H489" s="58"/>
      <c r="I489" s="68"/>
      <c r="J489" s="74"/>
      <c r="K489" s="103"/>
      <c r="L489" s="60"/>
      <c r="M489" s="38"/>
      <c r="N489" s="99"/>
      <c r="O489" s="4"/>
    </row>
    <row r="490" spans="2:15" ht="13.15" customHeight="1">
      <c r="B490" s="97">
        <v>44371</v>
      </c>
      <c r="C490" s="55"/>
      <c r="D490" s="66"/>
      <c r="E490" s="72"/>
      <c r="F490" s="58"/>
      <c r="G490" s="58"/>
      <c r="H490" s="58"/>
      <c r="I490" s="68"/>
      <c r="J490" s="74"/>
      <c r="K490" s="103"/>
      <c r="L490" s="60"/>
      <c r="M490" s="38"/>
      <c r="N490" s="99"/>
      <c r="O490" s="4"/>
    </row>
    <row r="491" spans="2:15" ht="13.15" customHeight="1">
      <c r="B491" s="97">
        <v>44372</v>
      </c>
      <c r="C491" s="55"/>
      <c r="D491" s="66"/>
      <c r="E491" s="72"/>
      <c r="F491" s="58"/>
      <c r="G491" s="58"/>
      <c r="H491" s="58"/>
      <c r="I491" s="68"/>
      <c r="J491" s="74"/>
      <c r="K491" s="103"/>
      <c r="L491" s="60"/>
      <c r="M491" s="38"/>
      <c r="N491" s="99"/>
      <c r="O491" s="4"/>
    </row>
    <row r="492" spans="2:15" ht="13.15" customHeight="1">
      <c r="B492" s="97">
        <v>44373</v>
      </c>
      <c r="C492" s="55"/>
      <c r="D492" s="66"/>
      <c r="E492" s="72"/>
      <c r="F492" s="58"/>
      <c r="G492" s="58"/>
      <c r="H492" s="58"/>
      <c r="I492" s="68"/>
      <c r="J492" s="74"/>
      <c r="K492" s="103"/>
      <c r="L492" s="60"/>
      <c r="M492" s="38"/>
      <c r="N492" s="99"/>
      <c r="O492" s="4"/>
    </row>
    <row r="493" spans="2:15" ht="13.15" customHeight="1">
      <c r="B493" s="97">
        <v>44374</v>
      </c>
      <c r="C493" s="55"/>
      <c r="D493" s="66"/>
      <c r="E493" s="72"/>
      <c r="F493" s="58"/>
      <c r="G493" s="58"/>
      <c r="H493" s="58"/>
      <c r="I493" s="68"/>
      <c r="J493" s="74"/>
      <c r="K493" s="103"/>
      <c r="L493" s="60"/>
      <c r="M493" s="38"/>
      <c r="N493" s="99"/>
      <c r="O493" s="4"/>
    </row>
    <row r="494" spans="2:15" ht="13.15" customHeight="1">
      <c r="B494" s="98">
        <v>44375</v>
      </c>
      <c r="C494" s="56"/>
      <c r="D494" s="67"/>
      <c r="E494" s="73"/>
      <c r="F494" s="59"/>
      <c r="G494" s="59"/>
      <c r="H494" s="59"/>
      <c r="I494" s="69"/>
      <c r="J494" s="75"/>
      <c r="K494" s="104"/>
      <c r="L494" s="61"/>
      <c r="M494" s="40"/>
      <c r="N494" s="100"/>
      <c r="O494" s="4"/>
    </row>
    <row r="495" spans="2:15" ht="13.15" customHeight="1">
      <c r="B495" s="97">
        <v>44376</v>
      </c>
      <c r="C495" s="55"/>
      <c r="D495" s="66"/>
      <c r="E495" s="72"/>
      <c r="F495" s="58"/>
      <c r="G495" s="58"/>
      <c r="H495" s="58"/>
      <c r="I495" s="68"/>
      <c r="J495" s="74"/>
      <c r="K495" s="103"/>
      <c r="L495" s="60"/>
      <c r="M495" s="38"/>
      <c r="N495" s="99"/>
      <c r="O495" s="4"/>
    </row>
    <row r="496" spans="2:15" ht="13.15" customHeight="1">
      <c r="B496" s="97">
        <v>44377</v>
      </c>
      <c r="C496" s="55"/>
      <c r="D496" s="66"/>
      <c r="E496" s="72"/>
      <c r="F496" s="58"/>
      <c r="G496" s="58"/>
      <c r="H496" s="58"/>
      <c r="I496" s="68"/>
      <c r="J496" s="74"/>
      <c r="K496" s="103"/>
      <c r="L496" s="60"/>
      <c r="M496" s="38"/>
      <c r="N496" s="99"/>
      <c r="O496" s="4"/>
    </row>
    <row r="497" spans="2:15" ht="13.15" customHeight="1">
      <c r="B497" s="97">
        <v>44378</v>
      </c>
      <c r="C497" s="55"/>
      <c r="D497" s="66"/>
      <c r="E497" s="72"/>
      <c r="F497" s="58"/>
      <c r="G497" s="58"/>
      <c r="H497" s="58"/>
      <c r="I497" s="68"/>
      <c r="J497" s="74"/>
      <c r="K497" s="103"/>
      <c r="L497" s="60"/>
      <c r="M497" s="38"/>
      <c r="N497" s="99"/>
      <c r="O497" s="4"/>
    </row>
    <row r="498" spans="2:15" ht="13.15" customHeight="1">
      <c r="B498" s="97">
        <v>44379</v>
      </c>
      <c r="C498" s="55"/>
      <c r="D498" s="66"/>
      <c r="E498" s="72"/>
      <c r="F498" s="58"/>
      <c r="G498" s="58"/>
      <c r="H498" s="58"/>
      <c r="I498" s="68"/>
      <c r="J498" s="74"/>
      <c r="K498" s="103"/>
      <c r="L498" s="60"/>
      <c r="M498" s="38"/>
      <c r="N498" s="99"/>
      <c r="O498" s="4"/>
    </row>
    <row r="499" spans="2:15" ht="13.15" customHeight="1">
      <c r="B499" s="97">
        <v>44380</v>
      </c>
      <c r="C499" s="55"/>
      <c r="D499" s="66"/>
      <c r="E499" s="72"/>
      <c r="F499" s="58"/>
      <c r="G499" s="58"/>
      <c r="H499" s="58"/>
      <c r="I499" s="68"/>
      <c r="J499" s="74"/>
      <c r="K499" s="103"/>
      <c r="L499" s="60"/>
      <c r="M499" s="38"/>
      <c r="N499" s="99"/>
      <c r="O499" s="4"/>
    </row>
    <row r="500" spans="2:15" ht="13.15" customHeight="1">
      <c r="B500" s="97">
        <v>44381</v>
      </c>
      <c r="C500" s="55"/>
      <c r="D500" s="66"/>
      <c r="E500" s="72"/>
      <c r="F500" s="58"/>
      <c r="G500" s="58"/>
      <c r="H500" s="58"/>
      <c r="I500" s="68"/>
      <c r="J500" s="74"/>
      <c r="K500" s="103"/>
      <c r="L500" s="60"/>
      <c r="M500" s="38"/>
      <c r="N500" s="99"/>
      <c r="O500" s="4"/>
    </row>
    <row r="501" spans="2:15" ht="13.15" customHeight="1">
      <c r="B501" s="98">
        <v>44382</v>
      </c>
      <c r="C501" s="56"/>
      <c r="D501" s="67"/>
      <c r="E501" s="73"/>
      <c r="F501" s="59"/>
      <c r="G501" s="59"/>
      <c r="H501" s="59"/>
      <c r="I501" s="69"/>
      <c r="J501" s="75"/>
      <c r="K501" s="104"/>
      <c r="L501" s="61"/>
      <c r="M501" s="40"/>
      <c r="N501" s="100"/>
      <c r="O501" s="4"/>
    </row>
    <row r="502" spans="2:15" ht="13.15" customHeight="1">
      <c r="B502" s="97">
        <v>44383</v>
      </c>
      <c r="C502" s="55"/>
      <c r="D502" s="66"/>
      <c r="E502" s="72"/>
      <c r="F502" s="58"/>
      <c r="G502" s="58"/>
      <c r="H502" s="58"/>
      <c r="I502" s="68"/>
      <c r="J502" s="74"/>
      <c r="K502" s="103"/>
      <c r="L502" s="60"/>
      <c r="M502" s="38"/>
      <c r="N502" s="99"/>
      <c r="O502" s="4"/>
    </row>
    <row r="503" spans="2:15" ht="13.15" customHeight="1">
      <c r="B503" s="97">
        <v>44384</v>
      </c>
      <c r="C503" s="55"/>
      <c r="D503" s="66"/>
      <c r="E503" s="72"/>
      <c r="F503" s="58"/>
      <c r="G503" s="58"/>
      <c r="H503" s="58"/>
      <c r="I503" s="68"/>
      <c r="J503" s="74"/>
      <c r="K503" s="103"/>
      <c r="L503" s="60"/>
      <c r="M503" s="38"/>
      <c r="N503" s="99"/>
      <c r="O503" s="4"/>
    </row>
    <row r="504" spans="2:15" ht="13.15" customHeight="1">
      <c r="B504" s="97">
        <v>44385</v>
      </c>
      <c r="C504" s="55"/>
      <c r="D504" s="66"/>
      <c r="E504" s="72"/>
      <c r="F504" s="58"/>
      <c r="G504" s="58"/>
      <c r="H504" s="58"/>
      <c r="I504" s="68"/>
      <c r="J504" s="74"/>
      <c r="K504" s="103"/>
      <c r="L504" s="60"/>
      <c r="M504" s="38"/>
      <c r="N504" s="99"/>
      <c r="O504" s="4"/>
    </row>
    <row r="505" spans="2:15" ht="13.15" customHeight="1">
      <c r="B505" s="97">
        <v>44386</v>
      </c>
      <c r="C505" s="55"/>
      <c r="D505" s="66"/>
      <c r="E505" s="72"/>
      <c r="F505" s="58"/>
      <c r="G505" s="58"/>
      <c r="H505" s="58"/>
      <c r="I505" s="68"/>
      <c r="J505" s="74"/>
      <c r="K505" s="103"/>
      <c r="L505" s="60"/>
      <c r="M505" s="38"/>
      <c r="N505" s="99"/>
      <c r="O505" s="4"/>
    </row>
    <row r="506" spans="2:15" ht="13.15" customHeight="1">
      <c r="B506" s="97">
        <v>44387</v>
      </c>
      <c r="C506" s="55"/>
      <c r="D506" s="66"/>
      <c r="E506" s="72"/>
      <c r="F506" s="58"/>
      <c r="G506" s="58"/>
      <c r="H506" s="58"/>
      <c r="I506" s="68"/>
      <c r="J506" s="74"/>
      <c r="K506" s="103"/>
      <c r="L506" s="60"/>
      <c r="M506" s="38"/>
      <c r="N506" s="99"/>
      <c r="O506" s="4"/>
    </row>
    <row r="507" spans="2:15" ht="13.15" customHeight="1">
      <c r="B507" s="97">
        <v>44388</v>
      </c>
      <c r="C507" s="55"/>
      <c r="D507" s="66"/>
      <c r="E507" s="72"/>
      <c r="F507" s="58"/>
      <c r="G507" s="58"/>
      <c r="H507" s="58"/>
      <c r="I507" s="68"/>
      <c r="J507" s="74"/>
      <c r="K507" s="103"/>
      <c r="L507" s="60"/>
      <c r="M507" s="38"/>
      <c r="N507" s="99"/>
      <c r="O507" s="4"/>
    </row>
    <row r="508" spans="2:15" ht="13.15" customHeight="1">
      <c r="B508" s="98">
        <v>44389</v>
      </c>
      <c r="C508" s="56"/>
      <c r="D508" s="67"/>
      <c r="E508" s="73"/>
      <c r="F508" s="59"/>
      <c r="G508" s="59"/>
      <c r="H508" s="59"/>
      <c r="I508" s="69"/>
      <c r="J508" s="75"/>
      <c r="K508" s="104"/>
      <c r="L508" s="61"/>
      <c r="M508" s="40"/>
      <c r="N508" s="100"/>
      <c r="O508" s="4"/>
    </row>
    <row r="509" spans="2:15" ht="13.15" customHeight="1">
      <c r="B509" s="97">
        <v>44390</v>
      </c>
      <c r="C509" s="55"/>
      <c r="D509" s="66"/>
      <c r="E509" s="72"/>
      <c r="F509" s="58"/>
      <c r="G509" s="58"/>
      <c r="H509" s="58"/>
      <c r="I509" s="68"/>
      <c r="J509" s="74"/>
      <c r="K509" s="103"/>
      <c r="L509" s="60"/>
      <c r="M509" s="38"/>
      <c r="N509" s="99"/>
      <c r="O509" s="4"/>
    </row>
    <row r="510" spans="2:15" ht="13.15" customHeight="1">
      <c r="B510" s="97">
        <v>44391</v>
      </c>
      <c r="C510" s="55"/>
      <c r="D510" s="66"/>
      <c r="E510" s="72"/>
      <c r="F510" s="58"/>
      <c r="G510" s="58"/>
      <c r="H510" s="58"/>
      <c r="I510" s="68"/>
      <c r="J510" s="74"/>
      <c r="K510" s="103"/>
      <c r="L510" s="60"/>
      <c r="M510" s="38"/>
      <c r="N510" s="99"/>
      <c r="O510" s="4"/>
    </row>
    <row r="511" spans="2:15" ht="13.15" customHeight="1">
      <c r="B511" s="97">
        <v>44392</v>
      </c>
      <c r="C511" s="55"/>
      <c r="D511" s="66"/>
      <c r="E511" s="72"/>
      <c r="F511" s="58"/>
      <c r="G511" s="58"/>
      <c r="H511" s="58"/>
      <c r="I511" s="68"/>
      <c r="J511" s="74"/>
      <c r="K511" s="103"/>
      <c r="L511" s="60"/>
      <c r="M511" s="38"/>
      <c r="N511" s="99"/>
      <c r="O511" s="4"/>
    </row>
    <row r="512" spans="2:15" ht="13.15" customHeight="1">
      <c r="B512" s="97">
        <v>44393</v>
      </c>
      <c r="C512" s="55"/>
      <c r="D512" s="66"/>
      <c r="E512" s="72"/>
      <c r="F512" s="58"/>
      <c r="G512" s="58"/>
      <c r="H512" s="58"/>
      <c r="I512" s="68"/>
      <c r="J512" s="74"/>
      <c r="K512" s="103"/>
      <c r="L512" s="60"/>
      <c r="M512" s="38"/>
      <c r="N512" s="99"/>
      <c r="O512" s="4"/>
    </row>
    <row r="513" spans="2:15" ht="13.15" customHeight="1">
      <c r="B513" s="97">
        <v>44394</v>
      </c>
      <c r="C513" s="55"/>
      <c r="D513" s="66"/>
      <c r="E513" s="72"/>
      <c r="F513" s="58"/>
      <c r="G513" s="58"/>
      <c r="H513" s="58"/>
      <c r="I513" s="68"/>
      <c r="J513" s="74"/>
      <c r="K513" s="103"/>
      <c r="L513" s="60"/>
      <c r="M513" s="38"/>
      <c r="N513" s="99"/>
      <c r="O513" s="4"/>
    </row>
    <row r="514" spans="2:15" ht="13.15" customHeight="1">
      <c r="B514" s="97">
        <v>44395</v>
      </c>
      <c r="C514" s="55"/>
      <c r="D514" s="66"/>
      <c r="E514" s="72"/>
      <c r="F514" s="58"/>
      <c r="G514" s="58"/>
      <c r="H514" s="58"/>
      <c r="I514" s="68"/>
      <c r="J514" s="74"/>
      <c r="K514" s="103"/>
      <c r="L514" s="60"/>
      <c r="M514" s="38"/>
      <c r="N514" s="99"/>
      <c r="O514" s="4"/>
    </row>
    <row r="515" spans="2:15" ht="13.15" customHeight="1">
      <c r="B515" s="98">
        <v>44396</v>
      </c>
      <c r="C515" s="56"/>
      <c r="D515" s="67"/>
      <c r="E515" s="73"/>
      <c r="F515" s="59"/>
      <c r="G515" s="59"/>
      <c r="H515" s="59"/>
      <c r="I515" s="69"/>
      <c r="J515" s="75"/>
      <c r="K515" s="104"/>
      <c r="L515" s="61"/>
      <c r="M515" s="40"/>
      <c r="N515" s="100"/>
      <c r="O515" s="4"/>
    </row>
    <row r="516" spans="2:15" ht="13.15" customHeight="1">
      <c r="B516" s="97">
        <v>44397</v>
      </c>
      <c r="C516" s="55"/>
      <c r="D516" s="66"/>
      <c r="E516" s="72"/>
      <c r="F516" s="58"/>
      <c r="G516" s="58"/>
      <c r="H516" s="58"/>
      <c r="I516" s="68"/>
      <c r="J516" s="74"/>
      <c r="K516" s="103"/>
      <c r="L516" s="60"/>
      <c r="M516" s="38"/>
      <c r="N516" s="99"/>
      <c r="O516" s="4"/>
    </row>
    <row r="517" spans="2:15" ht="13.15" customHeight="1">
      <c r="B517" s="97">
        <v>44398</v>
      </c>
      <c r="C517" s="55"/>
      <c r="D517" s="66"/>
      <c r="E517" s="72"/>
      <c r="F517" s="58"/>
      <c r="G517" s="58"/>
      <c r="H517" s="58"/>
      <c r="I517" s="68"/>
      <c r="J517" s="74"/>
      <c r="K517" s="103"/>
      <c r="L517" s="60"/>
      <c r="M517" s="38"/>
      <c r="N517" s="99"/>
      <c r="O517" s="4"/>
    </row>
    <row r="518" spans="2:15" ht="13.15" customHeight="1">
      <c r="B518" s="97">
        <v>44399</v>
      </c>
      <c r="C518" s="55"/>
      <c r="D518" s="66"/>
      <c r="E518" s="72"/>
      <c r="F518" s="58"/>
      <c r="G518" s="58"/>
      <c r="H518" s="58"/>
      <c r="I518" s="68"/>
      <c r="J518" s="74"/>
      <c r="K518" s="103"/>
      <c r="L518" s="60"/>
      <c r="M518" s="38"/>
      <c r="N518" s="99"/>
      <c r="O518" s="4"/>
    </row>
    <row r="519" spans="2:15" ht="13.15" customHeight="1">
      <c r="B519" s="97">
        <v>44400</v>
      </c>
      <c r="C519" s="55"/>
      <c r="D519" s="66"/>
      <c r="E519" s="72"/>
      <c r="F519" s="58"/>
      <c r="G519" s="58"/>
      <c r="H519" s="58"/>
      <c r="I519" s="68"/>
      <c r="J519" s="74"/>
      <c r="K519" s="103"/>
      <c r="L519" s="60"/>
      <c r="M519" s="38"/>
      <c r="N519" s="99"/>
      <c r="O519" s="4"/>
    </row>
    <row r="520" spans="2:15" ht="13.15" customHeight="1">
      <c r="B520" s="97">
        <v>44401</v>
      </c>
      <c r="C520" s="55"/>
      <c r="D520" s="66"/>
      <c r="E520" s="72"/>
      <c r="F520" s="58"/>
      <c r="G520" s="58"/>
      <c r="H520" s="58"/>
      <c r="I520" s="68"/>
      <c r="J520" s="74"/>
      <c r="K520" s="103"/>
      <c r="L520" s="60"/>
      <c r="M520" s="38"/>
      <c r="N520" s="99"/>
      <c r="O520" s="4"/>
    </row>
    <row r="521" spans="2:15" ht="13.15" customHeight="1">
      <c r="B521" s="97">
        <v>44402</v>
      </c>
      <c r="C521" s="55"/>
      <c r="D521" s="66"/>
      <c r="E521" s="72"/>
      <c r="F521" s="58"/>
      <c r="G521" s="58"/>
      <c r="H521" s="58"/>
      <c r="I521" s="68"/>
      <c r="J521" s="74"/>
      <c r="K521" s="103"/>
      <c r="L521" s="60"/>
      <c r="M521" s="38"/>
      <c r="N521" s="99"/>
      <c r="O521" s="4"/>
    </row>
    <row r="522" spans="2:15" ht="13.15" customHeight="1">
      <c r="B522" s="98">
        <v>44403</v>
      </c>
      <c r="C522" s="56"/>
      <c r="D522" s="67"/>
      <c r="E522" s="73"/>
      <c r="F522" s="59"/>
      <c r="G522" s="59"/>
      <c r="H522" s="59"/>
      <c r="I522" s="69"/>
      <c r="J522" s="75"/>
      <c r="K522" s="104"/>
      <c r="L522" s="61"/>
      <c r="M522" s="40"/>
      <c r="N522" s="100"/>
      <c r="O522" s="4"/>
    </row>
    <row r="523" spans="2:15" ht="13.15" customHeight="1">
      <c r="B523" s="97">
        <v>44404</v>
      </c>
      <c r="C523" s="55"/>
      <c r="D523" s="66"/>
      <c r="E523" s="72"/>
      <c r="F523" s="58"/>
      <c r="G523" s="58"/>
      <c r="H523" s="58"/>
      <c r="I523" s="68"/>
      <c r="J523" s="74"/>
      <c r="K523" s="103"/>
      <c r="L523" s="60"/>
      <c r="M523" s="38"/>
      <c r="N523" s="99"/>
      <c r="O523" s="4"/>
    </row>
    <row r="524" spans="2:15" ht="13.15" customHeight="1">
      <c r="B524" s="97">
        <v>44405</v>
      </c>
      <c r="C524" s="55"/>
      <c r="D524" s="66"/>
      <c r="E524" s="72"/>
      <c r="F524" s="58"/>
      <c r="G524" s="58"/>
      <c r="H524" s="58"/>
      <c r="I524" s="68"/>
      <c r="J524" s="74"/>
      <c r="K524" s="103"/>
      <c r="L524" s="60"/>
      <c r="M524" s="38"/>
      <c r="N524" s="99"/>
      <c r="O524" s="4"/>
    </row>
    <row r="525" spans="2:15" ht="13.15" customHeight="1">
      <c r="B525" s="97">
        <v>44406</v>
      </c>
      <c r="C525" s="55"/>
      <c r="D525" s="66"/>
      <c r="E525" s="72"/>
      <c r="F525" s="58"/>
      <c r="G525" s="58"/>
      <c r="H525" s="58"/>
      <c r="I525" s="68"/>
      <c r="J525" s="74"/>
      <c r="K525" s="103"/>
      <c r="L525" s="60"/>
      <c r="M525" s="38"/>
      <c r="N525" s="99"/>
      <c r="O525" s="4"/>
    </row>
    <row r="526" spans="2:15" ht="13.15" customHeight="1">
      <c r="B526" s="97">
        <v>44407</v>
      </c>
      <c r="C526" s="55"/>
      <c r="D526" s="66"/>
      <c r="E526" s="72"/>
      <c r="F526" s="58"/>
      <c r="G526" s="58"/>
      <c r="H526" s="58"/>
      <c r="I526" s="68"/>
      <c r="J526" s="74"/>
      <c r="K526" s="103"/>
      <c r="L526" s="60"/>
      <c r="M526" s="38"/>
      <c r="N526" s="99"/>
      <c r="O526" s="4"/>
    </row>
    <row r="527" spans="2:15" ht="13.15" customHeight="1">
      <c r="B527" s="97">
        <v>44408</v>
      </c>
      <c r="C527" s="55"/>
      <c r="D527" s="66"/>
      <c r="E527" s="72"/>
      <c r="F527" s="58"/>
      <c r="G527" s="58"/>
      <c r="H527" s="58"/>
      <c r="I527" s="68"/>
      <c r="J527" s="74"/>
      <c r="K527" s="103"/>
      <c r="L527" s="60"/>
      <c r="M527" s="38"/>
      <c r="N527" s="99"/>
      <c r="O527" s="4"/>
    </row>
    <row r="528" spans="2:15" ht="13.15" customHeight="1">
      <c r="B528" s="97">
        <v>44409</v>
      </c>
      <c r="C528" s="55"/>
      <c r="D528" s="66"/>
      <c r="E528" s="72"/>
      <c r="F528" s="58"/>
      <c r="G528" s="58"/>
      <c r="H528" s="58"/>
      <c r="I528" s="68"/>
      <c r="J528" s="74"/>
      <c r="K528" s="103"/>
      <c r="L528" s="60"/>
      <c r="M528" s="38"/>
      <c r="N528" s="99"/>
      <c r="O528" s="4"/>
    </row>
    <row r="529" spans="2:15" ht="13.15" customHeight="1">
      <c r="B529" s="98">
        <v>44410</v>
      </c>
      <c r="C529" s="56"/>
      <c r="D529" s="67"/>
      <c r="E529" s="73"/>
      <c r="F529" s="59"/>
      <c r="G529" s="59"/>
      <c r="H529" s="59"/>
      <c r="I529" s="69"/>
      <c r="J529" s="75"/>
      <c r="K529" s="104"/>
      <c r="L529" s="61"/>
      <c r="M529" s="40"/>
      <c r="N529" s="100"/>
      <c r="O529" s="4"/>
    </row>
    <row r="530" spans="2:15" ht="13.15" customHeight="1">
      <c r="B530" s="97">
        <v>44411</v>
      </c>
      <c r="C530" s="55"/>
      <c r="D530" s="66"/>
      <c r="E530" s="72"/>
      <c r="F530" s="58"/>
      <c r="G530" s="58"/>
      <c r="H530" s="58"/>
      <c r="I530" s="68"/>
      <c r="J530" s="74"/>
      <c r="K530" s="103"/>
      <c r="L530" s="60"/>
      <c r="M530" s="38"/>
      <c r="N530" s="99"/>
      <c r="O530" s="4"/>
    </row>
    <row r="531" spans="2:15" ht="13.15" customHeight="1">
      <c r="B531" s="97">
        <v>44412</v>
      </c>
      <c r="C531" s="55"/>
      <c r="D531" s="66"/>
      <c r="E531" s="72"/>
      <c r="F531" s="58"/>
      <c r="G531" s="58"/>
      <c r="H531" s="58"/>
      <c r="I531" s="68"/>
      <c r="J531" s="74"/>
      <c r="K531" s="103"/>
      <c r="L531" s="60"/>
      <c r="M531" s="38"/>
      <c r="N531" s="99"/>
      <c r="O531" s="4"/>
    </row>
    <row r="532" spans="2:15" ht="13.15" customHeight="1">
      <c r="B532" s="97">
        <v>44413</v>
      </c>
      <c r="C532" s="55"/>
      <c r="D532" s="66"/>
      <c r="E532" s="72"/>
      <c r="F532" s="58"/>
      <c r="G532" s="58"/>
      <c r="H532" s="58"/>
      <c r="I532" s="68"/>
      <c r="J532" s="74"/>
      <c r="K532" s="103"/>
      <c r="L532" s="60"/>
      <c r="M532" s="38"/>
      <c r="N532" s="99"/>
      <c r="O532" s="4"/>
    </row>
    <row r="533" spans="2:15" ht="13.15" customHeight="1">
      <c r="B533" s="97">
        <v>44414</v>
      </c>
      <c r="C533" s="55"/>
      <c r="D533" s="66"/>
      <c r="E533" s="72"/>
      <c r="F533" s="58"/>
      <c r="G533" s="58"/>
      <c r="H533" s="58"/>
      <c r="I533" s="68"/>
      <c r="J533" s="74"/>
      <c r="K533" s="103"/>
      <c r="L533" s="60"/>
      <c r="M533" s="38"/>
      <c r="N533" s="99"/>
      <c r="O533" s="4"/>
    </row>
    <row r="534" spans="2:15" ht="13.15" customHeight="1">
      <c r="B534" s="97">
        <v>44415</v>
      </c>
      <c r="C534" s="55"/>
      <c r="D534" s="66"/>
      <c r="E534" s="72"/>
      <c r="F534" s="58"/>
      <c r="G534" s="58"/>
      <c r="H534" s="58"/>
      <c r="I534" s="68"/>
      <c r="J534" s="74"/>
      <c r="K534" s="103"/>
      <c r="L534" s="60"/>
      <c r="M534" s="38"/>
      <c r="N534" s="99"/>
      <c r="O534" s="4"/>
    </row>
    <row r="535" spans="2:15" ht="13.15" customHeight="1">
      <c r="B535" s="97">
        <v>44416</v>
      </c>
      <c r="C535" s="55"/>
      <c r="D535" s="66"/>
      <c r="E535" s="72"/>
      <c r="F535" s="58"/>
      <c r="G535" s="58"/>
      <c r="H535" s="58"/>
      <c r="I535" s="68"/>
      <c r="J535" s="74"/>
      <c r="K535" s="103"/>
      <c r="L535" s="60"/>
      <c r="M535" s="38"/>
      <c r="N535" s="99"/>
      <c r="O535" s="4"/>
    </row>
    <row r="536" spans="2:15" ht="13.15" customHeight="1">
      <c r="B536" s="98">
        <v>44417</v>
      </c>
      <c r="C536" s="56"/>
      <c r="D536" s="67"/>
      <c r="E536" s="73"/>
      <c r="F536" s="59"/>
      <c r="G536" s="59"/>
      <c r="H536" s="59"/>
      <c r="I536" s="69"/>
      <c r="J536" s="75"/>
      <c r="K536" s="104"/>
      <c r="L536" s="61"/>
      <c r="M536" s="40"/>
      <c r="N536" s="100"/>
      <c r="O536" s="4"/>
    </row>
    <row r="537" spans="2:15" ht="13.15" customHeight="1">
      <c r="B537" s="97">
        <v>44418</v>
      </c>
      <c r="C537" s="55"/>
      <c r="D537" s="66"/>
      <c r="E537" s="72"/>
      <c r="F537" s="58"/>
      <c r="G537" s="58"/>
      <c r="H537" s="58"/>
      <c r="I537" s="68"/>
      <c r="J537" s="74"/>
      <c r="K537" s="103"/>
      <c r="L537" s="60"/>
      <c r="M537" s="38"/>
      <c r="N537" s="99"/>
      <c r="O537" s="4"/>
    </row>
    <row r="538" spans="2:15" ht="13.15" customHeight="1">
      <c r="B538" s="97">
        <v>44419</v>
      </c>
      <c r="C538" s="55"/>
      <c r="D538" s="66"/>
      <c r="E538" s="72"/>
      <c r="F538" s="58"/>
      <c r="G538" s="58"/>
      <c r="H538" s="58"/>
      <c r="I538" s="68"/>
      <c r="J538" s="74"/>
      <c r="K538" s="103"/>
      <c r="L538" s="60"/>
      <c r="M538" s="38"/>
      <c r="N538" s="99"/>
      <c r="O538" s="4"/>
    </row>
    <row r="539" spans="2:15" ht="13.15" customHeight="1">
      <c r="B539" s="97">
        <v>44420</v>
      </c>
      <c r="C539" s="55"/>
      <c r="D539" s="66"/>
      <c r="E539" s="72"/>
      <c r="F539" s="58"/>
      <c r="G539" s="58"/>
      <c r="H539" s="58"/>
      <c r="I539" s="68"/>
      <c r="J539" s="74"/>
      <c r="K539" s="103"/>
      <c r="L539" s="60"/>
      <c r="M539" s="38"/>
      <c r="N539" s="99"/>
      <c r="O539" s="4"/>
    </row>
    <row r="540" spans="2:15" ht="13.15" customHeight="1">
      <c r="B540" s="97">
        <v>44421</v>
      </c>
      <c r="C540" s="55"/>
      <c r="D540" s="66"/>
      <c r="E540" s="72"/>
      <c r="F540" s="58"/>
      <c r="G540" s="58"/>
      <c r="H540" s="58"/>
      <c r="I540" s="68"/>
      <c r="J540" s="74"/>
      <c r="K540" s="103"/>
      <c r="L540" s="60"/>
      <c r="M540" s="38"/>
      <c r="N540" s="99"/>
      <c r="O540" s="4"/>
    </row>
    <row r="541" spans="2:15" ht="13.15" customHeight="1">
      <c r="B541" s="97">
        <v>44422</v>
      </c>
      <c r="C541" s="55"/>
      <c r="D541" s="66"/>
      <c r="E541" s="72"/>
      <c r="F541" s="58"/>
      <c r="G541" s="58"/>
      <c r="H541" s="58"/>
      <c r="I541" s="68"/>
      <c r="J541" s="74"/>
      <c r="K541" s="103"/>
      <c r="L541" s="60"/>
      <c r="M541" s="38"/>
      <c r="N541" s="99"/>
      <c r="O541" s="4"/>
    </row>
    <row r="542" spans="2:15" ht="13.15" customHeight="1">
      <c r="B542" s="97">
        <v>44423</v>
      </c>
      <c r="C542" s="55"/>
      <c r="D542" s="66"/>
      <c r="E542" s="72"/>
      <c r="F542" s="58"/>
      <c r="G542" s="58"/>
      <c r="H542" s="58"/>
      <c r="I542" s="68"/>
      <c r="J542" s="74"/>
      <c r="K542" s="103"/>
      <c r="L542" s="60"/>
      <c r="M542" s="38"/>
      <c r="N542" s="99"/>
      <c r="O542" s="4"/>
    </row>
    <row r="543" spans="2:15" ht="13.15" customHeight="1">
      <c r="B543" s="98">
        <v>44424</v>
      </c>
      <c r="C543" s="56"/>
      <c r="D543" s="67"/>
      <c r="E543" s="73"/>
      <c r="F543" s="59"/>
      <c r="G543" s="59"/>
      <c r="H543" s="59"/>
      <c r="I543" s="69"/>
      <c r="J543" s="75"/>
      <c r="K543" s="104"/>
      <c r="L543" s="61"/>
      <c r="M543" s="40"/>
      <c r="N543" s="100"/>
      <c r="O543" s="4"/>
    </row>
    <row r="544" spans="2:15" ht="13.15" customHeight="1">
      <c r="B544" s="97">
        <v>44425</v>
      </c>
      <c r="C544" s="55"/>
      <c r="D544" s="66"/>
      <c r="E544" s="72"/>
      <c r="F544" s="58"/>
      <c r="G544" s="58"/>
      <c r="H544" s="58"/>
      <c r="I544" s="68"/>
      <c r="J544" s="74"/>
      <c r="K544" s="103"/>
      <c r="L544" s="60"/>
      <c r="M544" s="38"/>
      <c r="N544" s="99"/>
      <c r="O544" s="4"/>
    </row>
    <row r="545" spans="2:15" ht="13.15" customHeight="1">
      <c r="B545" s="97">
        <v>44426</v>
      </c>
      <c r="C545" s="55"/>
      <c r="D545" s="66"/>
      <c r="E545" s="72"/>
      <c r="F545" s="58"/>
      <c r="G545" s="58"/>
      <c r="H545" s="58"/>
      <c r="I545" s="68"/>
      <c r="J545" s="74"/>
      <c r="K545" s="103"/>
      <c r="L545" s="60"/>
      <c r="M545" s="38"/>
      <c r="N545" s="99"/>
      <c r="O545" s="4"/>
    </row>
    <row r="546" spans="2:15" ht="13.15" customHeight="1">
      <c r="B546" s="97">
        <v>44427</v>
      </c>
      <c r="C546" s="55"/>
      <c r="D546" s="66"/>
      <c r="E546" s="72"/>
      <c r="F546" s="58"/>
      <c r="G546" s="58"/>
      <c r="H546" s="58"/>
      <c r="I546" s="68"/>
      <c r="J546" s="74"/>
      <c r="K546" s="103"/>
      <c r="L546" s="60"/>
      <c r="M546" s="38"/>
      <c r="N546" s="99"/>
      <c r="O546" s="4"/>
    </row>
    <row r="547" spans="2:15" ht="13.15" customHeight="1">
      <c r="B547" s="97">
        <v>44428</v>
      </c>
      <c r="C547" s="55"/>
      <c r="D547" s="66"/>
      <c r="E547" s="72"/>
      <c r="F547" s="58"/>
      <c r="G547" s="58"/>
      <c r="H547" s="58"/>
      <c r="I547" s="68"/>
      <c r="J547" s="74"/>
      <c r="K547" s="103"/>
      <c r="L547" s="60"/>
      <c r="M547" s="38"/>
      <c r="N547" s="99"/>
      <c r="O547" s="4"/>
    </row>
    <row r="548" spans="2:15" ht="13.15" customHeight="1">
      <c r="B548" s="97">
        <v>44429</v>
      </c>
      <c r="C548" s="55"/>
      <c r="D548" s="66"/>
      <c r="E548" s="72"/>
      <c r="F548" s="58"/>
      <c r="G548" s="58"/>
      <c r="H548" s="58"/>
      <c r="I548" s="68"/>
      <c r="J548" s="74"/>
      <c r="K548" s="103"/>
      <c r="L548" s="60"/>
      <c r="M548" s="38"/>
      <c r="N548" s="99"/>
      <c r="O548" s="4"/>
    </row>
    <row r="549" spans="2:15" ht="13.15" customHeight="1">
      <c r="B549" s="97">
        <v>44430</v>
      </c>
      <c r="C549" s="55"/>
      <c r="D549" s="66"/>
      <c r="E549" s="72"/>
      <c r="F549" s="58"/>
      <c r="G549" s="58"/>
      <c r="H549" s="58"/>
      <c r="I549" s="68"/>
      <c r="J549" s="74"/>
      <c r="K549" s="103"/>
      <c r="L549" s="60"/>
      <c r="M549" s="38"/>
      <c r="N549" s="99"/>
      <c r="O549" s="4"/>
    </row>
    <row r="550" spans="2:15" ht="13.15" customHeight="1">
      <c r="B550" s="98">
        <v>44431</v>
      </c>
      <c r="C550" s="56"/>
      <c r="D550" s="67"/>
      <c r="E550" s="73"/>
      <c r="F550" s="59"/>
      <c r="G550" s="59"/>
      <c r="H550" s="59"/>
      <c r="I550" s="69"/>
      <c r="J550" s="75"/>
      <c r="K550" s="104"/>
      <c r="L550" s="61"/>
      <c r="M550" s="40"/>
      <c r="N550" s="100"/>
      <c r="O550" s="4"/>
    </row>
    <row r="551" spans="2:15" ht="13.15" customHeight="1">
      <c r="B551" s="97">
        <v>44432</v>
      </c>
      <c r="C551" s="55"/>
      <c r="D551" s="66"/>
      <c r="E551" s="72"/>
      <c r="F551" s="58"/>
      <c r="G551" s="58"/>
      <c r="H551" s="58"/>
      <c r="I551" s="68"/>
      <c r="J551" s="74"/>
      <c r="K551" s="103"/>
      <c r="L551" s="60"/>
      <c r="M551" s="38"/>
      <c r="N551" s="99"/>
      <c r="O551" s="4"/>
    </row>
    <row r="552" spans="2:15" ht="13.15" customHeight="1">
      <c r="B552" s="97">
        <v>44433</v>
      </c>
      <c r="C552" s="55"/>
      <c r="D552" s="66"/>
      <c r="E552" s="72"/>
      <c r="F552" s="58"/>
      <c r="G552" s="58"/>
      <c r="H552" s="58"/>
      <c r="I552" s="68"/>
      <c r="J552" s="74"/>
      <c r="K552" s="103"/>
      <c r="L552" s="60"/>
      <c r="M552" s="38"/>
      <c r="N552" s="99"/>
      <c r="O552" s="4"/>
    </row>
    <row r="553" spans="2:15" ht="13.15" customHeight="1">
      <c r="B553" s="97">
        <v>44434</v>
      </c>
      <c r="C553" s="55"/>
      <c r="D553" s="66"/>
      <c r="E553" s="72"/>
      <c r="F553" s="58"/>
      <c r="G553" s="58"/>
      <c r="H553" s="58"/>
      <c r="I553" s="68"/>
      <c r="J553" s="74"/>
      <c r="K553" s="103"/>
      <c r="L553" s="60"/>
      <c r="M553" s="38"/>
      <c r="N553" s="99"/>
      <c r="O553" s="4"/>
    </row>
    <row r="554" spans="2:15" ht="13.15" customHeight="1">
      <c r="B554" s="97">
        <v>44435</v>
      </c>
      <c r="C554" s="55"/>
      <c r="D554" s="66"/>
      <c r="E554" s="72"/>
      <c r="F554" s="58"/>
      <c r="G554" s="58"/>
      <c r="H554" s="58"/>
      <c r="I554" s="68"/>
      <c r="J554" s="74"/>
      <c r="K554" s="103"/>
      <c r="L554" s="60"/>
      <c r="M554" s="38"/>
      <c r="N554" s="99"/>
      <c r="O554" s="4"/>
    </row>
    <row r="555" spans="2:15" ht="13.15" customHeight="1">
      <c r="B555" s="97">
        <v>44436</v>
      </c>
      <c r="C555" s="55"/>
      <c r="D555" s="66"/>
      <c r="E555" s="72"/>
      <c r="F555" s="58"/>
      <c r="G555" s="58"/>
      <c r="H555" s="58"/>
      <c r="I555" s="68"/>
      <c r="J555" s="74"/>
      <c r="K555" s="103"/>
      <c r="L555" s="60"/>
      <c r="M555" s="38"/>
      <c r="N555" s="99"/>
      <c r="O555" s="4"/>
    </row>
    <row r="556" spans="2:15" ht="13.15" customHeight="1">
      <c r="B556" s="97">
        <v>44437</v>
      </c>
      <c r="C556" s="55"/>
      <c r="D556" s="66"/>
      <c r="E556" s="72"/>
      <c r="F556" s="58"/>
      <c r="G556" s="58"/>
      <c r="H556" s="58"/>
      <c r="I556" s="68"/>
      <c r="J556" s="74"/>
      <c r="K556" s="103"/>
      <c r="L556" s="60"/>
      <c r="M556" s="38"/>
      <c r="N556" s="99"/>
      <c r="O556" s="4"/>
    </row>
    <row r="557" spans="2:15" ht="13.15" customHeight="1">
      <c r="B557" s="98">
        <v>44438</v>
      </c>
      <c r="C557" s="56"/>
      <c r="D557" s="67"/>
      <c r="E557" s="73"/>
      <c r="F557" s="59"/>
      <c r="G557" s="59"/>
      <c r="H557" s="59"/>
      <c r="I557" s="69"/>
      <c r="J557" s="75"/>
      <c r="K557" s="104"/>
      <c r="L557" s="61"/>
      <c r="M557" s="40"/>
      <c r="N557" s="100"/>
      <c r="O557" s="4"/>
    </row>
    <row r="558" spans="2:15" ht="13.15" customHeight="1">
      <c r="B558" s="97">
        <v>44439</v>
      </c>
      <c r="C558" s="55"/>
      <c r="D558" s="66"/>
      <c r="E558" s="72"/>
      <c r="F558" s="58"/>
      <c r="G558" s="58"/>
      <c r="H558" s="58"/>
      <c r="I558" s="68"/>
      <c r="J558" s="74"/>
      <c r="K558" s="103"/>
      <c r="L558" s="60"/>
      <c r="M558" s="38"/>
      <c r="N558" s="99"/>
      <c r="O558" s="4"/>
    </row>
    <row r="559" spans="2:15" ht="13.15" customHeight="1">
      <c r="B559" s="97">
        <v>44440</v>
      </c>
      <c r="C559" s="55"/>
      <c r="D559" s="66"/>
      <c r="E559" s="72"/>
      <c r="F559" s="58"/>
      <c r="G559" s="58"/>
      <c r="H559" s="58"/>
      <c r="I559" s="68"/>
      <c r="J559" s="74"/>
      <c r="K559" s="103"/>
      <c r="L559" s="60"/>
      <c r="M559" s="38"/>
      <c r="N559" s="99"/>
      <c r="O559" s="4"/>
    </row>
    <row r="560" spans="2:15" ht="13.15" customHeight="1">
      <c r="B560" s="97">
        <v>44441</v>
      </c>
      <c r="C560" s="55"/>
      <c r="D560" s="66"/>
      <c r="E560" s="72"/>
      <c r="F560" s="58"/>
      <c r="G560" s="58"/>
      <c r="H560" s="58"/>
      <c r="I560" s="68"/>
      <c r="J560" s="74"/>
      <c r="K560" s="103"/>
      <c r="L560" s="60"/>
      <c r="M560" s="38"/>
      <c r="N560" s="99"/>
      <c r="O560" s="4"/>
    </row>
    <row r="561" spans="2:15" ht="13.15" customHeight="1">
      <c r="B561" s="97">
        <v>44442</v>
      </c>
      <c r="C561" s="55"/>
      <c r="D561" s="66"/>
      <c r="E561" s="72"/>
      <c r="F561" s="58"/>
      <c r="G561" s="58"/>
      <c r="H561" s="58"/>
      <c r="I561" s="68"/>
      <c r="J561" s="74"/>
      <c r="K561" s="103"/>
      <c r="L561" s="60"/>
      <c r="M561" s="38"/>
      <c r="N561" s="99"/>
      <c r="O561" s="4"/>
    </row>
    <row r="562" spans="2:15" ht="13.15" customHeight="1">
      <c r="B562" s="97">
        <v>44443</v>
      </c>
      <c r="C562" s="55"/>
      <c r="D562" s="66"/>
      <c r="E562" s="72"/>
      <c r="F562" s="58"/>
      <c r="G562" s="58"/>
      <c r="H562" s="58"/>
      <c r="I562" s="68"/>
      <c r="J562" s="74"/>
      <c r="K562" s="103"/>
      <c r="L562" s="60"/>
      <c r="M562" s="38"/>
      <c r="N562" s="99"/>
      <c r="O562" s="4"/>
    </row>
    <row r="563" spans="2:15" ht="13.15" customHeight="1">
      <c r="B563" s="97">
        <v>44444</v>
      </c>
      <c r="C563" s="55"/>
      <c r="D563" s="66"/>
      <c r="E563" s="72"/>
      <c r="F563" s="58"/>
      <c r="G563" s="58"/>
      <c r="H563" s="58"/>
      <c r="I563" s="68"/>
      <c r="J563" s="74"/>
      <c r="K563" s="103"/>
      <c r="L563" s="60"/>
      <c r="M563" s="38"/>
      <c r="N563" s="99"/>
      <c r="O563" s="4"/>
    </row>
    <row r="564" spans="2:15" ht="13.15" customHeight="1">
      <c r="B564" s="98">
        <v>44445</v>
      </c>
      <c r="C564" s="56"/>
      <c r="D564" s="67"/>
      <c r="E564" s="73"/>
      <c r="F564" s="59"/>
      <c r="G564" s="59"/>
      <c r="H564" s="59"/>
      <c r="I564" s="69"/>
      <c r="J564" s="75"/>
      <c r="K564" s="104"/>
      <c r="L564" s="61"/>
      <c r="M564" s="40"/>
      <c r="N564" s="100"/>
      <c r="O564" s="4"/>
    </row>
    <row r="565" spans="2:15" ht="13.15" customHeight="1">
      <c r="B565" s="97">
        <v>44446</v>
      </c>
      <c r="C565" s="55"/>
      <c r="D565" s="66"/>
      <c r="E565" s="72"/>
      <c r="F565" s="58"/>
      <c r="G565" s="58"/>
      <c r="H565" s="58"/>
      <c r="I565" s="68"/>
      <c r="J565" s="74"/>
      <c r="K565" s="103"/>
      <c r="L565" s="60"/>
      <c r="M565" s="38"/>
      <c r="N565" s="99"/>
      <c r="O565" s="4"/>
    </row>
    <row r="566" spans="2:15" ht="13.15" customHeight="1">
      <c r="B566" s="97">
        <v>44447</v>
      </c>
      <c r="C566" s="55"/>
      <c r="D566" s="66"/>
      <c r="E566" s="72"/>
      <c r="F566" s="58"/>
      <c r="G566" s="58"/>
      <c r="H566" s="58"/>
      <c r="I566" s="68"/>
      <c r="J566" s="74"/>
      <c r="K566" s="103"/>
      <c r="L566" s="60"/>
      <c r="M566" s="38"/>
      <c r="N566" s="99"/>
      <c r="O566" s="4"/>
    </row>
    <row r="567" spans="2:15" ht="13.15" customHeight="1">
      <c r="B567" s="97">
        <v>44448</v>
      </c>
      <c r="C567" s="55"/>
      <c r="D567" s="66"/>
      <c r="E567" s="72"/>
      <c r="F567" s="58"/>
      <c r="G567" s="58"/>
      <c r="H567" s="58"/>
      <c r="I567" s="68"/>
      <c r="J567" s="74"/>
      <c r="K567" s="103"/>
      <c r="L567" s="60"/>
      <c r="M567" s="38"/>
      <c r="N567" s="99"/>
      <c r="O567" s="4"/>
    </row>
    <row r="568" spans="2:15" ht="13.15" customHeight="1">
      <c r="B568" s="97">
        <v>44449</v>
      </c>
      <c r="C568" s="55"/>
      <c r="D568" s="66"/>
      <c r="E568" s="72"/>
      <c r="F568" s="58"/>
      <c r="G568" s="58"/>
      <c r="H568" s="58"/>
      <c r="I568" s="68"/>
      <c r="J568" s="74"/>
      <c r="K568" s="103"/>
      <c r="L568" s="60"/>
      <c r="M568" s="38"/>
      <c r="N568" s="99"/>
      <c r="O568" s="4"/>
    </row>
    <row r="569" spans="2:15" ht="13.15" customHeight="1">
      <c r="B569" s="97">
        <v>44450</v>
      </c>
      <c r="C569" s="55"/>
      <c r="D569" s="66"/>
      <c r="E569" s="72"/>
      <c r="F569" s="58"/>
      <c r="G569" s="58"/>
      <c r="H569" s="58"/>
      <c r="I569" s="68"/>
      <c r="J569" s="74"/>
      <c r="K569" s="103"/>
      <c r="L569" s="60"/>
      <c r="M569" s="38"/>
      <c r="N569" s="99"/>
      <c r="O569" s="4"/>
    </row>
    <row r="570" spans="2:15" ht="13.15" customHeight="1">
      <c r="B570" s="97">
        <v>44451</v>
      </c>
      <c r="C570" s="55"/>
      <c r="D570" s="66"/>
      <c r="E570" s="72"/>
      <c r="F570" s="58"/>
      <c r="G570" s="58"/>
      <c r="H570" s="58"/>
      <c r="I570" s="68"/>
      <c r="J570" s="74"/>
      <c r="K570" s="103"/>
      <c r="L570" s="60"/>
      <c r="M570" s="38"/>
      <c r="N570" s="99"/>
      <c r="O570" s="4"/>
    </row>
    <row r="571" spans="2:15" ht="13.15" customHeight="1">
      <c r="B571" s="98">
        <v>44452</v>
      </c>
      <c r="C571" s="56"/>
      <c r="D571" s="67"/>
      <c r="E571" s="73"/>
      <c r="F571" s="59"/>
      <c r="G571" s="59"/>
      <c r="H571" s="59"/>
      <c r="I571" s="69"/>
      <c r="J571" s="75"/>
      <c r="K571" s="104"/>
      <c r="L571" s="61"/>
      <c r="M571" s="40"/>
      <c r="N571" s="100"/>
      <c r="O571" s="4"/>
    </row>
    <row r="572" spans="2:15" ht="13.15" customHeight="1">
      <c r="B572" s="97">
        <v>44453</v>
      </c>
      <c r="C572" s="55"/>
      <c r="D572" s="66"/>
      <c r="E572" s="72"/>
      <c r="F572" s="58"/>
      <c r="G572" s="58"/>
      <c r="H572" s="58"/>
      <c r="I572" s="68"/>
      <c r="J572" s="74"/>
      <c r="K572" s="103"/>
      <c r="L572" s="60"/>
      <c r="M572" s="38"/>
      <c r="N572" s="99"/>
      <c r="O572" s="4"/>
    </row>
    <row r="573" spans="2:15" ht="13.15" customHeight="1">
      <c r="B573" s="97">
        <v>44454</v>
      </c>
      <c r="C573" s="55"/>
      <c r="D573" s="66"/>
      <c r="E573" s="72"/>
      <c r="F573" s="58"/>
      <c r="G573" s="58"/>
      <c r="H573" s="58"/>
      <c r="I573" s="68"/>
      <c r="J573" s="74"/>
      <c r="K573" s="103"/>
      <c r="L573" s="60"/>
      <c r="M573" s="38"/>
      <c r="N573" s="99"/>
      <c r="O573" s="4"/>
    </row>
    <row r="574" spans="2:15" ht="13.15" customHeight="1">
      <c r="B574" s="97">
        <v>44455</v>
      </c>
      <c r="C574" s="55"/>
      <c r="D574" s="66"/>
      <c r="E574" s="72"/>
      <c r="F574" s="58"/>
      <c r="G574" s="58"/>
      <c r="H574" s="58"/>
      <c r="I574" s="68"/>
      <c r="J574" s="74"/>
      <c r="K574" s="103"/>
      <c r="L574" s="60"/>
      <c r="M574" s="38"/>
      <c r="N574" s="99"/>
      <c r="O574" s="4"/>
    </row>
    <row r="575" spans="2:15" ht="13.15" customHeight="1">
      <c r="B575" s="97">
        <v>44456</v>
      </c>
      <c r="C575" s="55"/>
      <c r="D575" s="66"/>
      <c r="E575" s="72"/>
      <c r="F575" s="58"/>
      <c r="G575" s="58"/>
      <c r="H575" s="58"/>
      <c r="I575" s="68"/>
      <c r="J575" s="74"/>
      <c r="K575" s="103"/>
      <c r="L575" s="60"/>
      <c r="M575" s="38"/>
      <c r="N575" s="99"/>
      <c r="O575" s="4"/>
    </row>
    <row r="576" spans="2:15" ht="13.15" customHeight="1">
      <c r="B576" s="97">
        <v>44457</v>
      </c>
      <c r="C576" s="55"/>
      <c r="D576" s="66"/>
      <c r="E576" s="72"/>
      <c r="F576" s="58"/>
      <c r="G576" s="58"/>
      <c r="H576" s="58"/>
      <c r="I576" s="68"/>
      <c r="J576" s="74"/>
      <c r="K576" s="103"/>
      <c r="L576" s="60"/>
      <c r="M576" s="38"/>
      <c r="N576" s="99"/>
      <c r="O576" s="4"/>
    </row>
    <row r="577" spans="2:15" ht="13.15" customHeight="1">
      <c r="B577" s="97">
        <v>44458</v>
      </c>
      <c r="C577" s="55"/>
      <c r="D577" s="66"/>
      <c r="E577" s="72"/>
      <c r="F577" s="58"/>
      <c r="G577" s="58"/>
      <c r="H577" s="58"/>
      <c r="I577" s="68"/>
      <c r="J577" s="74"/>
      <c r="K577" s="103"/>
      <c r="L577" s="60"/>
      <c r="M577" s="38"/>
      <c r="N577" s="99"/>
      <c r="O577" s="4"/>
    </row>
    <row r="578" spans="2:15" ht="13.15" customHeight="1">
      <c r="B578" s="98">
        <v>44459</v>
      </c>
      <c r="C578" s="56"/>
      <c r="D578" s="67"/>
      <c r="E578" s="73"/>
      <c r="F578" s="59"/>
      <c r="G578" s="59"/>
      <c r="H578" s="59"/>
      <c r="I578" s="69"/>
      <c r="J578" s="75"/>
      <c r="K578" s="104"/>
      <c r="L578" s="61"/>
      <c r="M578" s="40"/>
      <c r="N578" s="100"/>
      <c r="O578" s="4"/>
    </row>
    <row r="579" spans="2:15" ht="13.15" customHeight="1">
      <c r="B579" s="97">
        <v>44460</v>
      </c>
      <c r="C579" s="55"/>
      <c r="D579" s="66"/>
      <c r="E579" s="72"/>
      <c r="F579" s="58"/>
      <c r="G579" s="58"/>
      <c r="H579" s="58"/>
      <c r="I579" s="68"/>
      <c r="J579" s="74"/>
      <c r="K579" s="103"/>
      <c r="L579" s="60"/>
      <c r="M579" s="38"/>
      <c r="N579" s="99"/>
      <c r="O579" s="4"/>
    </row>
    <row r="580" spans="2:15" ht="13.15" customHeight="1">
      <c r="B580" s="97">
        <v>44461</v>
      </c>
      <c r="C580" s="55"/>
      <c r="D580" s="66"/>
      <c r="E580" s="72"/>
      <c r="F580" s="58"/>
      <c r="G580" s="58"/>
      <c r="H580" s="58"/>
      <c r="I580" s="68"/>
      <c r="J580" s="74"/>
      <c r="K580" s="103"/>
      <c r="L580" s="60"/>
      <c r="M580" s="38"/>
      <c r="N580" s="99"/>
      <c r="O580" s="4"/>
    </row>
    <row r="581" spans="2:15" ht="13.15" customHeight="1">
      <c r="B581" s="97">
        <v>44462</v>
      </c>
      <c r="C581" s="55"/>
      <c r="D581" s="66"/>
      <c r="E581" s="72"/>
      <c r="F581" s="58"/>
      <c r="G581" s="58"/>
      <c r="H581" s="58"/>
      <c r="I581" s="68"/>
      <c r="J581" s="74"/>
      <c r="K581" s="103"/>
      <c r="L581" s="60"/>
      <c r="M581" s="38"/>
      <c r="N581" s="99"/>
      <c r="O581" s="4"/>
    </row>
    <row r="582" spans="2:15" ht="13.15" customHeight="1">
      <c r="B582" s="97">
        <v>44463</v>
      </c>
      <c r="C582" s="55"/>
      <c r="D582" s="66"/>
      <c r="E582" s="72"/>
      <c r="F582" s="58"/>
      <c r="G582" s="58"/>
      <c r="H582" s="58"/>
      <c r="I582" s="68"/>
      <c r="J582" s="74"/>
      <c r="K582" s="103"/>
      <c r="L582" s="60"/>
      <c r="M582" s="38"/>
      <c r="N582" s="99"/>
      <c r="O582" s="4"/>
    </row>
    <row r="583" spans="2:15" ht="13.15" customHeight="1">
      <c r="B583" s="97">
        <v>44464</v>
      </c>
      <c r="C583" s="55"/>
      <c r="D583" s="66"/>
      <c r="E583" s="72"/>
      <c r="F583" s="58"/>
      <c r="G583" s="58"/>
      <c r="H583" s="58"/>
      <c r="I583" s="68"/>
      <c r="J583" s="74"/>
      <c r="K583" s="103"/>
      <c r="L583" s="60"/>
      <c r="M583" s="38"/>
      <c r="N583" s="99"/>
      <c r="O583" s="4"/>
    </row>
    <row r="584" spans="2:15" ht="13.15" customHeight="1">
      <c r="B584" s="97">
        <v>44465</v>
      </c>
      <c r="C584" s="55"/>
      <c r="D584" s="66"/>
      <c r="E584" s="72"/>
      <c r="F584" s="58"/>
      <c r="G584" s="58"/>
      <c r="H584" s="58"/>
      <c r="I584" s="68"/>
      <c r="J584" s="74"/>
      <c r="K584" s="103"/>
      <c r="L584" s="60"/>
      <c r="M584" s="38"/>
      <c r="N584" s="99"/>
      <c r="O584" s="4"/>
    </row>
    <row r="585" spans="2:15" ht="13.15" customHeight="1">
      <c r="B585" s="98">
        <v>44466</v>
      </c>
      <c r="C585" s="56"/>
      <c r="D585" s="67"/>
      <c r="E585" s="73"/>
      <c r="F585" s="59"/>
      <c r="G585" s="59"/>
      <c r="H585" s="59"/>
      <c r="I585" s="69"/>
      <c r="J585" s="75"/>
      <c r="K585" s="104"/>
      <c r="L585" s="61"/>
      <c r="M585" s="40"/>
      <c r="N585" s="100"/>
      <c r="O585" s="4"/>
    </row>
    <row r="586" spans="2:15" ht="13.15" customHeight="1">
      <c r="B586" s="97">
        <v>44467</v>
      </c>
      <c r="C586" s="55"/>
      <c r="D586" s="66"/>
      <c r="E586" s="72"/>
      <c r="F586" s="58"/>
      <c r="G586" s="58"/>
      <c r="H586" s="58"/>
      <c r="I586" s="68"/>
      <c r="J586" s="74"/>
      <c r="K586" s="103"/>
      <c r="L586" s="60"/>
      <c r="M586" s="38"/>
      <c r="N586" s="99"/>
      <c r="O586" s="4"/>
    </row>
    <row r="587" spans="2:15" ht="13.15" customHeight="1">
      <c r="B587" s="97">
        <v>44468</v>
      </c>
      <c r="C587" s="55"/>
      <c r="D587" s="66"/>
      <c r="E587" s="72"/>
      <c r="F587" s="58"/>
      <c r="G587" s="58"/>
      <c r="H587" s="58"/>
      <c r="I587" s="68"/>
      <c r="J587" s="74"/>
      <c r="K587" s="103"/>
      <c r="L587" s="60"/>
      <c r="M587" s="38"/>
      <c r="N587" s="99"/>
      <c r="O587" s="4"/>
    </row>
    <row r="588" spans="2:15" ht="13.15" customHeight="1">
      <c r="B588" s="97">
        <v>44469</v>
      </c>
      <c r="C588" s="55"/>
      <c r="D588" s="66"/>
      <c r="E588" s="72"/>
      <c r="F588" s="58"/>
      <c r="G588" s="58"/>
      <c r="H588" s="58"/>
      <c r="I588" s="68"/>
      <c r="J588" s="74"/>
      <c r="K588" s="103"/>
      <c r="L588" s="60"/>
      <c r="M588" s="38"/>
      <c r="N588" s="99"/>
      <c r="O588" s="4"/>
    </row>
    <row r="589" spans="2:15" ht="13.15" customHeight="1">
      <c r="B589" s="97">
        <v>44470</v>
      </c>
      <c r="C589" s="55"/>
      <c r="D589" s="66"/>
      <c r="E589" s="72"/>
      <c r="F589" s="58"/>
      <c r="G589" s="58"/>
      <c r="H589" s="58"/>
      <c r="I589" s="68"/>
      <c r="J589" s="74"/>
      <c r="K589" s="103"/>
      <c r="L589" s="60"/>
      <c r="M589" s="38"/>
      <c r="N589" s="99"/>
      <c r="O589" s="4"/>
    </row>
    <row r="590" spans="2:15" ht="13.15" customHeight="1">
      <c r="B590" s="97">
        <v>44471</v>
      </c>
      <c r="C590" s="55"/>
      <c r="D590" s="66"/>
      <c r="E590" s="72"/>
      <c r="F590" s="58"/>
      <c r="G590" s="58"/>
      <c r="H590" s="58"/>
      <c r="I590" s="68"/>
      <c r="J590" s="74"/>
      <c r="K590" s="103"/>
      <c r="L590" s="60"/>
      <c r="M590" s="38"/>
      <c r="N590" s="99"/>
      <c r="O590" s="4"/>
    </row>
    <row r="591" spans="2:15" ht="13.15" customHeight="1">
      <c r="B591" s="97">
        <v>44472</v>
      </c>
      <c r="C591" s="55"/>
      <c r="D591" s="66"/>
      <c r="E591" s="72"/>
      <c r="F591" s="58"/>
      <c r="G591" s="58"/>
      <c r="H591" s="58"/>
      <c r="I591" s="68"/>
      <c r="J591" s="74"/>
      <c r="K591" s="103"/>
      <c r="L591" s="60"/>
      <c r="M591" s="38"/>
      <c r="N591" s="99"/>
      <c r="O591" s="4"/>
    </row>
    <row r="592" spans="2:15" ht="13.15" customHeight="1">
      <c r="B592" s="98">
        <v>44473</v>
      </c>
      <c r="C592" s="56"/>
      <c r="D592" s="67"/>
      <c r="E592" s="73"/>
      <c r="F592" s="59"/>
      <c r="G592" s="59"/>
      <c r="H592" s="59"/>
      <c r="I592" s="69"/>
      <c r="J592" s="75"/>
      <c r="K592" s="104"/>
      <c r="L592" s="61"/>
      <c r="M592" s="40"/>
      <c r="N592" s="100"/>
      <c r="O592" s="4"/>
    </row>
    <row r="593" spans="2:15" ht="13.15" customHeight="1">
      <c r="B593" s="97">
        <v>44474</v>
      </c>
      <c r="C593" s="55"/>
      <c r="D593" s="66"/>
      <c r="E593" s="72"/>
      <c r="F593" s="58"/>
      <c r="G593" s="58"/>
      <c r="H593" s="58"/>
      <c r="I593" s="68"/>
      <c r="J593" s="74"/>
      <c r="K593" s="103"/>
      <c r="L593" s="60"/>
      <c r="M593" s="38"/>
      <c r="N593" s="99"/>
      <c r="O593" s="4"/>
    </row>
    <row r="594" spans="2:15" ht="13.15" customHeight="1">
      <c r="B594" s="97">
        <v>44475</v>
      </c>
      <c r="C594" s="55"/>
      <c r="D594" s="66"/>
      <c r="E594" s="72"/>
      <c r="F594" s="58"/>
      <c r="G594" s="58"/>
      <c r="H594" s="58"/>
      <c r="I594" s="68"/>
      <c r="J594" s="74"/>
      <c r="K594" s="103"/>
      <c r="L594" s="60"/>
      <c r="M594" s="38"/>
      <c r="N594" s="99"/>
      <c r="O594" s="4"/>
    </row>
    <row r="595" spans="2:15" ht="13.15" customHeight="1">
      <c r="B595" s="97">
        <v>44476</v>
      </c>
      <c r="C595" s="55"/>
      <c r="D595" s="66"/>
      <c r="E595" s="72"/>
      <c r="F595" s="58"/>
      <c r="G595" s="58"/>
      <c r="H595" s="58"/>
      <c r="I595" s="68"/>
      <c r="J595" s="74"/>
      <c r="K595" s="103"/>
      <c r="L595" s="60"/>
      <c r="M595" s="38"/>
      <c r="N595" s="99"/>
      <c r="O595" s="4"/>
    </row>
    <row r="596" spans="2:15" ht="13.15" customHeight="1">
      <c r="B596" s="97">
        <v>44477</v>
      </c>
      <c r="C596" s="55"/>
      <c r="D596" s="66"/>
      <c r="E596" s="72"/>
      <c r="F596" s="58"/>
      <c r="G596" s="58"/>
      <c r="H596" s="58"/>
      <c r="I596" s="68"/>
      <c r="J596" s="74"/>
      <c r="K596" s="103"/>
      <c r="L596" s="60"/>
      <c r="M596" s="38"/>
      <c r="N596" s="99"/>
      <c r="O596" s="4"/>
    </row>
    <row r="597" spans="2:15" ht="13.15" customHeight="1">
      <c r="B597" s="97">
        <v>44478</v>
      </c>
      <c r="C597" s="55"/>
      <c r="D597" s="66"/>
      <c r="E597" s="72"/>
      <c r="F597" s="58"/>
      <c r="G597" s="58"/>
      <c r="H597" s="58"/>
      <c r="I597" s="68"/>
      <c r="J597" s="74"/>
      <c r="K597" s="103"/>
      <c r="L597" s="60"/>
      <c r="M597" s="38"/>
      <c r="N597" s="99"/>
      <c r="O597" s="4"/>
    </row>
    <row r="598" spans="2:15" ht="13.15" customHeight="1">
      <c r="B598" s="97">
        <v>44479</v>
      </c>
      <c r="C598" s="55"/>
      <c r="D598" s="66"/>
      <c r="E598" s="72"/>
      <c r="F598" s="58"/>
      <c r="G598" s="58"/>
      <c r="H598" s="58"/>
      <c r="I598" s="68"/>
      <c r="J598" s="74"/>
      <c r="K598" s="103"/>
      <c r="L598" s="60"/>
      <c r="M598" s="38"/>
      <c r="N598" s="99"/>
      <c r="O598" s="4"/>
    </row>
    <row r="599" spans="2:15" ht="13.15" customHeight="1">
      <c r="B599" s="98">
        <v>44480</v>
      </c>
      <c r="C599" s="56"/>
      <c r="D599" s="67"/>
      <c r="E599" s="73"/>
      <c r="F599" s="59"/>
      <c r="G599" s="59"/>
      <c r="H599" s="59"/>
      <c r="I599" s="69"/>
      <c r="J599" s="75"/>
      <c r="K599" s="104"/>
      <c r="L599" s="61"/>
      <c r="M599" s="40"/>
      <c r="N599" s="100"/>
      <c r="O599" s="4"/>
    </row>
    <row r="600" spans="2:15" ht="13.15" customHeight="1">
      <c r="B600" s="97">
        <v>44481</v>
      </c>
      <c r="C600" s="55"/>
      <c r="D600" s="66"/>
      <c r="E600" s="72"/>
      <c r="F600" s="58"/>
      <c r="G600" s="58"/>
      <c r="H600" s="58"/>
      <c r="I600" s="68"/>
      <c r="J600" s="74"/>
      <c r="K600" s="103"/>
      <c r="L600" s="60"/>
      <c r="M600" s="38"/>
      <c r="N600" s="99"/>
      <c r="O600" s="4"/>
    </row>
    <row r="601" spans="2:15" ht="13.15" customHeight="1">
      <c r="B601" s="97">
        <v>44482</v>
      </c>
      <c r="C601" s="55"/>
      <c r="D601" s="66"/>
      <c r="E601" s="72"/>
      <c r="F601" s="58"/>
      <c r="G601" s="58"/>
      <c r="H601" s="58"/>
      <c r="I601" s="68"/>
      <c r="J601" s="74"/>
      <c r="K601" s="103"/>
      <c r="L601" s="60"/>
      <c r="M601" s="38"/>
      <c r="N601" s="99"/>
      <c r="O601" s="4"/>
    </row>
    <row r="602" spans="2:15" ht="13.15" customHeight="1">
      <c r="B602" s="97">
        <v>44483</v>
      </c>
      <c r="C602" s="55"/>
      <c r="D602" s="66"/>
      <c r="E602" s="72"/>
      <c r="F602" s="58"/>
      <c r="G602" s="58"/>
      <c r="H602" s="58"/>
      <c r="I602" s="68"/>
      <c r="J602" s="74"/>
      <c r="K602" s="103"/>
      <c r="L602" s="60"/>
      <c r="M602" s="38"/>
      <c r="N602" s="99"/>
      <c r="O602" s="4"/>
    </row>
    <row r="603" spans="2:15" ht="13.15" customHeight="1">
      <c r="B603" s="97">
        <v>44484</v>
      </c>
      <c r="C603" s="55"/>
      <c r="D603" s="66"/>
      <c r="E603" s="72"/>
      <c r="F603" s="58"/>
      <c r="G603" s="58"/>
      <c r="H603" s="58"/>
      <c r="I603" s="68"/>
      <c r="J603" s="74"/>
      <c r="K603" s="103"/>
      <c r="L603" s="60"/>
      <c r="M603" s="38"/>
      <c r="N603" s="99"/>
      <c r="O603" s="4"/>
    </row>
    <row r="604" spans="2:15" ht="13.15" customHeight="1">
      <c r="B604" s="97">
        <v>44485</v>
      </c>
      <c r="C604" s="55"/>
      <c r="D604" s="66"/>
      <c r="E604" s="72"/>
      <c r="F604" s="58"/>
      <c r="G604" s="58"/>
      <c r="H604" s="58"/>
      <c r="I604" s="68"/>
      <c r="J604" s="74"/>
      <c r="K604" s="103"/>
      <c r="L604" s="60"/>
      <c r="M604" s="38"/>
      <c r="N604" s="99"/>
      <c r="O604" s="4"/>
    </row>
    <row r="605" spans="2:15" ht="13.15" customHeight="1">
      <c r="B605" s="97">
        <v>44486</v>
      </c>
      <c r="C605" s="55"/>
      <c r="D605" s="66"/>
      <c r="E605" s="72"/>
      <c r="F605" s="58"/>
      <c r="G605" s="58"/>
      <c r="H605" s="58"/>
      <c r="I605" s="68"/>
      <c r="J605" s="74"/>
      <c r="K605" s="103"/>
      <c r="L605" s="60"/>
      <c r="M605" s="38"/>
      <c r="N605" s="99"/>
      <c r="O605" s="4"/>
    </row>
    <row r="606" spans="2:15" ht="13.15" customHeight="1">
      <c r="B606" s="98">
        <v>44487</v>
      </c>
      <c r="C606" s="56"/>
      <c r="D606" s="67"/>
      <c r="E606" s="73"/>
      <c r="F606" s="59"/>
      <c r="G606" s="59"/>
      <c r="H606" s="59"/>
      <c r="I606" s="69"/>
      <c r="J606" s="75"/>
      <c r="K606" s="104"/>
      <c r="L606" s="61"/>
      <c r="M606" s="40"/>
      <c r="N606" s="100"/>
      <c r="O606" s="4"/>
    </row>
    <row r="607" spans="2:15" ht="13.15" customHeight="1">
      <c r="B607" s="97">
        <v>44488</v>
      </c>
      <c r="C607" s="55"/>
      <c r="D607" s="66"/>
      <c r="E607" s="72"/>
      <c r="F607" s="58"/>
      <c r="G607" s="58"/>
      <c r="H607" s="58"/>
      <c r="I607" s="68"/>
      <c r="J607" s="74"/>
      <c r="K607" s="103"/>
      <c r="L607" s="60"/>
      <c r="M607" s="38"/>
      <c r="N607" s="99"/>
      <c r="O607" s="4"/>
    </row>
    <row r="608" spans="2:15" ht="13.15" customHeight="1">
      <c r="B608" s="97">
        <v>44489</v>
      </c>
      <c r="C608" s="55"/>
      <c r="D608" s="66"/>
      <c r="E608" s="72"/>
      <c r="F608" s="58"/>
      <c r="G608" s="58"/>
      <c r="H608" s="58"/>
      <c r="I608" s="68"/>
      <c r="J608" s="74"/>
      <c r="K608" s="103"/>
      <c r="L608" s="60"/>
      <c r="M608" s="38"/>
      <c r="N608" s="99"/>
      <c r="O608" s="4"/>
    </row>
    <row r="609" spans="2:15" ht="13.15" customHeight="1">
      <c r="B609" s="97">
        <v>44490</v>
      </c>
      <c r="C609" s="55"/>
      <c r="D609" s="66"/>
      <c r="E609" s="72"/>
      <c r="F609" s="58"/>
      <c r="G609" s="58"/>
      <c r="H609" s="58"/>
      <c r="I609" s="68"/>
      <c r="J609" s="74"/>
      <c r="K609" s="103"/>
      <c r="L609" s="60"/>
      <c r="M609" s="38"/>
      <c r="N609" s="99"/>
      <c r="O609" s="4"/>
    </row>
    <row r="610" spans="2:15" ht="13.15" customHeight="1">
      <c r="B610" s="97">
        <v>44491</v>
      </c>
      <c r="C610" s="55"/>
      <c r="D610" s="66"/>
      <c r="E610" s="72"/>
      <c r="F610" s="58"/>
      <c r="G610" s="58"/>
      <c r="H610" s="58"/>
      <c r="I610" s="68"/>
      <c r="J610" s="74"/>
      <c r="K610" s="103"/>
      <c r="L610" s="60"/>
      <c r="M610" s="38"/>
      <c r="N610" s="99"/>
      <c r="O610" s="4"/>
    </row>
    <row r="611" spans="2:15" ht="13.15" customHeight="1">
      <c r="B611" s="97">
        <v>44492</v>
      </c>
      <c r="C611" s="55"/>
      <c r="D611" s="66"/>
      <c r="E611" s="72"/>
      <c r="F611" s="58"/>
      <c r="G611" s="58"/>
      <c r="H611" s="58"/>
      <c r="I611" s="68"/>
      <c r="J611" s="74"/>
      <c r="K611" s="103"/>
      <c r="L611" s="60"/>
      <c r="M611" s="38"/>
      <c r="N611" s="99"/>
      <c r="O611" s="4"/>
    </row>
    <row r="612" spans="2:15" ht="13.15" customHeight="1">
      <c r="B612" s="97">
        <v>44493</v>
      </c>
      <c r="C612" s="55"/>
      <c r="D612" s="66"/>
      <c r="E612" s="72"/>
      <c r="F612" s="58"/>
      <c r="G612" s="58"/>
      <c r="H612" s="58"/>
      <c r="I612" s="68"/>
      <c r="J612" s="74"/>
      <c r="K612" s="103"/>
      <c r="L612" s="60"/>
      <c r="M612" s="38"/>
      <c r="N612" s="99"/>
      <c r="O612" s="4"/>
    </row>
    <row r="613" spans="2:15" ht="13.15" customHeight="1">
      <c r="B613" s="98">
        <v>44494</v>
      </c>
      <c r="C613" s="56"/>
      <c r="D613" s="67"/>
      <c r="E613" s="73"/>
      <c r="F613" s="59"/>
      <c r="G613" s="59"/>
      <c r="H613" s="59"/>
      <c r="I613" s="69"/>
      <c r="J613" s="75"/>
      <c r="K613" s="104"/>
      <c r="L613" s="61"/>
      <c r="M613" s="40"/>
      <c r="N613" s="100"/>
      <c r="O613" s="4"/>
    </row>
    <row r="614" spans="2:15" ht="13.15" customHeight="1">
      <c r="B614" s="97">
        <v>44495</v>
      </c>
      <c r="C614" s="55"/>
      <c r="D614" s="66"/>
      <c r="E614" s="72"/>
      <c r="F614" s="58"/>
      <c r="G614" s="58"/>
      <c r="H614" s="58"/>
      <c r="I614" s="68"/>
      <c r="J614" s="74"/>
      <c r="K614" s="103"/>
      <c r="L614" s="60"/>
      <c r="M614" s="38"/>
      <c r="N614" s="99"/>
      <c r="O614" s="4"/>
    </row>
    <row r="615" spans="2:15" ht="13.15" customHeight="1">
      <c r="B615" s="97">
        <v>44496</v>
      </c>
      <c r="C615" s="55"/>
      <c r="D615" s="66"/>
      <c r="E615" s="72"/>
      <c r="F615" s="58"/>
      <c r="G615" s="58"/>
      <c r="H615" s="58"/>
      <c r="I615" s="68"/>
      <c r="J615" s="74"/>
      <c r="K615" s="103"/>
      <c r="L615" s="60"/>
      <c r="M615" s="38"/>
      <c r="N615" s="99"/>
      <c r="O615" s="4"/>
    </row>
    <row r="616" spans="2:15" ht="13.15" customHeight="1">
      <c r="B616" s="97">
        <v>44497</v>
      </c>
      <c r="C616" s="55"/>
      <c r="D616" s="66"/>
      <c r="E616" s="72"/>
      <c r="F616" s="58"/>
      <c r="G616" s="58"/>
      <c r="H616" s="58"/>
      <c r="I616" s="68"/>
      <c r="J616" s="74"/>
      <c r="K616" s="103"/>
      <c r="L616" s="60"/>
      <c r="M616" s="38"/>
      <c r="N616" s="99"/>
      <c r="O616" s="4"/>
    </row>
    <row r="617" spans="2:15" ht="13.15" customHeight="1">
      <c r="B617" s="97">
        <v>44498</v>
      </c>
      <c r="C617" s="55"/>
      <c r="D617" s="66"/>
      <c r="E617" s="72"/>
      <c r="F617" s="58"/>
      <c r="G617" s="58"/>
      <c r="H617" s="58"/>
      <c r="I617" s="68"/>
      <c r="J617" s="74"/>
      <c r="K617" s="103"/>
      <c r="L617" s="60"/>
      <c r="M617" s="38"/>
      <c r="N617" s="99"/>
      <c r="O617" s="4"/>
    </row>
    <row r="618" spans="2:15" ht="13.15" customHeight="1">
      <c r="B618" s="97">
        <v>44499</v>
      </c>
      <c r="C618" s="55"/>
      <c r="D618" s="66"/>
      <c r="E618" s="72"/>
      <c r="F618" s="58"/>
      <c r="G618" s="58"/>
      <c r="H618" s="58"/>
      <c r="I618" s="68"/>
      <c r="J618" s="74"/>
      <c r="K618" s="103"/>
      <c r="L618" s="60"/>
      <c r="M618" s="38"/>
      <c r="N618" s="99"/>
      <c r="O618" s="4"/>
    </row>
    <row r="619" spans="2:15" ht="13.15" customHeight="1">
      <c r="B619" s="97">
        <v>44500</v>
      </c>
      <c r="C619" s="55"/>
      <c r="D619" s="66"/>
      <c r="E619" s="72"/>
      <c r="F619" s="58"/>
      <c r="G619" s="58"/>
      <c r="H619" s="58"/>
      <c r="I619" s="68"/>
      <c r="J619" s="74"/>
      <c r="K619" s="103"/>
      <c r="L619" s="60"/>
      <c r="M619" s="38"/>
      <c r="N619" s="99"/>
      <c r="O619" s="4"/>
    </row>
    <row r="620" spans="2:15" ht="13.15" customHeight="1">
      <c r="B620" s="98">
        <v>44501</v>
      </c>
      <c r="C620" s="56"/>
      <c r="D620" s="67"/>
      <c r="E620" s="73"/>
      <c r="F620" s="59"/>
      <c r="G620" s="59"/>
      <c r="H620" s="59"/>
      <c r="I620" s="69"/>
      <c r="J620" s="75"/>
      <c r="K620" s="104"/>
      <c r="L620" s="61"/>
      <c r="M620" s="40"/>
      <c r="N620" s="100"/>
      <c r="O620" s="4"/>
    </row>
    <row r="621" spans="2:15" ht="13.15" customHeight="1">
      <c r="B621" s="97">
        <v>44502</v>
      </c>
      <c r="C621" s="55"/>
      <c r="D621" s="66"/>
      <c r="E621" s="72"/>
      <c r="F621" s="58"/>
      <c r="G621" s="58"/>
      <c r="H621" s="58"/>
      <c r="I621" s="68"/>
      <c r="J621" s="74"/>
      <c r="K621" s="103"/>
      <c r="L621" s="60"/>
      <c r="M621" s="38"/>
      <c r="N621" s="99"/>
      <c r="O621" s="4"/>
    </row>
    <row r="622" spans="2:15" ht="13.15" customHeight="1">
      <c r="B622" s="97">
        <v>44503</v>
      </c>
      <c r="C622" s="55"/>
      <c r="D622" s="66"/>
      <c r="E622" s="72"/>
      <c r="F622" s="58"/>
      <c r="G622" s="58"/>
      <c r="H622" s="58"/>
      <c r="I622" s="68"/>
      <c r="J622" s="74"/>
      <c r="K622" s="103"/>
      <c r="L622" s="60"/>
      <c r="M622" s="38"/>
      <c r="N622" s="99"/>
      <c r="O622" s="4"/>
    </row>
    <row r="623" spans="2:15" ht="13.15" customHeight="1">
      <c r="B623" s="97">
        <v>44504</v>
      </c>
      <c r="C623" s="55"/>
      <c r="D623" s="66"/>
      <c r="E623" s="72"/>
      <c r="F623" s="58"/>
      <c r="G623" s="58"/>
      <c r="H623" s="58"/>
      <c r="I623" s="68"/>
      <c r="J623" s="74"/>
      <c r="K623" s="103"/>
      <c r="L623" s="60"/>
      <c r="M623" s="38"/>
      <c r="N623" s="99"/>
      <c r="O623" s="4"/>
    </row>
    <row r="624" spans="2:15" ht="13.15" customHeight="1">
      <c r="B624" s="97">
        <v>44505</v>
      </c>
      <c r="C624" s="55"/>
      <c r="D624" s="66"/>
      <c r="E624" s="72"/>
      <c r="F624" s="58"/>
      <c r="G624" s="58"/>
      <c r="H624" s="58"/>
      <c r="I624" s="68"/>
      <c r="J624" s="74"/>
      <c r="K624" s="103"/>
      <c r="L624" s="60"/>
      <c r="M624" s="38"/>
      <c r="N624" s="99"/>
      <c r="O624" s="4"/>
    </row>
    <row r="625" spans="2:15" ht="13.15" customHeight="1">
      <c r="B625" s="97">
        <v>44506</v>
      </c>
      <c r="C625" s="55"/>
      <c r="D625" s="66"/>
      <c r="E625" s="72"/>
      <c r="F625" s="58"/>
      <c r="G625" s="58"/>
      <c r="H625" s="58"/>
      <c r="I625" s="68"/>
      <c r="J625" s="74"/>
      <c r="K625" s="103"/>
      <c r="L625" s="60"/>
      <c r="M625" s="38"/>
      <c r="N625" s="99"/>
      <c r="O625" s="4"/>
    </row>
    <row r="626" spans="2:15" ht="13.15" customHeight="1">
      <c r="B626" s="97">
        <v>44507</v>
      </c>
      <c r="C626" s="55"/>
      <c r="D626" s="66"/>
      <c r="E626" s="72"/>
      <c r="F626" s="58"/>
      <c r="G626" s="58"/>
      <c r="H626" s="58"/>
      <c r="I626" s="68"/>
      <c r="J626" s="74"/>
      <c r="K626" s="103"/>
      <c r="L626" s="60"/>
      <c r="M626" s="38"/>
      <c r="N626" s="99"/>
      <c r="O626" s="4"/>
    </row>
    <row r="627" spans="2:15" ht="13.15" customHeight="1">
      <c r="B627" s="98">
        <v>44508</v>
      </c>
      <c r="C627" s="56"/>
      <c r="D627" s="67"/>
      <c r="E627" s="73"/>
      <c r="F627" s="59"/>
      <c r="G627" s="59"/>
      <c r="H627" s="59"/>
      <c r="I627" s="69"/>
      <c r="J627" s="75"/>
      <c r="K627" s="104"/>
      <c r="L627" s="61"/>
      <c r="M627" s="40"/>
      <c r="N627" s="100"/>
      <c r="O627" s="4"/>
    </row>
    <row r="628" spans="2:15" ht="13.15" customHeight="1">
      <c r="B628" s="97">
        <v>44509</v>
      </c>
      <c r="C628" s="55"/>
      <c r="D628" s="66"/>
      <c r="E628" s="72"/>
      <c r="F628" s="58"/>
      <c r="G628" s="58"/>
      <c r="H628" s="58"/>
      <c r="I628" s="68"/>
      <c r="J628" s="74"/>
      <c r="K628" s="103"/>
      <c r="L628" s="60"/>
      <c r="M628" s="38"/>
      <c r="N628" s="99"/>
      <c r="O628" s="4"/>
    </row>
    <row r="629" spans="2:15" ht="13.15" customHeight="1">
      <c r="B629" s="97">
        <v>44510</v>
      </c>
      <c r="C629" s="55"/>
      <c r="D629" s="66"/>
      <c r="E629" s="72"/>
      <c r="F629" s="58"/>
      <c r="G629" s="58"/>
      <c r="H629" s="58"/>
      <c r="I629" s="68"/>
      <c r="J629" s="74"/>
      <c r="K629" s="103"/>
      <c r="L629" s="60"/>
      <c r="M629" s="38"/>
      <c r="N629" s="99"/>
      <c r="O629" s="4"/>
    </row>
    <row r="630" spans="2:15" ht="13.15" customHeight="1">
      <c r="B630" s="97">
        <v>44511</v>
      </c>
      <c r="C630" s="55"/>
      <c r="D630" s="66"/>
      <c r="E630" s="72"/>
      <c r="F630" s="58"/>
      <c r="G630" s="58"/>
      <c r="H630" s="58"/>
      <c r="I630" s="68"/>
      <c r="J630" s="74"/>
      <c r="K630" s="103"/>
      <c r="L630" s="60"/>
      <c r="M630" s="38"/>
      <c r="N630" s="99"/>
      <c r="O630" s="4"/>
    </row>
    <row r="631" spans="2:15" ht="13.15" customHeight="1">
      <c r="B631" s="97">
        <v>44512</v>
      </c>
      <c r="C631" s="55"/>
      <c r="D631" s="66"/>
      <c r="E631" s="72"/>
      <c r="F631" s="58"/>
      <c r="G631" s="58"/>
      <c r="H631" s="58"/>
      <c r="I631" s="68"/>
      <c r="J631" s="74"/>
      <c r="K631" s="103"/>
      <c r="L631" s="60"/>
      <c r="M631" s="38"/>
      <c r="N631" s="99"/>
      <c r="O631" s="4"/>
    </row>
    <row r="632" spans="2:15" ht="13.15" customHeight="1">
      <c r="B632" s="97">
        <v>44513</v>
      </c>
      <c r="C632" s="55"/>
      <c r="D632" s="66"/>
      <c r="E632" s="72"/>
      <c r="F632" s="58"/>
      <c r="G632" s="58"/>
      <c r="H632" s="58"/>
      <c r="I632" s="68"/>
      <c r="J632" s="74"/>
      <c r="K632" s="103"/>
      <c r="L632" s="60"/>
      <c r="M632" s="38"/>
      <c r="N632" s="99"/>
      <c r="O632" s="4"/>
    </row>
    <row r="633" spans="2:15" ht="13.15" customHeight="1">
      <c r="B633" s="97">
        <v>44514</v>
      </c>
      <c r="C633" s="55"/>
      <c r="D633" s="66"/>
      <c r="E633" s="72"/>
      <c r="F633" s="58"/>
      <c r="G633" s="58"/>
      <c r="H633" s="58"/>
      <c r="I633" s="68"/>
      <c r="J633" s="74"/>
      <c r="K633" s="103"/>
      <c r="L633" s="60"/>
      <c r="M633" s="38"/>
      <c r="N633" s="99"/>
      <c r="O633" s="4"/>
    </row>
    <row r="634" spans="2:15" ht="13.15" customHeight="1">
      <c r="B634" s="98">
        <v>44515</v>
      </c>
      <c r="C634" s="56"/>
      <c r="D634" s="67"/>
      <c r="E634" s="73"/>
      <c r="F634" s="59"/>
      <c r="G634" s="59"/>
      <c r="H634" s="59"/>
      <c r="I634" s="69"/>
      <c r="J634" s="75"/>
      <c r="K634" s="104"/>
      <c r="L634" s="61"/>
      <c r="M634" s="40"/>
      <c r="N634" s="100"/>
      <c r="O634" s="4"/>
    </row>
    <row r="635" spans="2:15" ht="13.15" customHeight="1">
      <c r="B635" s="97">
        <v>44516</v>
      </c>
      <c r="C635" s="55"/>
      <c r="D635" s="66"/>
      <c r="E635" s="72"/>
      <c r="F635" s="58"/>
      <c r="G635" s="58"/>
      <c r="H635" s="58"/>
      <c r="I635" s="68"/>
      <c r="J635" s="74"/>
      <c r="K635" s="103"/>
      <c r="L635" s="60"/>
      <c r="M635" s="38"/>
      <c r="N635" s="99"/>
      <c r="O635" s="4"/>
    </row>
    <row r="636" spans="2:15" ht="13.15" customHeight="1">
      <c r="B636" s="97">
        <v>44517</v>
      </c>
      <c r="C636" s="55"/>
      <c r="D636" s="66"/>
      <c r="E636" s="72"/>
      <c r="F636" s="58"/>
      <c r="G636" s="58"/>
      <c r="H636" s="58"/>
      <c r="I636" s="68"/>
      <c r="J636" s="74"/>
      <c r="K636" s="103"/>
      <c r="L636" s="60"/>
      <c r="M636" s="38"/>
      <c r="N636" s="99"/>
      <c r="O636" s="4"/>
    </row>
    <row r="637" spans="2:15" ht="13.15" customHeight="1">
      <c r="B637" s="97">
        <v>44518</v>
      </c>
      <c r="C637" s="55"/>
      <c r="D637" s="66"/>
      <c r="E637" s="72"/>
      <c r="F637" s="58"/>
      <c r="G637" s="58"/>
      <c r="H637" s="58"/>
      <c r="I637" s="68"/>
      <c r="J637" s="74"/>
      <c r="K637" s="103"/>
      <c r="L637" s="60"/>
      <c r="M637" s="38"/>
      <c r="N637" s="99"/>
      <c r="O637" s="4"/>
    </row>
    <row r="638" spans="2:15" ht="13.15" customHeight="1">
      <c r="B638" s="97">
        <v>44519</v>
      </c>
      <c r="C638" s="55"/>
      <c r="D638" s="66"/>
      <c r="E638" s="72"/>
      <c r="F638" s="58"/>
      <c r="G638" s="58"/>
      <c r="H638" s="58"/>
      <c r="I638" s="68"/>
      <c r="J638" s="74"/>
      <c r="K638" s="103"/>
      <c r="L638" s="60"/>
      <c r="M638" s="38"/>
      <c r="N638" s="99"/>
      <c r="O638" s="4"/>
    </row>
    <row r="639" spans="2:15" ht="13.15" customHeight="1">
      <c r="B639" s="97">
        <v>44520</v>
      </c>
      <c r="C639" s="55"/>
      <c r="D639" s="66"/>
      <c r="E639" s="72"/>
      <c r="F639" s="58"/>
      <c r="G639" s="58"/>
      <c r="H639" s="58"/>
      <c r="I639" s="68"/>
      <c r="J639" s="74"/>
      <c r="K639" s="103"/>
      <c r="L639" s="60"/>
      <c r="M639" s="38"/>
      <c r="N639" s="99"/>
      <c r="O639" s="4"/>
    </row>
    <row r="640" spans="2:15" ht="13.15" customHeight="1">
      <c r="B640" s="97">
        <v>44521</v>
      </c>
      <c r="C640" s="55"/>
      <c r="D640" s="66"/>
      <c r="E640" s="72"/>
      <c r="F640" s="58"/>
      <c r="G640" s="58"/>
      <c r="H640" s="58"/>
      <c r="I640" s="68"/>
      <c r="J640" s="74"/>
      <c r="K640" s="103"/>
      <c r="L640" s="60"/>
      <c r="M640" s="38"/>
      <c r="N640" s="99"/>
      <c r="O640" s="4"/>
    </row>
    <row r="641" spans="2:15" ht="13.15" customHeight="1">
      <c r="B641" s="98">
        <v>44522</v>
      </c>
      <c r="C641" s="56"/>
      <c r="D641" s="67"/>
      <c r="E641" s="73"/>
      <c r="F641" s="59"/>
      <c r="G641" s="59"/>
      <c r="H641" s="59"/>
      <c r="I641" s="69"/>
      <c r="J641" s="75"/>
      <c r="K641" s="104"/>
      <c r="L641" s="61"/>
      <c r="M641" s="40"/>
      <c r="N641" s="100"/>
      <c r="O641" s="4"/>
    </row>
    <row r="642" spans="2:15" ht="13.15" customHeight="1">
      <c r="B642" s="97">
        <v>44523</v>
      </c>
      <c r="C642" s="55"/>
      <c r="D642" s="66"/>
      <c r="E642" s="72"/>
      <c r="F642" s="58"/>
      <c r="G642" s="58"/>
      <c r="H642" s="58"/>
      <c r="I642" s="68"/>
      <c r="J642" s="74"/>
      <c r="K642" s="103"/>
      <c r="L642" s="60"/>
      <c r="M642" s="38"/>
      <c r="N642" s="99"/>
      <c r="O642" s="4"/>
    </row>
    <row r="643" spans="2:15" ht="13.15" customHeight="1">
      <c r="B643" s="97">
        <v>44524</v>
      </c>
      <c r="C643" s="55"/>
      <c r="D643" s="66"/>
      <c r="E643" s="72"/>
      <c r="F643" s="58"/>
      <c r="G643" s="58"/>
      <c r="H643" s="58"/>
      <c r="I643" s="68"/>
      <c r="J643" s="74"/>
      <c r="K643" s="103"/>
      <c r="L643" s="60"/>
      <c r="M643" s="38"/>
      <c r="N643" s="99"/>
      <c r="O643" s="4"/>
    </row>
    <row r="644" spans="2:15" ht="13.15" customHeight="1">
      <c r="B644" s="97">
        <v>44525</v>
      </c>
      <c r="C644" s="55"/>
      <c r="D644" s="66"/>
      <c r="E644" s="72"/>
      <c r="F644" s="58"/>
      <c r="G644" s="58"/>
      <c r="H644" s="58"/>
      <c r="I644" s="68"/>
      <c r="J644" s="74"/>
      <c r="K644" s="103"/>
      <c r="L644" s="60"/>
      <c r="M644" s="38"/>
      <c r="N644" s="99"/>
      <c r="O644" s="4"/>
    </row>
    <row r="645" spans="2:15" ht="13.15" customHeight="1">
      <c r="B645" s="97">
        <v>44526</v>
      </c>
      <c r="C645" s="55"/>
      <c r="D645" s="66"/>
      <c r="E645" s="72"/>
      <c r="F645" s="58"/>
      <c r="G645" s="58"/>
      <c r="H645" s="58"/>
      <c r="I645" s="68"/>
      <c r="J645" s="74"/>
      <c r="K645" s="103"/>
      <c r="L645" s="60"/>
      <c r="M645" s="38"/>
      <c r="N645" s="99"/>
      <c r="O645" s="4"/>
    </row>
    <row r="646" spans="2:15" ht="13.15" customHeight="1">
      <c r="B646" s="97">
        <v>44527</v>
      </c>
      <c r="C646" s="55"/>
      <c r="D646" s="66"/>
      <c r="E646" s="72"/>
      <c r="F646" s="58"/>
      <c r="G646" s="58"/>
      <c r="H646" s="58"/>
      <c r="I646" s="68"/>
      <c r="J646" s="74"/>
      <c r="K646" s="103"/>
      <c r="L646" s="60"/>
      <c r="M646" s="38"/>
      <c r="N646" s="99"/>
      <c r="O646" s="4"/>
    </row>
    <row r="647" spans="2:15" ht="13.15" customHeight="1">
      <c r="B647" s="97">
        <v>44528</v>
      </c>
      <c r="C647" s="55"/>
      <c r="D647" s="66"/>
      <c r="E647" s="72"/>
      <c r="F647" s="58"/>
      <c r="G647" s="58"/>
      <c r="H647" s="58"/>
      <c r="I647" s="68"/>
      <c r="J647" s="74"/>
      <c r="K647" s="103"/>
      <c r="L647" s="60"/>
      <c r="M647" s="38"/>
      <c r="N647" s="99"/>
      <c r="O647" s="4"/>
    </row>
    <row r="648" spans="2:15" ht="13.15" customHeight="1">
      <c r="B648" s="98">
        <v>44529</v>
      </c>
      <c r="C648" s="56"/>
      <c r="D648" s="67"/>
      <c r="E648" s="73"/>
      <c r="F648" s="59"/>
      <c r="G648" s="59"/>
      <c r="H648" s="59"/>
      <c r="I648" s="69"/>
      <c r="J648" s="75"/>
      <c r="K648" s="104"/>
      <c r="L648" s="61"/>
      <c r="M648" s="40"/>
      <c r="N648" s="100"/>
      <c r="O648" s="4"/>
    </row>
    <row r="649" spans="2:15" ht="13.15" customHeight="1">
      <c r="B649" s="97">
        <v>44530</v>
      </c>
      <c r="C649" s="55"/>
      <c r="D649" s="66"/>
      <c r="E649" s="72"/>
      <c r="F649" s="58"/>
      <c r="G649" s="58"/>
      <c r="H649" s="58"/>
      <c r="I649" s="68"/>
      <c r="J649" s="74"/>
      <c r="K649" s="103"/>
      <c r="L649" s="60"/>
      <c r="M649" s="38"/>
      <c r="N649" s="99"/>
      <c r="O649" s="4"/>
    </row>
    <row r="650" spans="2:15" ht="13.15" customHeight="1">
      <c r="B650" s="97">
        <v>44531</v>
      </c>
      <c r="C650" s="55"/>
      <c r="D650" s="66"/>
      <c r="E650" s="72"/>
      <c r="F650" s="58"/>
      <c r="G650" s="58"/>
      <c r="H650" s="58"/>
      <c r="I650" s="68"/>
      <c r="J650" s="74"/>
      <c r="K650" s="103"/>
      <c r="L650" s="60"/>
      <c r="M650" s="38"/>
      <c r="N650" s="99"/>
      <c r="O650" s="4"/>
    </row>
    <row r="651" spans="2:15" ht="13.15" customHeight="1">
      <c r="B651" s="97">
        <v>44532</v>
      </c>
      <c r="C651" s="55"/>
      <c r="D651" s="66"/>
      <c r="E651" s="72"/>
      <c r="F651" s="58"/>
      <c r="G651" s="58"/>
      <c r="H651" s="58"/>
      <c r="I651" s="68"/>
      <c r="J651" s="74"/>
      <c r="K651" s="103"/>
      <c r="L651" s="60"/>
      <c r="M651" s="38"/>
      <c r="N651" s="99"/>
      <c r="O651" s="4"/>
    </row>
    <row r="652" spans="2:15" ht="13.15" customHeight="1">
      <c r="B652" s="97">
        <v>44533</v>
      </c>
      <c r="C652" s="55"/>
      <c r="D652" s="66"/>
      <c r="E652" s="72"/>
      <c r="F652" s="58"/>
      <c r="G652" s="58"/>
      <c r="H652" s="58"/>
      <c r="I652" s="68"/>
      <c r="J652" s="74"/>
      <c r="K652" s="103"/>
      <c r="L652" s="60"/>
      <c r="M652" s="38"/>
      <c r="N652" s="99"/>
      <c r="O652" s="4"/>
    </row>
    <row r="653" spans="2:15" ht="13.15" customHeight="1">
      <c r="B653" s="97">
        <v>44534</v>
      </c>
      <c r="C653" s="55"/>
      <c r="D653" s="66"/>
      <c r="E653" s="72"/>
      <c r="F653" s="58"/>
      <c r="G653" s="58"/>
      <c r="H653" s="58"/>
      <c r="I653" s="68"/>
      <c r="J653" s="74"/>
      <c r="K653" s="103"/>
      <c r="L653" s="60"/>
      <c r="M653" s="38"/>
      <c r="N653" s="99"/>
      <c r="O653" s="4"/>
    </row>
    <row r="654" spans="2:15" ht="13.15" customHeight="1">
      <c r="B654" s="97">
        <v>44535</v>
      </c>
      <c r="C654" s="55"/>
      <c r="D654" s="66"/>
      <c r="E654" s="72"/>
      <c r="F654" s="58"/>
      <c r="G654" s="58"/>
      <c r="H654" s="58"/>
      <c r="I654" s="68"/>
      <c r="J654" s="74"/>
      <c r="K654" s="103"/>
      <c r="L654" s="60"/>
      <c r="M654" s="38"/>
      <c r="N654" s="99"/>
      <c r="O654" s="4"/>
    </row>
    <row r="655" spans="2:15" ht="13.15" customHeight="1">
      <c r="B655" s="98">
        <v>44536</v>
      </c>
      <c r="C655" s="56"/>
      <c r="D655" s="67"/>
      <c r="E655" s="73"/>
      <c r="F655" s="59"/>
      <c r="G655" s="59"/>
      <c r="H655" s="59"/>
      <c r="I655" s="69"/>
      <c r="J655" s="75"/>
      <c r="K655" s="104"/>
      <c r="L655" s="61"/>
      <c r="M655" s="40"/>
      <c r="N655" s="100"/>
      <c r="O655" s="4"/>
    </row>
    <row r="656" spans="2:15" ht="13.15" customHeight="1">
      <c r="B656" s="97">
        <v>44537</v>
      </c>
      <c r="C656" s="55"/>
      <c r="D656" s="66"/>
      <c r="E656" s="72"/>
      <c r="F656" s="58"/>
      <c r="G656" s="58"/>
      <c r="H656" s="58"/>
      <c r="I656" s="68"/>
      <c r="J656" s="74"/>
      <c r="K656" s="103"/>
      <c r="L656" s="60"/>
      <c r="M656" s="38"/>
      <c r="N656" s="99"/>
      <c r="O656" s="4"/>
    </row>
    <row r="657" spans="2:15" ht="13.15" customHeight="1">
      <c r="B657" s="97">
        <v>44538</v>
      </c>
      <c r="C657" s="55"/>
      <c r="D657" s="66"/>
      <c r="E657" s="72"/>
      <c r="F657" s="58"/>
      <c r="G657" s="58"/>
      <c r="H657" s="58"/>
      <c r="I657" s="68"/>
      <c r="J657" s="74"/>
      <c r="K657" s="103"/>
      <c r="L657" s="60"/>
      <c r="M657" s="38"/>
      <c r="N657" s="99"/>
      <c r="O657" s="4"/>
    </row>
    <row r="658" spans="2:15" ht="13.15" customHeight="1">
      <c r="B658" s="97">
        <v>44539</v>
      </c>
      <c r="C658" s="55"/>
      <c r="D658" s="66"/>
      <c r="E658" s="72"/>
      <c r="F658" s="58"/>
      <c r="G658" s="58"/>
      <c r="H658" s="58"/>
      <c r="I658" s="68"/>
      <c r="J658" s="74"/>
      <c r="K658" s="103"/>
      <c r="L658" s="60"/>
      <c r="M658" s="38"/>
      <c r="N658" s="99"/>
      <c r="O658" s="4"/>
    </row>
    <row r="659" spans="2:15" ht="13.15" customHeight="1">
      <c r="B659" s="97">
        <v>44540</v>
      </c>
      <c r="C659" s="55"/>
      <c r="D659" s="66"/>
      <c r="E659" s="72"/>
      <c r="F659" s="58"/>
      <c r="G659" s="58"/>
      <c r="H659" s="58"/>
      <c r="I659" s="68"/>
      <c r="J659" s="74"/>
      <c r="K659" s="103"/>
      <c r="L659" s="60"/>
      <c r="M659" s="38"/>
      <c r="N659" s="99"/>
      <c r="O659" s="4"/>
    </row>
    <row r="660" spans="2:15" ht="13.15" customHeight="1">
      <c r="B660" s="97">
        <v>44541</v>
      </c>
      <c r="C660" s="55"/>
      <c r="D660" s="66"/>
      <c r="E660" s="72"/>
      <c r="F660" s="58"/>
      <c r="G660" s="58"/>
      <c r="H660" s="58"/>
      <c r="I660" s="68"/>
      <c r="J660" s="74"/>
      <c r="K660" s="103"/>
      <c r="L660" s="60"/>
      <c r="M660" s="38"/>
      <c r="N660" s="99"/>
      <c r="O660" s="4"/>
    </row>
    <row r="661" spans="2:15" ht="13.15" customHeight="1">
      <c r="B661" s="97">
        <v>44542</v>
      </c>
      <c r="C661" s="55"/>
      <c r="D661" s="66"/>
      <c r="E661" s="72"/>
      <c r="F661" s="58"/>
      <c r="G661" s="58"/>
      <c r="H661" s="58"/>
      <c r="I661" s="68"/>
      <c r="J661" s="74"/>
      <c r="K661" s="103"/>
      <c r="L661" s="60"/>
      <c r="M661" s="38"/>
      <c r="N661" s="99"/>
      <c r="O661" s="4"/>
    </row>
    <row r="662" spans="2:15" ht="13.15" customHeight="1">
      <c r="B662" s="98">
        <v>44543</v>
      </c>
      <c r="C662" s="56"/>
      <c r="D662" s="67"/>
      <c r="E662" s="73"/>
      <c r="F662" s="59"/>
      <c r="G662" s="59"/>
      <c r="H662" s="59"/>
      <c r="I662" s="69"/>
      <c r="J662" s="75"/>
      <c r="K662" s="104"/>
      <c r="L662" s="61"/>
      <c r="M662" s="40"/>
      <c r="N662" s="100"/>
      <c r="O662" s="4"/>
    </row>
    <row r="663" spans="2:15" ht="13.15" customHeight="1">
      <c r="B663" s="97">
        <v>44544</v>
      </c>
      <c r="C663" s="55"/>
      <c r="D663" s="66"/>
      <c r="E663" s="72"/>
      <c r="F663" s="58"/>
      <c r="G663" s="58"/>
      <c r="H663" s="58"/>
      <c r="I663" s="68"/>
      <c r="J663" s="74"/>
      <c r="K663" s="103"/>
      <c r="L663" s="60"/>
      <c r="M663" s="38"/>
      <c r="N663" s="99"/>
      <c r="O663" s="4"/>
    </row>
    <row r="664" spans="2:15" ht="13.15" customHeight="1">
      <c r="B664" s="97">
        <v>44545</v>
      </c>
      <c r="C664" s="55"/>
      <c r="D664" s="66"/>
      <c r="E664" s="72"/>
      <c r="F664" s="58"/>
      <c r="G664" s="58"/>
      <c r="H664" s="58"/>
      <c r="I664" s="68"/>
      <c r="J664" s="74"/>
      <c r="K664" s="103"/>
      <c r="L664" s="60"/>
      <c r="M664" s="38"/>
      <c r="N664" s="99"/>
      <c r="O664" s="4"/>
    </row>
    <row r="665" spans="2:15" ht="13.15" customHeight="1">
      <c r="B665" s="97">
        <v>44546</v>
      </c>
      <c r="C665" s="55"/>
      <c r="D665" s="66"/>
      <c r="E665" s="72"/>
      <c r="F665" s="58"/>
      <c r="G665" s="58"/>
      <c r="H665" s="58"/>
      <c r="I665" s="68"/>
      <c r="J665" s="74"/>
      <c r="K665" s="103"/>
      <c r="L665" s="60"/>
      <c r="M665" s="38"/>
      <c r="N665" s="99"/>
      <c r="O665" s="4"/>
    </row>
    <row r="666" spans="2:15" ht="13.15" customHeight="1">
      <c r="B666" s="97">
        <v>44547</v>
      </c>
      <c r="C666" s="55"/>
      <c r="D666" s="66"/>
      <c r="E666" s="72"/>
      <c r="F666" s="58"/>
      <c r="G666" s="58"/>
      <c r="H666" s="58"/>
      <c r="I666" s="68"/>
      <c r="J666" s="74"/>
      <c r="K666" s="103"/>
      <c r="L666" s="60"/>
      <c r="M666" s="38"/>
      <c r="N666" s="99"/>
      <c r="O666" s="4"/>
    </row>
    <row r="667" spans="2:15" ht="13.15" customHeight="1">
      <c r="B667" s="97">
        <v>44548</v>
      </c>
      <c r="C667" s="55"/>
      <c r="D667" s="66"/>
      <c r="E667" s="72"/>
      <c r="F667" s="58"/>
      <c r="G667" s="58"/>
      <c r="H667" s="58"/>
      <c r="I667" s="68"/>
      <c r="J667" s="74"/>
      <c r="K667" s="103"/>
      <c r="L667" s="60"/>
      <c r="M667" s="38"/>
      <c r="N667" s="99"/>
      <c r="O667" s="4"/>
    </row>
    <row r="668" spans="2:15" ht="13.15" customHeight="1">
      <c r="B668" s="97">
        <v>44549</v>
      </c>
      <c r="C668" s="55"/>
      <c r="D668" s="66"/>
      <c r="E668" s="72"/>
      <c r="F668" s="58"/>
      <c r="G668" s="58"/>
      <c r="H668" s="58"/>
      <c r="I668" s="68"/>
      <c r="J668" s="74"/>
      <c r="K668" s="103"/>
      <c r="L668" s="60"/>
      <c r="M668" s="38"/>
      <c r="N668" s="99"/>
      <c r="O668" s="4"/>
    </row>
    <row r="669" spans="2:15" ht="13.15" customHeight="1">
      <c r="B669" s="98">
        <v>44550</v>
      </c>
      <c r="C669" s="56"/>
      <c r="D669" s="67"/>
      <c r="E669" s="73"/>
      <c r="F669" s="59"/>
      <c r="G669" s="59"/>
      <c r="H669" s="59"/>
      <c r="I669" s="69"/>
      <c r="J669" s="75"/>
      <c r="K669" s="104"/>
      <c r="L669" s="61"/>
      <c r="M669" s="40"/>
      <c r="N669" s="100"/>
      <c r="O669" s="4"/>
    </row>
    <row r="670" spans="2:15" ht="13.15" customHeight="1">
      <c r="B670" s="97">
        <v>44551</v>
      </c>
      <c r="C670" s="55"/>
      <c r="D670" s="66"/>
      <c r="E670" s="72"/>
      <c r="F670" s="58"/>
      <c r="G670" s="58"/>
      <c r="H670" s="58"/>
      <c r="I670" s="68"/>
      <c r="J670" s="74"/>
      <c r="K670" s="103"/>
      <c r="L670" s="60"/>
      <c r="M670" s="38"/>
      <c r="N670" s="99"/>
      <c r="O670" s="4"/>
    </row>
    <row r="671" spans="2:15" ht="13.15" customHeight="1">
      <c r="B671" s="97">
        <v>44552</v>
      </c>
      <c r="C671" s="55"/>
      <c r="D671" s="66"/>
      <c r="E671" s="72"/>
      <c r="F671" s="58"/>
      <c r="G671" s="58"/>
      <c r="H671" s="58"/>
      <c r="I671" s="68"/>
      <c r="J671" s="74"/>
      <c r="K671" s="103"/>
      <c r="L671" s="60"/>
      <c r="M671" s="38"/>
      <c r="N671" s="99"/>
      <c r="O671" s="4"/>
    </row>
    <row r="672" spans="2:15" ht="13.15" customHeight="1">
      <c r="B672" s="97">
        <v>44553</v>
      </c>
      <c r="C672" s="55"/>
      <c r="D672" s="66"/>
      <c r="E672" s="72"/>
      <c r="F672" s="58"/>
      <c r="G672" s="58"/>
      <c r="H672" s="58"/>
      <c r="I672" s="68"/>
      <c r="J672" s="74"/>
      <c r="K672" s="103"/>
      <c r="L672" s="60"/>
      <c r="M672" s="38"/>
      <c r="N672" s="99"/>
      <c r="O672" s="4"/>
    </row>
    <row r="673" spans="2:15" ht="13.15" customHeight="1">
      <c r="B673" s="97">
        <v>44554</v>
      </c>
      <c r="C673" s="55"/>
      <c r="D673" s="66"/>
      <c r="E673" s="72"/>
      <c r="F673" s="58"/>
      <c r="G673" s="58"/>
      <c r="H673" s="58"/>
      <c r="I673" s="68"/>
      <c r="J673" s="74"/>
      <c r="K673" s="103"/>
      <c r="L673" s="60"/>
      <c r="M673" s="38"/>
      <c r="N673" s="99"/>
      <c r="O673" s="4"/>
    </row>
    <row r="674" spans="2:15" ht="13.15" customHeight="1">
      <c r="B674" s="97">
        <v>44555</v>
      </c>
      <c r="C674" s="55"/>
      <c r="D674" s="66"/>
      <c r="E674" s="72"/>
      <c r="F674" s="58"/>
      <c r="G674" s="58"/>
      <c r="H674" s="58"/>
      <c r="I674" s="68"/>
      <c r="J674" s="74"/>
      <c r="K674" s="103"/>
      <c r="L674" s="60"/>
      <c r="M674" s="38"/>
      <c r="N674" s="99"/>
      <c r="O674" s="4"/>
    </row>
    <row r="675" spans="2:15" ht="13.15" customHeight="1">
      <c r="B675" s="97">
        <v>44556</v>
      </c>
      <c r="C675" s="55"/>
      <c r="D675" s="66"/>
      <c r="E675" s="72"/>
      <c r="F675" s="58"/>
      <c r="G675" s="58"/>
      <c r="H675" s="58"/>
      <c r="I675" s="68"/>
      <c r="J675" s="74"/>
      <c r="K675" s="103"/>
      <c r="L675" s="60"/>
      <c r="M675" s="38"/>
      <c r="N675" s="99"/>
      <c r="O675" s="4"/>
    </row>
    <row r="676" spans="2:15" ht="13.15" customHeight="1">
      <c r="B676" s="98">
        <v>44557</v>
      </c>
      <c r="C676" s="56"/>
      <c r="D676" s="67"/>
      <c r="E676" s="73"/>
      <c r="F676" s="59"/>
      <c r="G676" s="59"/>
      <c r="H676" s="59"/>
      <c r="I676" s="69"/>
      <c r="J676" s="75"/>
      <c r="K676" s="104"/>
      <c r="L676" s="61"/>
      <c r="M676" s="40"/>
      <c r="N676" s="100"/>
      <c r="O676" s="4"/>
    </row>
    <row r="677" spans="2:15" ht="13.15" customHeight="1">
      <c r="B677" s="97">
        <v>44558</v>
      </c>
      <c r="C677" s="55"/>
      <c r="D677" s="66"/>
      <c r="E677" s="72"/>
      <c r="F677" s="58"/>
      <c r="G677" s="58"/>
      <c r="H677" s="58"/>
      <c r="I677" s="68"/>
      <c r="J677" s="74"/>
      <c r="K677" s="103"/>
      <c r="L677" s="60"/>
      <c r="M677" s="38"/>
      <c r="N677" s="99"/>
      <c r="O677" s="4"/>
    </row>
    <row r="678" spans="2:15" ht="13.15" customHeight="1">
      <c r="B678" s="97">
        <v>44559</v>
      </c>
      <c r="C678" s="55"/>
      <c r="D678" s="66"/>
      <c r="E678" s="72"/>
      <c r="F678" s="58"/>
      <c r="G678" s="58"/>
      <c r="H678" s="58"/>
      <c r="I678" s="68"/>
      <c r="J678" s="74"/>
      <c r="K678" s="103"/>
      <c r="L678" s="60"/>
      <c r="M678" s="38"/>
      <c r="N678" s="99"/>
      <c r="O678" s="4"/>
    </row>
    <row r="679" spans="2:15" ht="13.15" customHeight="1">
      <c r="B679" s="97">
        <v>44560</v>
      </c>
      <c r="C679" s="55"/>
      <c r="D679" s="66"/>
      <c r="E679" s="72"/>
      <c r="F679" s="58"/>
      <c r="G679" s="58"/>
      <c r="H679" s="58"/>
      <c r="I679" s="68"/>
      <c r="J679" s="74"/>
      <c r="K679" s="103"/>
      <c r="L679" s="60"/>
      <c r="M679" s="38"/>
      <c r="N679" s="99"/>
      <c r="O679" s="4"/>
    </row>
    <row r="680" spans="2:15" ht="13.15" customHeight="1">
      <c r="B680" s="97">
        <v>44561</v>
      </c>
      <c r="C680" s="55"/>
      <c r="D680" s="66"/>
      <c r="E680" s="72"/>
      <c r="F680" s="58"/>
      <c r="G680" s="58"/>
      <c r="H680" s="58"/>
      <c r="I680" s="68"/>
      <c r="J680" s="74"/>
      <c r="K680" s="103"/>
      <c r="L680" s="60"/>
      <c r="M680" s="38"/>
      <c r="N680" s="99"/>
      <c r="O680" s="4"/>
    </row>
    <row r="681" spans="2:15" ht="13.15" customHeight="1">
      <c r="B681" s="97">
        <v>44562</v>
      </c>
      <c r="C681" s="55"/>
      <c r="D681" s="66"/>
      <c r="E681" s="72"/>
      <c r="F681" s="58"/>
      <c r="G681" s="58"/>
      <c r="H681" s="58"/>
      <c r="I681" s="68"/>
      <c r="J681" s="74"/>
      <c r="K681" s="103"/>
      <c r="L681" s="60"/>
      <c r="M681" s="38"/>
      <c r="N681" s="99"/>
      <c r="O681" s="4"/>
    </row>
    <row r="682" spans="2:15" ht="13.15" customHeight="1">
      <c r="B682" s="97">
        <v>44563</v>
      </c>
      <c r="C682" s="55"/>
      <c r="D682" s="66"/>
      <c r="E682" s="72"/>
      <c r="F682" s="58"/>
      <c r="G682" s="58"/>
      <c r="H682" s="58"/>
      <c r="I682" s="68"/>
      <c r="J682" s="74"/>
      <c r="K682" s="103"/>
      <c r="L682" s="60"/>
      <c r="M682" s="38"/>
      <c r="N682" s="99"/>
      <c r="O682" s="4"/>
    </row>
    <row r="683" spans="2:15" ht="13.15" customHeight="1">
      <c r="B683" s="98">
        <v>44564</v>
      </c>
      <c r="C683" s="56"/>
      <c r="D683" s="67"/>
      <c r="E683" s="73"/>
      <c r="F683" s="59"/>
      <c r="G683" s="59"/>
      <c r="H683" s="59"/>
      <c r="I683" s="69"/>
      <c r="J683" s="75"/>
      <c r="K683" s="104"/>
      <c r="L683" s="61"/>
      <c r="M683" s="40"/>
      <c r="N683" s="100"/>
      <c r="O683" s="4"/>
    </row>
    <row r="684" spans="2:15" ht="13.15" customHeight="1">
      <c r="B684" s="97">
        <v>44565</v>
      </c>
      <c r="C684" s="55"/>
      <c r="D684" s="66"/>
      <c r="E684" s="72"/>
      <c r="F684" s="58"/>
      <c r="G684" s="58"/>
      <c r="H684" s="58"/>
      <c r="I684" s="68"/>
      <c r="J684" s="74"/>
      <c r="K684" s="103"/>
      <c r="L684" s="60"/>
      <c r="M684" s="38"/>
      <c r="N684" s="99"/>
      <c r="O684" s="4"/>
    </row>
    <row r="685" spans="2:15" ht="13.15" customHeight="1">
      <c r="B685" s="97">
        <v>44566</v>
      </c>
      <c r="C685" s="55"/>
      <c r="D685" s="66"/>
      <c r="E685" s="72"/>
      <c r="F685" s="58"/>
      <c r="G685" s="58"/>
      <c r="H685" s="58"/>
      <c r="I685" s="68"/>
      <c r="J685" s="74"/>
      <c r="K685" s="103"/>
      <c r="L685" s="60"/>
      <c r="M685" s="38"/>
      <c r="N685" s="99"/>
      <c r="O685" s="4"/>
    </row>
    <row r="686" spans="2:15" ht="13.15" customHeight="1">
      <c r="B686" s="97">
        <v>44567</v>
      </c>
      <c r="C686" s="55"/>
      <c r="D686" s="66"/>
      <c r="E686" s="72"/>
      <c r="F686" s="58"/>
      <c r="G686" s="58"/>
      <c r="H686" s="58"/>
      <c r="I686" s="68"/>
      <c r="J686" s="74"/>
      <c r="K686" s="103"/>
      <c r="L686" s="60"/>
      <c r="M686" s="38"/>
      <c r="N686" s="99"/>
      <c r="O686" s="4"/>
    </row>
    <row r="687" spans="2:15" ht="13.15" customHeight="1">
      <c r="B687" s="97">
        <v>44568</v>
      </c>
      <c r="C687" s="55"/>
      <c r="D687" s="66"/>
      <c r="E687" s="72"/>
      <c r="F687" s="58"/>
      <c r="G687" s="58"/>
      <c r="H687" s="58"/>
      <c r="I687" s="68"/>
      <c r="J687" s="74"/>
      <c r="K687" s="103"/>
      <c r="L687" s="60"/>
      <c r="M687" s="38"/>
      <c r="N687" s="99"/>
      <c r="O687" s="4"/>
    </row>
    <row r="688" spans="2:15" ht="13.15" customHeight="1">
      <c r="B688" s="97">
        <v>44569</v>
      </c>
      <c r="C688" s="55"/>
      <c r="D688" s="66"/>
      <c r="E688" s="72"/>
      <c r="F688" s="58"/>
      <c r="G688" s="58"/>
      <c r="H688" s="58"/>
      <c r="I688" s="68"/>
      <c r="J688" s="74"/>
      <c r="K688" s="103"/>
      <c r="L688" s="60"/>
      <c r="M688" s="38"/>
      <c r="N688" s="99"/>
      <c r="O688" s="4"/>
    </row>
    <row r="689" spans="2:15" ht="13.15" customHeight="1">
      <c r="B689" s="97">
        <v>44570</v>
      </c>
      <c r="C689" s="55"/>
      <c r="D689" s="66"/>
      <c r="E689" s="72"/>
      <c r="F689" s="58"/>
      <c r="G689" s="58"/>
      <c r="H689" s="58"/>
      <c r="I689" s="68"/>
      <c r="J689" s="74"/>
      <c r="K689" s="103"/>
      <c r="L689" s="60"/>
      <c r="M689" s="38"/>
      <c r="N689" s="99"/>
      <c r="O689" s="4"/>
    </row>
    <row r="690" spans="2:15" ht="13.15" customHeight="1">
      <c r="B690" s="98">
        <v>44571</v>
      </c>
      <c r="C690" s="56"/>
      <c r="D690" s="67"/>
      <c r="E690" s="73"/>
      <c r="F690" s="59"/>
      <c r="G690" s="59"/>
      <c r="H690" s="59"/>
      <c r="I690" s="69"/>
      <c r="J690" s="75"/>
      <c r="K690" s="104"/>
      <c r="L690" s="61"/>
      <c r="M690" s="40"/>
      <c r="N690" s="100"/>
      <c r="O690" s="4"/>
    </row>
    <row r="691" spans="2:15" ht="13.15" customHeight="1">
      <c r="B691" s="97">
        <v>44572</v>
      </c>
      <c r="C691" s="55"/>
      <c r="D691" s="66"/>
      <c r="E691" s="72"/>
      <c r="F691" s="58"/>
      <c r="G691" s="58"/>
      <c r="H691" s="58"/>
      <c r="I691" s="68"/>
      <c r="J691" s="74"/>
      <c r="K691" s="103"/>
      <c r="L691" s="60"/>
      <c r="M691" s="38"/>
      <c r="N691" s="99"/>
      <c r="O691" s="4"/>
    </row>
    <row r="692" spans="2:15" ht="13.15" customHeight="1">
      <c r="B692" s="97">
        <v>44573</v>
      </c>
      <c r="C692" s="55"/>
      <c r="D692" s="66"/>
      <c r="E692" s="72"/>
      <c r="F692" s="58"/>
      <c r="G692" s="58"/>
      <c r="H692" s="58"/>
      <c r="I692" s="68"/>
      <c r="J692" s="74"/>
      <c r="K692" s="103"/>
      <c r="L692" s="60"/>
      <c r="M692" s="38"/>
      <c r="N692" s="99"/>
      <c r="O692" s="4"/>
    </row>
    <row r="693" spans="2:15" ht="13.15" customHeight="1">
      <c r="B693" s="97">
        <v>44574</v>
      </c>
      <c r="C693" s="55"/>
      <c r="D693" s="66"/>
      <c r="E693" s="72"/>
      <c r="F693" s="58"/>
      <c r="G693" s="58"/>
      <c r="H693" s="58"/>
      <c r="I693" s="68"/>
      <c r="J693" s="74"/>
      <c r="K693" s="103"/>
      <c r="L693" s="60"/>
      <c r="M693" s="38"/>
      <c r="N693" s="99"/>
      <c r="O693" s="4"/>
    </row>
    <row r="694" spans="2:15" ht="13.15" customHeight="1">
      <c r="B694" s="97">
        <v>44575</v>
      </c>
      <c r="C694" s="55"/>
      <c r="D694" s="66"/>
      <c r="E694" s="72"/>
      <c r="F694" s="58"/>
      <c r="G694" s="58"/>
      <c r="H694" s="58"/>
      <c r="I694" s="68"/>
      <c r="J694" s="74"/>
      <c r="K694" s="103"/>
      <c r="L694" s="60"/>
      <c r="M694" s="38"/>
      <c r="N694" s="99"/>
      <c r="O694" s="4"/>
    </row>
    <row r="695" spans="2:15" ht="13.15" customHeight="1">
      <c r="B695" s="97">
        <v>44576</v>
      </c>
      <c r="C695" s="55"/>
      <c r="D695" s="66"/>
      <c r="E695" s="72"/>
      <c r="F695" s="58"/>
      <c r="G695" s="58"/>
      <c r="H695" s="58"/>
      <c r="I695" s="68"/>
      <c r="J695" s="74"/>
      <c r="K695" s="103"/>
      <c r="L695" s="60"/>
      <c r="M695" s="38"/>
      <c r="N695" s="99"/>
      <c r="O695" s="4"/>
    </row>
    <row r="696" spans="2:15" ht="13.15" customHeight="1">
      <c r="B696" s="97">
        <v>44577</v>
      </c>
      <c r="C696" s="55"/>
      <c r="D696" s="66"/>
      <c r="E696" s="72"/>
      <c r="F696" s="58"/>
      <c r="G696" s="58"/>
      <c r="H696" s="58"/>
      <c r="I696" s="68"/>
      <c r="J696" s="74"/>
      <c r="K696" s="103"/>
      <c r="L696" s="60"/>
      <c r="M696" s="38"/>
      <c r="N696" s="99"/>
      <c r="O696" s="4"/>
    </row>
    <row r="697" spans="2:15" ht="13.15" customHeight="1">
      <c r="B697" s="98">
        <v>44578</v>
      </c>
      <c r="C697" s="56"/>
      <c r="D697" s="67"/>
      <c r="E697" s="73"/>
      <c r="F697" s="59"/>
      <c r="G697" s="59"/>
      <c r="H697" s="59"/>
      <c r="I697" s="69"/>
      <c r="J697" s="75"/>
      <c r="K697" s="104"/>
      <c r="L697" s="61"/>
      <c r="M697" s="40"/>
      <c r="N697" s="100"/>
      <c r="O697" s="4"/>
    </row>
    <row r="698" spans="2:15" ht="13.15" customHeight="1">
      <c r="B698" s="97">
        <v>44579</v>
      </c>
      <c r="C698" s="55"/>
      <c r="D698" s="66"/>
      <c r="E698" s="72"/>
      <c r="F698" s="58"/>
      <c r="G698" s="58"/>
      <c r="H698" s="58"/>
      <c r="I698" s="68"/>
      <c r="J698" s="74"/>
      <c r="K698" s="103"/>
      <c r="L698" s="60"/>
      <c r="M698" s="38"/>
      <c r="N698" s="99"/>
      <c r="O698" s="4"/>
    </row>
    <row r="699" spans="2:15" ht="13.15" customHeight="1">
      <c r="B699" s="97">
        <v>44580</v>
      </c>
      <c r="C699" s="55"/>
      <c r="D699" s="66"/>
      <c r="E699" s="72"/>
      <c r="F699" s="58"/>
      <c r="G699" s="58"/>
      <c r="H699" s="58"/>
      <c r="I699" s="68"/>
      <c r="J699" s="74"/>
      <c r="K699" s="103"/>
      <c r="L699" s="60"/>
      <c r="M699" s="38"/>
      <c r="N699" s="99"/>
      <c r="O699" s="4"/>
    </row>
    <row r="700" spans="2:15" ht="13.15" customHeight="1">
      <c r="B700" s="97">
        <v>44581</v>
      </c>
      <c r="C700" s="55"/>
      <c r="D700" s="66"/>
      <c r="E700" s="72"/>
      <c r="F700" s="58"/>
      <c r="G700" s="58"/>
      <c r="H700" s="58"/>
      <c r="I700" s="68"/>
      <c r="J700" s="74"/>
      <c r="K700" s="103"/>
      <c r="L700" s="60"/>
      <c r="M700" s="38"/>
      <c r="N700" s="99"/>
      <c r="O700" s="4"/>
    </row>
    <row r="701" spans="2:15" ht="13.15" customHeight="1">
      <c r="B701" s="97">
        <v>44582</v>
      </c>
      <c r="C701" s="55"/>
      <c r="D701" s="66"/>
      <c r="E701" s="72"/>
      <c r="F701" s="58"/>
      <c r="G701" s="58"/>
      <c r="H701" s="58"/>
      <c r="I701" s="68"/>
      <c r="J701" s="74"/>
      <c r="K701" s="103"/>
      <c r="L701" s="60"/>
      <c r="M701" s="38"/>
      <c r="N701" s="99"/>
      <c r="O701" s="4"/>
    </row>
    <row r="702" spans="2:15" ht="13.15" customHeight="1">
      <c r="B702" s="97">
        <v>44583</v>
      </c>
      <c r="C702" s="55"/>
      <c r="D702" s="66"/>
      <c r="E702" s="72"/>
      <c r="F702" s="58"/>
      <c r="G702" s="58"/>
      <c r="H702" s="58"/>
      <c r="I702" s="68"/>
      <c r="J702" s="74"/>
      <c r="K702" s="103"/>
      <c r="L702" s="60"/>
      <c r="M702" s="38"/>
      <c r="N702" s="99"/>
      <c r="O702" s="4"/>
    </row>
    <row r="703" spans="2:15" ht="13.15" customHeight="1">
      <c r="B703" s="97">
        <v>44584</v>
      </c>
      <c r="C703" s="55"/>
      <c r="D703" s="66"/>
      <c r="E703" s="72"/>
      <c r="F703" s="58"/>
      <c r="G703" s="58"/>
      <c r="H703" s="58"/>
      <c r="I703" s="68"/>
      <c r="J703" s="74"/>
      <c r="K703" s="103"/>
      <c r="L703" s="60"/>
      <c r="M703" s="38"/>
      <c r="N703" s="99"/>
      <c r="O703" s="4"/>
    </row>
    <row r="704" spans="2:15" ht="13.15" customHeight="1">
      <c r="B704" s="98">
        <v>44585</v>
      </c>
      <c r="C704" s="56"/>
      <c r="D704" s="67"/>
      <c r="E704" s="73"/>
      <c r="F704" s="59"/>
      <c r="G704" s="59"/>
      <c r="H704" s="59"/>
      <c r="I704" s="69"/>
      <c r="J704" s="75"/>
      <c r="K704" s="104"/>
      <c r="L704" s="61"/>
      <c r="M704" s="40"/>
      <c r="N704" s="100"/>
      <c r="O704" s="4"/>
    </row>
    <row r="705" spans="2:15" ht="13.15" customHeight="1">
      <c r="B705" s="90"/>
      <c r="C705" s="55"/>
      <c r="D705" s="66"/>
      <c r="E705" s="72"/>
      <c r="F705" s="58"/>
      <c r="G705" s="58"/>
      <c r="H705" s="58"/>
      <c r="I705" s="68"/>
      <c r="J705" s="74"/>
      <c r="K705" s="103"/>
      <c r="L705" s="60"/>
      <c r="M705" s="38"/>
      <c r="N705" s="99"/>
      <c r="O705" s="4"/>
    </row>
    <row r="706" spans="2:15" ht="13.15" customHeight="1">
      <c r="B706" s="90"/>
      <c r="C706" s="55"/>
      <c r="D706" s="66"/>
      <c r="E706" s="72"/>
      <c r="F706" s="58"/>
      <c r="G706" s="58"/>
      <c r="H706" s="58"/>
      <c r="I706" s="68"/>
      <c r="J706" s="74"/>
      <c r="K706" s="103"/>
      <c r="L706" s="60"/>
      <c r="M706" s="38"/>
      <c r="N706" s="99"/>
      <c r="O706" s="4"/>
    </row>
    <row r="707" spans="2:15" ht="13.15" customHeight="1">
      <c r="B707" s="90"/>
      <c r="C707" s="55"/>
      <c r="D707" s="66"/>
      <c r="E707" s="72"/>
      <c r="F707" s="58"/>
      <c r="G707" s="58"/>
      <c r="H707" s="58"/>
      <c r="I707" s="68"/>
      <c r="J707" s="74"/>
      <c r="K707" s="103"/>
      <c r="L707" s="60"/>
      <c r="M707" s="38"/>
      <c r="N707" s="99"/>
      <c r="O707" s="4"/>
    </row>
    <row r="708" spans="2:15" ht="13.15" customHeight="1">
      <c r="B708" s="90"/>
      <c r="C708" s="55"/>
      <c r="D708" s="66"/>
      <c r="E708" s="72"/>
      <c r="F708" s="58"/>
      <c r="G708" s="58"/>
      <c r="H708" s="58"/>
      <c r="I708" s="68"/>
      <c r="J708" s="74"/>
      <c r="K708" s="103"/>
      <c r="L708" s="60"/>
      <c r="M708" s="38"/>
      <c r="N708" s="99"/>
      <c r="O708" s="4"/>
    </row>
    <row r="709" spans="2:15" ht="13.15" customHeight="1">
      <c r="B709" s="90"/>
      <c r="C709" s="55"/>
      <c r="D709" s="66"/>
      <c r="E709" s="72"/>
      <c r="F709" s="58"/>
      <c r="G709" s="58"/>
      <c r="H709" s="58"/>
      <c r="I709" s="68"/>
      <c r="J709" s="74"/>
      <c r="K709" s="103"/>
      <c r="L709" s="60"/>
      <c r="M709" s="38"/>
      <c r="N709" s="99"/>
      <c r="O709" s="4"/>
    </row>
    <row r="710" spans="2:15" ht="13.15" customHeight="1">
      <c r="B710" s="90"/>
      <c r="C710" s="55"/>
      <c r="D710" s="66"/>
      <c r="E710" s="72"/>
      <c r="F710" s="58"/>
      <c r="G710" s="58"/>
      <c r="H710" s="58"/>
      <c r="I710" s="68"/>
      <c r="J710" s="74"/>
      <c r="K710" s="103"/>
      <c r="L710" s="60"/>
      <c r="M710" s="38"/>
      <c r="N710" s="99"/>
      <c r="O710" s="4"/>
    </row>
    <row r="711" spans="2:15" ht="13.15" customHeight="1">
      <c r="B711" s="96"/>
      <c r="C711" s="56"/>
      <c r="D711" s="67"/>
      <c r="E711" s="73"/>
      <c r="F711" s="59"/>
      <c r="G711" s="59"/>
      <c r="H711" s="59"/>
      <c r="I711" s="69"/>
      <c r="J711" s="75"/>
      <c r="K711" s="104"/>
      <c r="L711" s="61"/>
      <c r="M711" s="40"/>
      <c r="N711" s="100"/>
      <c r="O711" s="4"/>
    </row>
    <row r="712" spans="2:15" ht="13.15" customHeight="1">
      <c r="B712" s="90"/>
      <c r="C712" s="55"/>
      <c r="D712" s="66"/>
      <c r="E712" s="72"/>
      <c r="F712" s="58"/>
      <c r="G712" s="58"/>
      <c r="H712" s="58"/>
      <c r="I712" s="68"/>
      <c r="J712" s="74"/>
      <c r="K712" s="103"/>
      <c r="L712" s="60"/>
      <c r="M712" s="38"/>
      <c r="N712" s="99"/>
      <c r="O712" s="4"/>
    </row>
    <row r="713" spans="2:15" ht="13.15" customHeight="1">
      <c r="B713" s="90"/>
      <c r="C713" s="55"/>
      <c r="D713" s="66"/>
      <c r="E713" s="72"/>
      <c r="F713" s="58"/>
      <c r="G713" s="58"/>
      <c r="H713" s="58"/>
      <c r="I713" s="68"/>
      <c r="J713" s="74"/>
      <c r="K713" s="103"/>
      <c r="L713" s="60"/>
      <c r="M713" s="38"/>
      <c r="N713" s="99"/>
      <c r="O713" s="4"/>
    </row>
    <row r="714" spans="2:15" ht="13.15" customHeight="1">
      <c r="B714" s="90"/>
      <c r="C714" s="55"/>
      <c r="D714" s="66"/>
      <c r="E714" s="72"/>
      <c r="F714" s="58"/>
      <c r="G714" s="58"/>
      <c r="H714" s="58"/>
      <c r="I714" s="68"/>
      <c r="J714" s="74"/>
      <c r="K714" s="103"/>
      <c r="L714" s="60"/>
      <c r="M714" s="38"/>
      <c r="N714" s="99"/>
      <c r="O714" s="4"/>
    </row>
    <row r="715" spans="2:15" ht="13.15" customHeight="1">
      <c r="B715" s="90"/>
      <c r="C715" s="55"/>
      <c r="D715" s="66"/>
      <c r="E715" s="72"/>
      <c r="F715" s="58"/>
      <c r="G715" s="58"/>
      <c r="H715" s="58"/>
      <c r="I715" s="68"/>
      <c r="J715" s="74"/>
      <c r="K715" s="103"/>
      <c r="L715" s="60"/>
      <c r="M715" s="38"/>
      <c r="N715" s="99"/>
      <c r="O715" s="4"/>
    </row>
    <row r="716" spans="2:15" ht="13.15" customHeight="1">
      <c r="B716" s="90"/>
      <c r="C716" s="55"/>
      <c r="D716" s="66"/>
      <c r="E716" s="72"/>
      <c r="F716" s="58"/>
      <c r="G716" s="58"/>
      <c r="H716" s="58"/>
      <c r="I716" s="68"/>
      <c r="J716" s="74"/>
      <c r="K716" s="103"/>
      <c r="L716" s="60"/>
      <c r="M716" s="38"/>
      <c r="N716" s="99"/>
      <c r="O716" s="4"/>
    </row>
    <row r="717" spans="2:15" ht="13.15" customHeight="1">
      <c r="B717" s="90"/>
      <c r="C717" s="55"/>
      <c r="D717" s="66"/>
      <c r="E717" s="72"/>
      <c r="F717" s="58"/>
      <c r="G717" s="58"/>
      <c r="H717" s="58"/>
      <c r="I717" s="68"/>
      <c r="J717" s="74"/>
      <c r="K717" s="103"/>
      <c r="L717" s="60"/>
      <c r="M717" s="38"/>
      <c r="N717" s="99"/>
      <c r="O717" s="4"/>
    </row>
    <row r="718" spans="2:15" ht="13.15" customHeight="1">
      <c r="B718" s="96"/>
      <c r="C718" s="56"/>
      <c r="D718" s="67"/>
      <c r="E718" s="73"/>
      <c r="F718" s="59"/>
      <c r="G718" s="59"/>
      <c r="H718" s="59"/>
      <c r="I718" s="69"/>
      <c r="J718" s="75"/>
      <c r="K718" s="104"/>
      <c r="L718" s="61"/>
      <c r="M718" s="40"/>
      <c r="N718" s="100"/>
      <c r="O718" s="4"/>
    </row>
    <row r="719" spans="2:15" ht="13.15" customHeight="1">
      <c r="B719" s="90"/>
      <c r="C719" s="55"/>
      <c r="D719" s="66"/>
      <c r="E719" s="72"/>
      <c r="F719" s="58"/>
      <c r="G719" s="58"/>
      <c r="H719" s="58"/>
      <c r="I719" s="68"/>
      <c r="J719" s="74"/>
      <c r="K719" s="103"/>
      <c r="L719" s="60"/>
      <c r="M719" s="38"/>
      <c r="N719" s="99"/>
      <c r="O719" s="4"/>
    </row>
    <row r="720" spans="2:15" ht="13.15" customHeight="1">
      <c r="B720" s="90"/>
      <c r="C720" s="55"/>
      <c r="D720" s="66"/>
      <c r="E720" s="72"/>
      <c r="F720" s="58"/>
      <c r="G720" s="58"/>
      <c r="H720" s="58"/>
      <c r="I720" s="68"/>
      <c r="J720" s="74"/>
      <c r="K720" s="103"/>
      <c r="L720" s="60"/>
      <c r="M720" s="38"/>
      <c r="N720" s="99"/>
      <c r="O720" s="4"/>
    </row>
    <row r="721" spans="2:15" ht="13.15" customHeight="1">
      <c r="B721" s="90"/>
      <c r="C721" s="55"/>
      <c r="D721" s="66"/>
      <c r="E721" s="72"/>
      <c r="F721" s="58"/>
      <c r="G721" s="58"/>
      <c r="H721" s="58"/>
      <c r="I721" s="68"/>
      <c r="J721" s="74"/>
      <c r="K721" s="103"/>
      <c r="L721" s="60"/>
      <c r="M721" s="38"/>
      <c r="N721" s="99"/>
      <c r="O721" s="4"/>
    </row>
    <row r="722" spans="2:15" ht="13.15" customHeight="1">
      <c r="B722" s="90"/>
      <c r="C722" s="55"/>
      <c r="D722" s="66"/>
      <c r="E722" s="72"/>
      <c r="F722" s="58"/>
      <c r="G722" s="58"/>
      <c r="H722" s="58"/>
      <c r="I722" s="68"/>
      <c r="J722" s="74"/>
      <c r="K722" s="103"/>
      <c r="L722" s="60"/>
      <c r="M722" s="38"/>
      <c r="N722" s="99"/>
      <c r="O722" s="4"/>
    </row>
    <row r="723" spans="2:15" ht="13.15" customHeight="1">
      <c r="B723" s="90"/>
      <c r="C723" s="55"/>
      <c r="D723" s="66"/>
      <c r="E723" s="72"/>
      <c r="F723" s="58"/>
      <c r="G723" s="58"/>
      <c r="H723" s="58"/>
      <c r="I723" s="68"/>
      <c r="J723" s="74"/>
      <c r="K723" s="103"/>
      <c r="L723" s="60"/>
      <c r="M723" s="38"/>
      <c r="N723" s="99"/>
      <c r="O723" s="4"/>
    </row>
    <row r="724" spans="2:15" ht="13.15" customHeight="1">
      <c r="B724" s="90"/>
      <c r="C724" s="55"/>
      <c r="D724" s="66"/>
      <c r="E724" s="72"/>
      <c r="F724" s="58"/>
      <c r="G724" s="58"/>
      <c r="H724" s="58"/>
      <c r="I724" s="68"/>
      <c r="J724" s="74"/>
      <c r="K724" s="103"/>
      <c r="L724" s="60"/>
      <c r="M724" s="38"/>
      <c r="N724" s="99"/>
      <c r="O724" s="4"/>
    </row>
    <row r="725" spans="2:15" ht="13.15" customHeight="1">
      <c r="B725" s="96"/>
      <c r="C725" s="56"/>
      <c r="D725" s="67"/>
      <c r="E725" s="73"/>
      <c r="F725" s="59"/>
      <c r="G725" s="59"/>
      <c r="H725" s="59"/>
      <c r="I725" s="69"/>
      <c r="J725" s="75"/>
      <c r="K725" s="104"/>
      <c r="L725" s="61"/>
      <c r="M725" s="40"/>
      <c r="N725" s="100"/>
      <c r="O725" s="4"/>
    </row>
    <row r="726" spans="2:15" ht="13.15" customHeight="1">
      <c r="B726" s="90"/>
      <c r="C726" s="55"/>
      <c r="D726" s="66"/>
      <c r="E726" s="72"/>
      <c r="F726" s="58"/>
      <c r="G726" s="58"/>
      <c r="H726" s="58"/>
      <c r="I726" s="68"/>
      <c r="J726" s="74"/>
      <c r="K726" s="103"/>
      <c r="L726" s="60"/>
      <c r="M726" s="38"/>
      <c r="N726" s="99"/>
      <c r="O726" s="4"/>
    </row>
    <row r="727" spans="2:15" ht="13.15" customHeight="1">
      <c r="B727" s="90"/>
      <c r="C727" s="55"/>
      <c r="D727" s="66"/>
      <c r="E727" s="72"/>
      <c r="F727" s="58"/>
      <c r="G727" s="58"/>
      <c r="H727" s="58"/>
      <c r="I727" s="68"/>
      <c r="J727" s="74"/>
      <c r="K727" s="103"/>
      <c r="L727" s="60"/>
      <c r="M727" s="38"/>
      <c r="N727" s="99"/>
      <c r="O727" s="4"/>
    </row>
    <row r="728" spans="2:15" ht="13.15" customHeight="1">
      <c r="B728" s="90"/>
      <c r="C728" s="55"/>
      <c r="D728" s="66"/>
      <c r="E728" s="72"/>
      <c r="F728" s="58"/>
      <c r="G728" s="58"/>
      <c r="H728" s="58"/>
      <c r="I728" s="68"/>
      <c r="J728" s="74"/>
      <c r="K728" s="103"/>
      <c r="L728" s="60"/>
      <c r="M728" s="38"/>
      <c r="N728" s="99"/>
      <c r="O728" s="4"/>
    </row>
    <row r="729" spans="2:15" ht="13.15" customHeight="1">
      <c r="B729" s="90"/>
      <c r="C729" s="55"/>
      <c r="D729" s="66"/>
      <c r="E729" s="72"/>
      <c r="F729" s="58"/>
      <c r="G729" s="58"/>
      <c r="H729" s="58"/>
      <c r="I729" s="68"/>
      <c r="J729" s="74"/>
      <c r="K729" s="103"/>
      <c r="L729" s="60"/>
      <c r="M729" s="38"/>
      <c r="N729" s="99"/>
      <c r="O729" s="4"/>
    </row>
    <row r="730" spans="2:15" ht="13.15" customHeight="1">
      <c r="B730" s="90"/>
      <c r="C730" s="55"/>
      <c r="D730" s="66"/>
      <c r="E730" s="72"/>
      <c r="F730" s="58"/>
      <c r="G730" s="58"/>
      <c r="H730" s="58"/>
      <c r="I730" s="68"/>
      <c r="J730" s="74"/>
      <c r="K730" s="103"/>
      <c r="L730" s="60"/>
      <c r="M730" s="38"/>
      <c r="N730" s="99"/>
      <c r="O730" s="4"/>
    </row>
    <row r="731" spans="2:15" ht="13.15" customHeight="1">
      <c r="B731" s="90"/>
      <c r="C731" s="55"/>
      <c r="D731" s="66"/>
      <c r="E731" s="72"/>
      <c r="F731" s="58"/>
      <c r="G731" s="58"/>
      <c r="H731" s="58"/>
      <c r="I731" s="68"/>
      <c r="J731" s="74"/>
      <c r="K731" s="103"/>
      <c r="L731" s="60"/>
      <c r="M731" s="38"/>
      <c r="N731" s="99"/>
      <c r="O731" s="4"/>
    </row>
    <row r="732" spans="2:15" ht="13.15" customHeight="1">
      <c r="B732" s="96"/>
      <c r="C732" s="56"/>
      <c r="D732" s="67"/>
      <c r="E732" s="73"/>
      <c r="F732" s="59"/>
      <c r="G732" s="59"/>
      <c r="H732" s="59"/>
      <c r="I732" s="69"/>
      <c r="J732" s="75"/>
      <c r="K732" s="104"/>
      <c r="L732" s="61"/>
      <c r="M732" s="40"/>
      <c r="N732" s="100"/>
      <c r="O732" s="4"/>
    </row>
    <row r="733" spans="2:15" ht="13.15" customHeight="1">
      <c r="B733" s="90"/>
      <c r="C733" s="55"/>
      <c r="D733" s="66"/>
      <c r="E733" s="72"/>
      <c r="F733" s="58"/>
      <c r="G733" s="58"/>
      <c r="H733" s="58"/>
      <c r="I733" s="68"/>
      <c r="J733" s="74"/>
      <c r="K733" s="103"/>
      <c r="L733" s="60"/>
      <c r="M733" s="38"/>
      <c r="N733" s="99"/>
      <c r="O733" s="4"/>
    </row>
    <row r="734" spans="2:15" ht="13.15" customHeight="1">
      <c r="B734" s="90"/>
      <c r="C734" s="55"/>
      <c r="D734" s="66"/>
      <c r="E734" s="72"/>
      <c r="F734" s="58"/>
      <c r="G734" s="58"/>
      <c r="H734" s="58"/>
      <c r="I734" s="68"/>
      <c r="J734" s="74"/>
      <c r="K734" s="103"/>
      <c r="L734" s="60"/>
      <c r="M734" s="38"/>
      <c r="N734" s="99"/>
      <c r="O734" s="4"/>
    </row>
    <row r="735" spans="2:15" ht="13.15" customHeight="1">
      <c r="B735" s="90"/>
      <c r="C735" s="55"/>
      <c r="D735" s="66"/>
      <c r="E735" s="72"/>
      <c r="F735" s="58"/>
      <c r="G735" s="58"/>
      <c r="H735" s="58"/>
      <c r="I735" s="68"/>
      <c r="J735" s="74"/>
      <c r="K735" s="103"/>
      <c r="L735" s="60"/>
      <c r="M735" s="38"/>
      <c r="N735" s="99"/>
      <c r="O735" s="4"/>
    </row>
    <row r="736" spans="2:15" ht="13.15" customHeight="1">
      <c r="B736" s="90"/>
      <c r="C736" s="55"/>
      <c r="D736" s="66"/>
      <c r="E736" s="72"/>
      <c r="F736" s="58"/>
      <c r="G736" s="58"/>
      <c r="H736" s="58"/>
      <c r="I736" s="68"/>
      <c r="J736" s="74"/>
      <c r="K736" s="103"/>
      <c r="L736" s="60"/>
      <c r="M736" s="38"/>
      <c r="N736" s="99"/>
      <c r="O736" s="4"/>
    </row>
    <row r="737" spans="2:15" ht="13.15" customHeight="1">
      <c r="B737" s="90"/>
      <c r="C737" s="55"/>
      <c r="D737" s="66"/>
      <c r="E737" s="72"/>
      <c r="F737" s="58"/>
      <c r="G737" s="58"/>
      <c r="H737" s="58"/>
      <c r="I737" s="68"/>
      <c r="J737" s="74"/>
      <c r="K737" s="103"/>
      <c r="L737" s="60"/>
      <c r="M737" s="38"/>
      <c r="N737" s="99"/>
      <c r="O737" s="4"/>
    </row>
    <row r="738" spans="2:15" ht="13.15" customHeight="1">
      <c r="B738" s="90"/>
      <c r="C738" s="55"/>
      <c r="D738" s="66"/>
      <c r="E738" s="72"/>
      <c r="F738" s="58"/>
      <c r="G738" s="58"/>
      <c r="H738" s="58"/>
      <c r="I738" s="68"/>
      <c r="J738" s="74"/>
      <c r="K738" s="103"/>
      <c r="L738" s="60"/>
      <c r="M738" s="38"/>
      <c r="N738" s="99"/>
      <c r="O738" s="4"/>
    </row>
    <row r="739" spans="2:15" ht="13.15" customHeight="1">
      <c r="B739" s="96"/>
      <c r="C739" s="56"/>
      <c r="D739" s="67"/>
      <c r="E739" s="73"/>
      <c r="F739" s="59"/>
      <c r="G739" s="59"/>
      <c r="H739" s="59"/>
      <c r="I739" s="69"/>
      <c r="J739" s="75"/>
      <c r="K739" s="104"/>
      <c r="L739" s="61"/>
      <c r="M739" s="40"/>
      <c r="N739" s="100"/>
      <c r="O739" s="4"/>
    </row>
    <row r="740" spans="2:15" ht="13.15" customHeight="1">
      <c r="B740" s="90"/>
      <c r="C740" s="55"/>
      <c r="D740" s="66"/>
      <c r="E740" s="72"/>
      <c r="F740" s="58"/>
      <c r="G740" s="58"/>
      <c r="H740" s="58"/>
      <c r="I740" s="68"/>
      <c r="J740" s="74"/>
      <c r="K740" s="103"/>
      <c r="L740" s="60"/>
      <c r="M740" s="38"/>
      <c r="N740" s="99"/>
      <c r="O740" s="4"/>
    </row>
    <row r="741" spans="2:15" ht="13.15" customHeight="1">
      <c r="B741" s="90"/>
      <c r="C741" s="55"/>
      <c r="D741" s="66"/>
      <c r="E741" s="72"/>
      <c r="F741" s="58"/>
      <c r="G741" s="58"/>
      <c r="H741" s="58"/>
      <c r="I741" s="68"/>
      <c r="J741" s="74"/>
      <c r="K741" s="103"/>
      <c r="L741" s="60"/>
      <c r="M741" s="38"/>
      <c r="N741" s="99"/>
      <c r="O741" s="4"/>
    </row>
    <row r="742" spans="2:15" ht="13.15" customHeight="1">
      <c r="B742" s="90"/>
      <c r="C742" s="55"/>
      <c r="D742" s="66"/>
      <c r="E742" s="72"/>
      <c r="F742" s="58"/>
      <c r="G742" s="58"/>
      <c r="H742" s="58"/>
      <c r="I742" s="68"/>
      <c r="J742" s="74"/>
      <c r="K742" s="103"/>
      <c r="L742" s="60"/>
      <c r="M742" s="38"/>
      <c r="N742" s="99"/>
      <c r="O742" s="4"/>
    </row>
    <row r="743" spans="2:15" ht="13.15" customHeight="1">
      <c r="B743" s="90"/>
      <c r="C743" s="55"/>
      <c r="D743" s="66"/>
      <c r="E743" s="72"/>
      <c r="F743" s="58"/>
      <c r="G743" s="58"/>
      <c r="H743" s="58"/>
      <c r="I743" s="68"/>
      <c r="J743" s="74"/>
      <c r="K743" s="103"/>
      <c r="L743" s="60"/>
      <c r="M743" s="38"/>
      <c r="N743" s="99"/>
      <c r="O743" s="4"/>
    </row>
    <row r="744" spans="2:15" ht="13.15" customHeight="1">
      <c r="B744" s="90"/>
      <c r="C744" s="55"/>
      <c r="D744" s="66"/>
      <c r="E744" s="72"/>
      <c r="F744" s="58"/>
      <c r="G744" s="58"/>
      <c r="H744" s="58"/>
      <c r="I744" s="68"/>
      <c r="J744" s="74"/>
      <c r="K744" s="103"/>
      <c r="L744" s="60"/>
      <c r="M744" s="38"/>
      <c r="N744" s="99"/>
      <c r="O744" s="4"/>
    </row>
    <row r="745" spans="2:15" ht="13.15" customHeight="1">
      <c r="B745" s="90"/>
      <c r="C745" s="55"/>
      <c r="D745" s="66"/>
      <c r="E745" s="72"/>
      <c r="F745" s="58"/>
      <c r="G745" s="58"/>
      <c r="H745" s="58"/>
      <c r="I745" s="68"/>
      <c r="J745" s="74"/>
      <c r="K745" s="103"/>
      <c r="L745" s="60"/>
      <c r="M745" s="38"/>
      <c r="N745" s="99"/>
      <c r="O745" s="4"/>
    </row>
    <row r="746" spans="2:15" ht="13.15" customHeight="1">
      <c r="B746" s="96"/>
      <c r="C746" s="56"/>
      <c r="D746" s="67"/>
      <c r="E746" s="73"/>
      <c r="F746" s="59"/>
      <c r="G746" s="59"/>
      <c r="H746" s="59"/>
      <c r="I746" s="69"/>
      <c r="J746" s="75"/>
      <c r="K746" s="104"/>
      <c r="L746" s="61"/>
      <c r="M746" s="40"/>
      <c r="N746" s="100"/>
      <c r="O746" s="4"/>
    </row>
    <row r="747" spans="2:15" ht="13.15" customHeight="1">
      <c r="B747" s="90"/>
      <c r="C747" s="55"/>
      <c r="D747" s="66"/>
      <c r="E747" s="72"/>
      <c r="F747" s="58"/>
      <c r="G747" s="58"/>
      <c r="H747" s="58"/>
      <c r="I747" s="68"/>
      <c r="J747" s="74"/>
      <c r="K747" s="103"/>
      <c r="L747" s="60"/>
      <c r="M747" s="38"/>
      <c r="N747" s="99"/>
      <c r="O747" s="4"/>
    </row>
    <row r="748" spans="2:15" ht="13.15" customHeight="1">
      <c r="B748" s="90"/>
      <c r="C748" s="55"/>
      <c r="D748" s="66"/>
      <c r="E748" s="72"/>
      <c r="F748" s="58"/>
      <c r="G748" s="58"/>
      <c r="H748" s="58"/>
      <c r="I748" s="68"/>
      <c r="J748" s="74"/>
      <c r="K748" s="103"/>
      <c r="L748" s="60"/>
      <c r="M748" s="38"/>
      <c r="N748" s="99"/>
      <c r="O748" s="4"/>
    </row>
    <row r="749" spans="2:15" ht="13.15" customHeight="1">
      <c r="B749" s="90"/>
      <c r="C749" s="55"/>
      <c r="D749" s="66"/>
      <c r="E749" s="72"/>
      <c r="F749" s="58"/>
      <c r="G749" s="58"/>
      <c r="H749" s="58"/>
      <c r="I749" s="68"/>
      <c r="J749" s="74"/>
      <c r="K749" s="103"/>
      <c r="L749" s="60"/>
      <c r="M749" s="38"/>
      <c r="N749" s="99"/>
      <c r="O749" s="4"/>
    </row>
    <row r="750" spans="2:15" ht="13.15" customHeight="1">
      <c r="B750" s="90"/>
      <c r="C750" s="55"/>
      <c r="D750" s="66"/>
      <c r="E750" s="72"/>
      <c r="F750" s="58"/>
      <c r="G750" s="58"/>
      <c r="H750" s="58"/>
      <c r="I750" s="68"/>
      <c r="J750" s="74"/>
      <c r="K750" s="103"/>
      <c r="L750" s="60"/>
      <c r="M750" s="38"/>
      <c r="N750" s="99"/>
      <c r="O750" s="4"/>
    </row>
    <row r="751" spans="2:15" ht="13.15" customHeight="1">
      <c r="B751" s="90"/>
      <c r="C751" s="55"/>
      <c r="D751" s="66"/>
      <c r="E751" s="72"/>
      <c r="F751" s="58"/>
      <c r="G751" s="58"/>
      <c r="H751" s="58"/>
      <c r="I751" s="68"/>
      <c r="J751" s="74"/>
      <c r="K751" s="103"/>
      <c r="L751" s="60"/>
      <c r="M751" s="38"/>
      <c r="N751" s="99"/>
      <c r="O751" s="4"/>
    </row>
    <row r="752" spans="2:15" ht="13.15" customHeight="1">
      <c r="B752" s="90"/>
      <c r="C752" s="55"/>
      <c r="D752" s="66"/>
      <c r="E752" s="72"/>
      <c r="F752" s="58"/>
      <c r="G752" s="58"/>
      <c r="H752" s="58"/>
      <c r="I752" s="68"/>
      <c r="J752" s="74"/>
      <c r="K752" s="103"/>
      <c r="L752" s="60"/>
      <c r="M752" s="38"/>
      <c r="N752" s="99"/>
      <c r="O752" s="4"/>
    </row>
    <row r="753" spans="2:15" ht="13.15" customHeight="1">
      <c r="B753" s="96"/>
      <c r="C753" s="56"/>
      <c r="D753" s="67"/>
      <c r="E753" s="73"/>
      <c r="F753" s="59"/>
      <c r="G753" s="59"/>
      <c r="H753" s="59"/>
      <c r="I753" s="69"/>
      <c r="J753" s="75"/>
      <c r="K753" s="104"/>
      <c r="L753" s="61"/>
      <c r="M753" s="40"/>
      <c r="N753" s="100"/>
      <c r="O753" s="4"/>
    </row>
    <row r="754" spans="2:15" ht="13.15" customHeight="1">
      <c r="B754" s="90"/>
      <c r="C754" s="55"/>
      <c r="D754" s="66"/>
      <c r="E754" s="72"/>
      <c r="F754" s="58"/>
      <c r="G754" s="58"/>
      <c r="H754" s="58"/>
      <c r="I754" s="68"/>
      <c r="J754" s="74"/>
      <c r="K754" s="103"/>
      <c r="L754" s="60"/>
      <c r="M754" s="38"/>
      <c r="N754" s="99"/>
      <c r="O754" s="4"/>
    </row>
    <row r="755" spans="2:15" ht="13.15" customHeight="1">
      <c r="B755" s="90"/>
      <c r="C755" s="55"/>
      <c r="D755" s="66"/>
      <c r="E755" s="72"/>
      <c r="F755" s="58"/>
      <c r="G755" s="58"/>
      <c r="H755" s="58"/>
      <c r="I755" s="68"/>
      <c r="J755" s="74"/>
      <c r="K755" s="103"/>
      <c r="L755" s="60"/>
      <c r="M755" s="38"/>
      <c r="N755" s="99"/>
      <c r="O755" s="4"/>
    </row>
    <row r="756" spans="2:15" ht="13.15" customHeight="1">
      <c r="B756" s="90"/>
      <c r="C756" s="55"/>
      <c r="D756" s="66"/>
      <c r="E756" s="72"/>
      <c r="F756" s="58"/>
      <c r="G756" s="58"/>
      <c r="H756" s="58"/>
      <c r="I756" s="68"/>
      <c r="J756" s="74"/>
      <c r="K756" s="103"/>
      <c r="L756" s="60"/>
      <c r="M756" s="38"/>
      <c r="N756" s="99"/>
      <c r="O756" s="4"/>
    </row>
    <row r="757" spans="2:15" ht="13.15" customHeight="1">
      <c r="B757" s="90"/>
      <c r="C757" s="55"/>
      <c r="D757" s="66"/>
      <c r="E757" s="72"/>
      <c r="F757" s="58"/>
      <c r="G757" s="58"/>
      <c r="H757" s="58"/>
      <c r="I757" s="68"/>
      <c r="J757" s="74"/>
      <c r="K757" s="103"/>
      <c r="L757" s="60"/>
      <c r="M757" s="38"/>
      <c r="N757" s="99"/>
      <c r="O757" s="4"/>
    </row>
    <row r="758" spans="2:15" ht="13.15" customHeight="1">
      <c r="B758" s="90"/>
      <c r="C758" s="55"/>
      <c r="D758" s="66"/>
      <c r="E758" s="72"/>
      <c r="F758" s="58"/>
      <c r="G758" s="58"/>
      <c r="H758" s="58"/>
      <c r="I758" s="68"/>
      <c r="J758" s="74"/>
      <c r="K758" s="103"/>
      <c r="L758" s="60"/>
      <c r="M758" s="38"/>
      <c r="N758" s="99"/>
      <c r="O758" s="4"/>
    </row>
    <row r="759" spans="2:15" ht="13.15" customHeight="1">
      <c r="B759" s="90"/>
      <c r="C759" s="55"/>
      <c r="D759" s="66"/>
      <c r="E759" s="72"/>
      <c r="F759" s="58"/>
      <c r="G759" s="58"/>
      <c r="H759" s="58"/>
      <c r="I759" s="68"/>
      <c r="J759" s="74"/>
      <c r="K759" s="103"/>
      <c r="L759" s="60"/>
      <c r="M759" s="38"/>
      <c r="N759" s="99"/>
      <c r="O759" s="4"/>
    </row>
    <row r="760" spans="2:15" ht="13.15" customHeight="1">
      <c r="B760" s="96"/>
      <c r="C760" s="56"/>
      <c r="D760" s="67"/>
      <c r="E760" s="73"/>
      <c r="F760" s="59"/>
      <c r="G760" s="59"/>
      <c r="H760" s="59"/>
      <c r="I760" s="69"/>
      <c r="J760" s="75"/>
      <c r="K760" s="104"/>
      <c r="L760" s="61"/>
      <c r="M760" s="40"/>
      <c r="N760" s="100"/>
      <c r="O760" s="4"/>
    </row>
    <row r="761" spans="2:15" ht="13.15" customHeight="1">
      <c r="B761" s="90"/>
      <c r="C761" s="55"/>
      <c r="D761" s="66"/>
      <c r="E761" s="72"/>
      <c r="F761" s="58"/>
      <c r="G761" s="58"/>
      <c r="H761" s="58"/>
      <c r="I761" s="68"/>
      <c r="J761" s="74"/>
      <c r="K761" s="103"/>
      <c r="L761" s="60"/>
      <c r="M761" s="38"/>
      <c r="N761" s="99"/>
      <c r="O761" s="4"/>
    </row>
    <row r="762" spans="2:15" ht="13.15" customHeight="1">
      <c r="B762" s="90"/>
      <c r="C762" s="55"/>
      <c r="D762" s="66"/>
      <c r="E762" s="72"/>
      <c r="F762" s="58"/>
      <c r="G762" s="58"/>
      <c r="H762" s="58"/>
      <c r="I762" s="68"/>
      <c r="J762" s="74"/>
      <c r="K762" s="103"/>
      <c r="L762" s="60"/>
      <c r="M762" s="38"/>
      <c r="N762" s="99"/>
      <c r="O762" s="4"/>
    </row>
    <row r="763" spans="2:15" ht="13.15" customHeight="1">
      <c r="B763" s="90"/>
      <c r="C763" s="55"/>
      <c r="D763" s="66"/>
      <c r="E763" s="72"/>
      <c r="F763" s="58"/>
      <c r="G763" s="58"/>
      <c r="H763" s="58"/>
      <c r="I763" s="68"/>
      <c r="J763" s="74"/>
      <c r="K763" s="103"/>
      <c r="L763" s="60"/>
      <c r="M763" s="38"/>
      <c r="N763" s="99"/>
      <c r="O763" s="4"/>
    </row>
    <row r="764" spans="2:15" ht="13.15" customHeight="1">
      <c r="B764" s="90"/>
      <c r="C764" s="55"/>
      <c r="D764" s="66"/>
      <c r="E764" s="72"/>
      <c r="F764" s="58"/>
      <c r="G764" s="58"/>
      <c r="H764" s="58"/>
      <c r="I764" s="68"/>
      <c r="J764" s="74"/>
      <c r="K764" s="103"/>
      <c r="L764" s="60"/>
      <c r="M764" s="38"/>
      <c r="N764" s="99"/>
      <c r="O764" s="4"/>
    </row>
    <row r="765" spans="2:15" ht="13.15" customHeight="1">
      <c r="B765" s="90"/>
      <c r="C765" s="55"/>
      <c r="D765" s="66"/>
      <c r="E765" s="72"/>
      <c r="F765" s="58"/>
      <c r="G765" s="58"/>
      <c r="H765" s="58"/>
      <c r="I765" s="68"/>
      <c r="J765" s="74"/>
      <c r="K765" s="103"/>
      <c r="L765" s="60"/>
      <c r="M765" s="38"/>
      <c r="N765" s="99"/>
      <c r="O765" s="4"/>
    </row>
    <row r="766" spans="2:15" ht="13.15" customHeight="1">
      <c r="B766" s="90"/>
      <c r="C766" s="55"/>
      <c r="D766" s="66"/>
      <c r="E766" s="72"/>
      <c r="F766" s="58"/>
      <c r="G766" s="58"/>
      <c r="H766" s="58"/>
      <c r="I766" s="68"/>
      <c r="J766" s="74"/>
      <c r="K766" s="103"/>
      <c r="L766" s="60"/>
      <c r="M766" s="38"/>
      <c r="N766" s="99"/>
      <c r="O766" s="4"/>
    </row>
    <row r="767" spans="2:15" ht="13.15" customHeight="1">
      <c r="B767" s="96"/>
      <c r="C767" s="56"/>
      <c r="D767" s="67"/>
      <c r="E767" s="73"/>
      <c r="F767" s="59"/>
      <c r="G767" s="59"/>
      <c r="H767" s="59"/>
      <c r="I767" s="69"/>
      <c r="J767" s="75"/>
      <c r="K767" s="104"/>
      <c r="L767" s="61"/>
      <c r="M767" s="40"/>
      <c r="N767" s="100"/>
      <c r="O767" s="4"/>
    </row>
    <row r="768" spans="2:15" ht="13.15" customHeight="1">
      <c r="B768" s="90"/>
      <c r="C768" s="55"/>
      <c r="D768" s="66"/>
      <c r="E768" s="72"/>
      <c r="F768" s="58"/>
      <c r="G768" s="58"/>
      <c r="H768" s="58"/>
      <c r="I768" s="68"/>
      <c r="J768" s="74"/>
      <c r="K768" s="103"/>
      <c r="L768" s="60"/>
      <c r="M768" s="38"/>
      <c r="N768" s="99"/>
      <c r="O768" s="4"/>
    </row>
    <row r="769" spans="2:15" ht="13.15" customHeight="1">
      <c r="B769" s="90"/>
      <c r="C769" s="55"/>
      <c r="D769" s="66"/>
      <c r="E769" s="72"/>
      <c r="F769" s="58"/>
      <c r="G769" s="58"/>
      <c r="H769" s="58"/>
      <c r="I769" s="68"/>
      <c r="J769" s="74"/>
      <c r="K769" s="103"/>
      <c r="L769" s="60"/>
      <c r="M769" s="38"/>
      <c r="N769" s="99"/>
      <c r="O769" s="4"/>
    </row>
    <row r="770" spans="2:15" ht="13.15" customHeight="1">
      <c r="B770" s="90"/>
      <c r="C770" s="55"/>
      <c r="D770" s="66"/>
      <c r="E770" s="72"/>
      <c r="F770" s="58"/>
      <c r="G770" s="58"/>
      <c r="H770" s="58"/>
      <c r="I770" s="68"/>
      <c r="J770" s="74"/>
      <c r="K770" s="103"/>
      <c r="L770" s="60"/>
      <c r="M770" s="38"/>
      <c r="N770" s="99"/>
      <c r="O770" s="4"/>
    </row>
    <row r="771" spans="2:15" ht="13.15" customHeight="1">
      <c r="B771" s="90"/>
      <c r="C771" s="55"/>
      <c r="D771" s="66"/>
      <c r="E771" s="72"/>
      <c r="F771" s="58"/>
      <c r="G771" s="58"/>
      <c r="H771" s="58"/>
      <c r="I771" s="68"/>
      <c r="J771" s="74"/>
      <c r="K771" s="103"/>
      <c r="L771" s="60"/>
      <c r="M771" s="38"/>
      <c r="N771" s="99"/>
      <c r="O771" s="4"/>
    </row>
    <row r="772" spans="2:15" ht="13.15" customHeight="1">
      <c r="B772" s="90"/>
      <c r="C772" s="55"/>
      <c r="D772" s="66"/>
      <c r="E772" s="72"/>
      <c r="F772" s="58"/>
      <c r="G772" s="58"/>
      <c r="H772" s="58"/>
      <c r="I772" s="68"/>
      <c r="J772" s="74"/>
      <c r="K772" s="103"/>
      <c r="L772" s="60"/>
      <c r="M772" s="38"/>
      <c r="N772" s="99"/>
      <c r="O772" s="4"/>
    </row>
    <row r="773" spans="2:15" ht="13.15" customHeight="1">
      <c r="B773" s="90"/>
      <c r="C773" s="55"/>
      <c r="D773" s="66"/>
      <c r="E773" s="72"/>
      <c r="F773" s="58"/>
      <c r="G773" s="58"/>
      <c r="H773" s="58"/>
      <c r="I773" s="68"/>
      <c r="J773" s="74"/>
      <c r="K773" s="103"/>
      <c r="L773" s="60"/>
      <c r="M773" s="38"/>
      <c r="N773" s="99"/>
      <c r="O773" s="4"/>
    </row>
    <row r="774" spans="2:15" ht="13.15" customHeight="1">
      <c r="B774" s="96"/>
      <c r="C774" s="56"/>
      <c r="D774" s="67"/>
      <c r="E774" s="73"/>
      <c r="F774" s="59"/>
      <c r="G774" s="59"/>
      <c r="H774" s="59"/>
      <c r="I774" s="69"/>
      <c r="J774" s="75"/>
      <c r="K774" s="104"/>
      <c r="L774" s="61"/>
      <c r="M774" s="40"/>
      <c r="N774" s="100"/>
      <c r="O774" s="4"/>
    </row>
  </sheetData>
  <hyperlinks>
    <hyperlink ref="B5" r:id="rId1" display="Made by Teoalida © www.teoalida.ro"/>
    <hyperlink ref="C5" r:id="rId2" display="Made by Teoalida © www.teoalida.ro"/>
    <hyperlink ref="D5" r:id="rId3" display="Made by Teoalida © www.teoalida.ro"/>
    <hyperlink ref="E5" r:id="rId4" display="Made by Teoalida © www.teoalida.ro"/>
    <hyperlink ref="F5" r:id="rId5" display="Made by Teoalida © www.teoalida.ro"/>
    <hyperlink ref="G5" r:id="rId6" display="Made by Teoalida © www.teoalida.ro"/>
    <hyperlink ref="H5" r:id="rId7" display="Made by Teoalida © www.teoalida.ro"/>
    <hyperlink ref="I5" r:id="rId8" display="Made by Teoalida © www.teoalida.ro"/>
    <hyperlink ref="J5" r:id="rId9" display="Made by Teoalida © www.teoalida.ro"/>
    <hyperlink ref="L5" r:id="rId10" display="Made by Teoalida © www.teoalida.ro"/>
    <hyperlink ref="M5" r:id="rId11" display="Made by Teoalida © www.teoalida.ro"/>
  </hyperlinks>
  <pageMargins left="0.7" right="0.7" top="0.75" bottom="0.75" header="0.3" footer="0.3"/>
  <pageSetup orientation="portrait" r:id="rId12"/>
</worksheet>
</file>

<file path=xl/worksheets/sheet4.xml><?xml version="1.0" encoding="utf-8"?>
<worksheet xmlns="http://schemas.openxmlformats.org/spreadsheetml/2006/main" xmlns:r="http://schemas.openxmlformats.org/officeDocument/2006/relationships">
  <dimension ref="B2:W46"/>
  <sheetViews>
    <sheetView workbookViewId="0"/>
  </sheetViews>
  <sheetFormatPr defaultColWidth="2.73046875" defaultRowHeight="13.15"/>
  <cols>
    <col min="2" max="3" width="16.3984375" bestFit="1" customWidth="1"/>
    <col min="4" max="4" width="16.3984375" customWidth="1"/>
    <col min="5" max="5" width="10.1328125" bestFit="1" customWidth="1"/>
    <col min="6" max="6" width="6" bestFit="1" customWidth="1"/>
    <col min="7" max="7" width="7.73046875" bestFit="1" customWidth="1"/>
    <col min="8" max="8" width="7.73046875" customWidth="1"/>
    <col min="9" max="9" width="7.73046875" bestFit="1" customWidth="1"/>
    <col min="10" max="10" width="7.73046875" customWidth="1"/>
    <col min="12" max="12" width="19.86328125" bestFit="1" customWidth="1"/>
    <col min="13" max="13" width="10.1328125" bestFit="1" customWidth="1"/>
    <col min="15" max="15" width="17.1328125" bestFit="1" customWidth="1"/>
    <col min="16" max="16" width="7" bestFit="1" customWidth="1"/>
    <col min="18" max="18" width="19.86328125" bestFit="1" customWidth="1"/>
    <col min="19" max="19" width="7.73046875" bestFit="1" customWidth="1"/>
    <col min="22" max="22" width="14.265625" bestFit="1" customWidth="1"/>
    <col min="23" max="23" width="7.73046875" bestFit="1" customWidth="1"/>
  </cols>
  <sheetData>
    <row r="2" spans="2:23" ht="79.150000000000006" thickBot="1">
      <c r="B2" s="79" t="s">
        <v>370</v>
      </c>
      <c r="C2" s="79" t="s">
        <v>370</v>
      </c>
      <c r="D2" s="79" t="s">
        <v>371</v>
      </c>
      <c r="E2" s="79" t="s">
        <v>299</v>
      </c>
      <c r="F2" s="79" t="s">
        <v>300</v>
      </c>
      <c r="G2" s="79" t="s">
        <v>372</v>
      </c>
      <c r="H2" s="79" t="s">
        <v>373</v>
      </c>
      <c r="I2" s="79" t="s">
        <v>374</v>
      </c>
      <c r="J2" s="79" t="s">
        <v>375</v>
      </c>
      <c r="L2" s="79"/>
      <c r="M2" s="79" t="s">
        <v>299</v>
      </c>
      <c r="O2" s="79"/>
      <c r="P2" s="79" t="s">
        <v>300</v>
      </c>
      <c r="R2" s="79"/>
      <c r="S2" s="79" t="s">
        <v>372</v>
      </c>
    </row>
    <row r="3" spans="2:23">
      <c r="B3" s="80" t="s">
        <v>376</v>
      </c>
      <c r="C3" s="80" t="s">
        <v>377</v>
      </c>
      <c r="D3" s="81">
        <f t="shared" ref="D3:D44" si="0">VLOOKUP(B3,V:W,2,FALSE)</f>
        <v>1883425</v>
      </c>
      <c r="E3" s="80">
        <f t="shared" ref="E3:E45" si="1">VLOOKUP(B3,L:M,2,FALSE)</f>
        <v>84527</v>
      </c>
      <c r="F3" s="80">
        <f t="shared" ref="F3:F45" si="2">VLOOKUP(B3,O:P,2,FALSE)</f>
        <v>816</v>
      </c>
      <c r="G3" s="80">
        <f t="shared" ref="G3:G45" si="3">VLOOKUP(B3,R:S,2,FALSE)</f>
        <v>2650</v>
      </c>
      <c r="H3" s="82">
        <f>E3/D3*1000</f>
        <v>44.879408524363861</v>
      </c>
      <c r="I3" s="80">
        <f>E3-F3-G3</f>
        <v>81061</v>
      </c>
      <c r="J3" s="82">
        <f>I3/D3*1000</f>
        <v>43.039144112454707</v>
      </c>
      <c r="L3" s="80" t="s">
        <v>376</v>
      </c>
      <c r="M3" s="80">
        <v>84527</v>
      </c>
      <c r="O3" s="80" t="s">
        <v>376</v>
      </c>
      <c r="P3" s="80">
        <v>816</v>
      </c>
      <c r="R3" s="80" t="s">
        <v>418</v>
      </c>
      <c r="S3" s="80">
        <v>174608</v>
      </c>
      <c r="V3" s="80" t="s">
        <v>376</v>
      </c>
      <c r="W3" s="83">
        <v>1883425</v>
      </c>
    </row>
    <row r="4" spans="2:23">
      <c r="B4" s="80" t="s">
        <v>380</v>
      </c>
      <c r="C4" s="80" t="s">
        <v>0</v>
      </c>
      <c r="D4" s="81">
        <f t="shared" si="0"/>
        <v>342376</v>
      </c>
      <c r="E4" s="80">
        <f t="shared" si="1"/>
        <v>11156</v>
      </c>
      <c r="F4" s="80">
        <f t="shared" si="2"/>
        <v>287</v>
      </c>
      <c r="G4" s="80">
        <f t="shared" si="3"/>
        <v>9240</v>
      </c>
      <c r="H4" s="82">
        <f t="shared" ref="H4:H46" si="4">E4/D4*1000</f>
        <v>32.584059630347916</v>
      </c>
      <c r="I4" s="80">
        <f t="shared" ref="I4:I46" si="5">E4-F4-G4</f>
        <v>1629</v>
      </c>
      <c r="J4" s="82">
        <f t="shared" ref="J4:J46" si="6">I4/D4*1000</f>
        <v>4.7579269574970207</v>
      </c>
      <c r="L4" s="80" t="s">
        <v>407</v>
      </c>
      <c r="M4" s="80">
        <v>25664</v>
      </c>
      <c r="O4" s="80" t="s">
        <v>378</v>
      </c>
      <c r="P4" s="80">
        <v>703</v>
      </c>
      <c r="R4" s="80" t="s">
        <v>382</v>
      </c>
      <c r="S4" s="80">
        <v>18370</v>
      </c>
      <c r="V4" s="84" t="s">
        <v>0</v>
      </c>
      <c r="W4" s="85">
        <v>342376</v>
      </c>
    </row>
    <row r="5" spans="2:23">
      <c r="B5" s="80" t="s">
        <v>381</v>
      </c>
      <c r="C5" s="80" t="s">
        <v>1</v>
      </c>
      <c r="D5" s="81">
        <f t="shared" si="0"/>
        <v>430629</v>
      </c>
      <c r="E5" s="80">
        <f t="shared" si="1"/>
        <v>12815</v>
      </c>
      <c r="F5" s="80">
        <f t="shared" si="2"/>
        <v>511</v>
      </c>
      <c r="G5" s="80">
        <f t="shared" si="3"/>
        <v>10524</v>
      </c>
      <c r="H5" s="82">
        <f t="shared" si="4"/>
        <v>29.758794693343923</v>
      </c>
      <c r="I5" s="80">
        <f t="shared" si="5"/>
        <v>1780</v>
      </c>
      <c r="J5" s="82">
        <f t="shared" si="6"/>
        <v>4.1334884552596316</v>
      </c>
      <c r="L5" s="80" t="s">
        <v>388</v>
      </c>
      <c r="M5" s="80">
        <v>23535</v>
      </c>
      <c r="O5" s="80" t="s">
        <v>384</v>
      </c>
      <c r="P5" s="80">
        <v>626</v>
      </c>
      <c r="R5" s="80" t="s">
        <v>410</v>
      </c>
      <c r="S5" s="80">
        <v>15117</v>
      </c>
      <c r="V5" s="84" t="s">
        <v>1</v>
      </c>
      <c r="W5" s="85">
        <v>430629</v>
      </c>
    </row>
    <row r="6" spans="2:23">
      <c r="B6" s="80" t="s">
        <v>379</v>
      </c>
      <c r="C6" s="80" t="s">
        <v>383</v>
      </c>
      <c r="D6" s="81">
        <f t="shared" si="0"/>
        <v>612431</v>
      </c>
      <c r="E6" s="80">
        <f t="shared" si="1"/>
        <v>16343</v>
      </c>
      <c r="F6" s="80">
        <f t="shared" si="2"/>
        <v>444</v>
      </c>
      <c r="G6" s="80">
        <f t="shared" si="3"/>
        <v>13091</v>
      </c>
      <c r="H6" s="82">
        <f t="shared" si="4"/>
        <v>26.685455177807786</v>
      </c>
      <c r="I6" s="80">
        <f t="shared" si="5"/>
        <v>2808</v>
      </c>
      <c r="J6" s="82">
        <f t="shared" si="6"/>
        <v>4.5850063109150252</v>
      </c>
      <c r="L6" s="80" t="s">
        <v>410</v>
      </c>
      <c r="M6" s="80">
        <v>22173</v>
      </c>
      <c r="O6" s="80" t="s">
        <v>382</v>
      </c>
      <c r="P6" s="80">
        <v>527</v>
      </c>
      <c r="R6" s="80" t="s">
        <v>384</v>
      </c>
      <c r="S6" s="80">
        <v>14500</v>
      </c>
      <c r="V6" s="80" t="s">
        <v>379</v>
      </c>
      <c r="W6" s="85">
        <v>612431</v>
      </c>
    </row>
    <row r="7" spans="2:23">
      <c r="B7" s="80" t="s">
        <v>385</v>
      </c>
      <c r="C7" s="80" t="s">
        <v>3</v>
      </c>
      <c r="D7" s="81">
        <f t="shared" si="0"/>
        <v>616168</v>
      </c>
      <c r="E7" s="80">
        <f t="shared" si="1"/>
        <v>14717</v>
      </c>
      <c r="F7" s="80">
        <f t="shared" si="2"/>
        <v>423</v>
      </c>
      <c r="G7" s="80">
        <f t="shared" si="3"/>
        <v>11208</v>
      </c>
      <c r="H7" s="82">
        <f t="shared" si="4"/>
        <v>23.884719751756013</v>
      </c>
      <c r="I7" s="80">
        <f t="shared" si="5"/>
        <v>3086</v>
      </c>
      <c r="J7" s="82">
        <f t="shared" si="6"/>
        <v>5.0083743394658606</v>
      </c>
      <c r="L7" s="80" t="s">
        <v>395</v>
      </c>
      <c r="M7" s="80">
        <v>21993</v>
      </c>
      <c r="O7" s="80" t="s">
        <v>387</v>
      </c>
      <c r="P7" s="80">
        <v>522</v>
      </c>
      <c r="R7" s="80" t="s">
        <v>396</v>
      </c>
      <c r="S7" s="80">
        <v>14228</v>
      </c>
      <c r="V7" s="84" t="s">
        <v>3</v>
      </c>
      <c r="W7" s="85">
        <v>616168</v>
      </c>
    </row>
    <row r="8" spans="2:23">
      <c r="B8" s="80" t="s">
        <v>387</v>
      </c>
      <c r="C8" s="80" t="s">
        <v>4</v>
      </c>
      <c r="D8" s="81">
        <f t="shared" si="0"/>
        <v>575398</v>
      </c>
      <c r="E8" s="80">
        <f t="shared" si="1"/>
        <v>15868</v>
      </c>
      <c r="F8" s="80">
        <f t="shared" si="2"/>
        <v>522</v>
      </c>
      <c r="G8" s="80">
        <f t="shared" si="3"/>
        <v>13249</v>
      </c>
      <c r="H8" s="82">
        <f t="shared" si="4"/>
        <v>27.57743335917052</v>
      </c>
      <c r="I8" s="80">
        <f t="shared" si="5"/>
        <v>2097</v>
      </c>
      <c r="J8" s="82">
        <f t="shared" si="6"/>
        <v>3.6444339396383025</v>
      </c>
      <c r="L8" s="80" t="s">
        <v>382</v>
      </c>
      <c r="M8" s="80">
        <v>21919</v>
      </c>
      <c r="O8" s="80" t="s">
        <v>381</v>
      </c>
      <c r="P8" s="80">
        <v>511</v>
      </c>
      <c r="R8" s="80" t="s">
        <v>387</v>
      </c>
      <c r="S8" s="80">
        <v>13249</v>
      </c>
      <c r="V8" s="84" t="s">
        <v>4</v>
      </c>
      <c r="W8" s="85">
        <v>575398</v>
      </c>
    </row>
    <row r="9" spans="2:23">
      <c r="B9" s="80" t="s">
        <v>390</v>
      </c>
      <c r="C9" s="80" t="s">
        <v>391</v>
      </c>
      <c r="D9" s="81">
        <f t="shared" si="0"/>
        <v>286225</v>
      </c>
      <c r="E9" s="80">
        <f t="shared" si="1"/>
        <v>6553</v>
      </c>
      <c r="F9" s="80">
        <f t="shared" si="2"/>
        <v>291</v>
      </c>
      <c r="G9" s="80">
        <f t="shared" si="3"/>
        <v>5760</v>
      </c>
      <c r="H9" s="82">
        <f t="shared" si="4"/>
        <v>22.894575945497422</v>
      </c>
      <c r="I9" s="80">
        <f t="shared" si="5"/>
        <v>502</v>
      </c>
      <c r="J9" s="82">
        <f t="shared" si="6"/>
        <v>1.7538649663726091</v>
      </c>
      <c r="L9" s="80" t="s">
        <v>384</v>
      </c>
      <c r="M9" s="80">
        <v>21622</v>
      </c>
      <c r="O9" s="80" t="s">
        <v>415</v>
      </c>
      <c r="P9" s="80">
        <v>495</v>
      </c>
      <c r="R9" s="80" t="s">
        <v>379</v>
      </c>
      <c r="S9" s="80">
        <v>13091</v>
      </c>
      <c r="V9" s="80" t="s">
        <v>390</v>
      </c>
      <c r="W9" s="86">
        <v>286225</v>
      </c>
    </row>
    <row r="10" spans="2:23">
      <c r="B10" s="80" t="s">
        <v>392</v>
      </c>
      <c r="C10" s="80" t="s">
        <v>393</v>
      </c>
      <c r="D10" s="81">
        <f t="shared" si="0"/>
        <v>412626</v>
      </c>
      <c r="E10" s="80">
        <f t="shared" si="1"/>
        <v>7113</v>
      </c>
      <c r="F10" s="80">
        <f t="shared" si="2"/>
        <v>244</v>
      </c>
      <c r="G10" s="80">
        <f t="shared" si="3"/>
        <v>4867</v>
      </c>
      <c r="H10" s="82">
        <f t="shared" si="4"/>
        <v>17.238370824911662</v>
      </c>
      <c r="I10" s="80">
        <f t="shared" si="5"/>
        <v>2002</v>
      </c>
      <c r="J10" s="82">
        <f t="shared" si="6"/>
        <v>4.8518513132958168</v>
      </c>
      <c r="L10" s="80" t="s">
        <v>396</v>
      </c>
      <c r="M10" s="80">
        <v>19394</v>
      </c>
      <c r="O10" s="80" t="s">
        <v>405</v>
      </c>
      <c r="P10" s="80">
        <v>467</v>
      </c>
      <c r="R10" s="80" t="s">
        <v>378</v>
      </c>
      <c r="S10" s="80">
        <v>12160</v>
      </c>
      <c r="V10" s="80" t="s">
        <v>392</v>
      </c>
      <c r="W10" s="85">
        <v>412626</v>
      </c>
    </row>
    <row r="11" spans="2:23">
      <c r="B11" s="80" t="s">
        <v>382</v>
      </c>
      <c r="C11" s="80" t="s">
        <v>397</v>
      </c>
      <c r="D11" s="81">
        <f>VLOOKUP(B11,V:W,2,FALSE)</f>
        <v>549217</v>
      </c>
      <c r="E11" s="80">
        <f>VLOOKUP(B11,L:M,2,FALSE)</f>
        <v>21919</v>
      </c>
      <c r="F11" s="80">
        <f>VLOOKUP(B11,O:P,2,FALSE)</f>
        <v>527</v>
      </c>
      <c r="G11" s="80">
        <f>VLOOKUP(B11,R:S,2,FALSE)</f>
        <v>18370</v>
      </c>
      <c r="H11" s="82">
        <f>E11/D11*1000</f>
        <v>39.909543950751704</v>
      </c>
      <c r="I11" s="80">
        <f>E11-F11-G11</f>
        <v>3022</v>
      </c>
      <c r="J11" s="82">
        <f>I11/D11*1000</f>
        <v>5.502378841150219</v>
      </c>
      <c r="L11" s="80" t="s">
        <v>379</v>
      </c>
      <c r="M11" s="80">
        <v>16343</v>
      </c>
      <c r="O11" s="80" t="s">
        <v>395</v>
      </c>
      <c r="P11" s="80">
        <v>461</v>
      </c>
      <c r="R11" s="80" t="s">
        <v>385</v>
      </c>
      <c r="S11" s="80">
        <v>11208</v>
      </c>
      <c r="V11" s="80" t="s">
        <v>382</v>
      </c>
      <c r="W11" s="85">
        <v>549217</v>
      </c>
    </row>
    <row r="12" spans="2:23">
      <c r="B12" s="80" t="s">
        <v>394</v>
      </c>
      <c r="C12" s="80" t="s">
        <v>8</v>
      </c>
      <c r="D12" s="81">
        <f t="shared" si="0"/>
        <v>321212</v>
      </c>
      <c r="E12" s="80">
        <f t="shared" si="1"/>
        <v>6765</v>
      </c>
      <c r="F12" s="80">
        <f t="shared" si="2"/>
        <v>300</v>
      </c>
      <c r="G12" s="80">
        <f t="shared" si="3"/>
        <v>2129</v>
      </c>
      <c r="H12" s="82">
        <f t="shared" si="4"/>
        <v>21.060857004096981</v>
      </c>
      <c r="I12" s="80">
        <f t="shared" si="5"/>
        <v>4336</v>
      </c>
      <c r="J12" s="82">
        <f t="shared" si="6"/>
        <v>13.498873018442648</v>
      </c>
      <c r="L12" s="80" t="s">
        <v>387</v>
      </c>
      <c r="M12" s="80">
        <v>15868</v>
      </c>
      <c r="O12" s="80" t="s">
        <v>379</v>
      </c>
      <c r="P12" s="80">
        <v>444</v>
      </c>
      <c r="R12" s="80" t="s">
        <v>389</v>
      </c>
      <c r="S12" s="80">
        <v>11025</v>
      </c>
      <c r="V12" s="84" t="s">
        <v>8</v>
      </c>
      <c r="W12" s="85">
        <v>321212</v>
      </c>
    </row>
    <row r="13" spans="2:23">
      <c r="B13" s="80" t="s">
        <v>398</v>
      </c>
      <c r="C13" s="80" t="s">
        <v>9</v>
      </c>
      <c r="D13" s="81">
        <f t="shared" si="0"/>
        <v>451069</v>
      </c>
      <c r="E13" s="80">
        <f t="shared" si="1"/>
        <v>7365</v>
      </c>
      <c r="F13" s="80">
        <f t="shared" si="2"/>
        <v>191</v>
      </c>
      <c r="G13" s="80">
        <f t="shared" si="3"/>
        <v>6132</v>
      </c>
      <c r="H13" s="82">
        <f t="shared" si="4"/>
        <v>16.327878883275066</v>
      </c>
      <c r="I13" s="80">
        <f t="shared" si="5"/>
        <v>1042</v>
      </c>
      <c r="J13" s="82">
        <f t="shared" si="6"/>
        <v>2.3100678610146117</v>
      </c>
      <c r="L13" s="80" t="s">
        <v>415</v>
      </c>
      <c r="M13" s="80">
        <v>15599</v>
      </c>
      <c r="O13" s="80" t="s">
        <v>401</v>
      </c>
      <c r="P13" s="80">
        <v>435</v>
      </c>
      <c r="R13" s="80" t="s">
        <v>381</v>
      </c>
      <c r="S13" s="80">
        <v>10524</v>
      </c>
      <c r="V13" s="84" t="s">
        <v>9</v>
      </c>
      <c r="W13" s="85">
        <v>451069</v>
      </c>
    </row>
    <row r="14" spans="2:23">
      <c r="B14" s="80" t="s">
        <v>403</v>
      </c>
      <c r="C14" s="80" t="s">
        <v>404</v>
      </c>
      <c r="D14" s="81">
        <f t="shared" si="0"/>
        <v>295579</v>
      </c>
      <c r="E14" s="80">
        <f t="shared" si="1"/>
        <v>5527</v>
      </c>
      <c r="F14" s="80">
        <f t="shared" si="2"/>
        <v>283</v>
      </c>
      <c r="G14" s="80">
        <f t="shared" si="3"/>
        <v>4295</v>
      </c>
      <c r="H14" s="82">
        <f t="shared" si="4"/>
        <v>18.698892681821103</v>
      </c>
      <c r="I14" s="80">
        <f t="shared" si="5"/>
        <v>949</v>
      </c>
      <c r="J14" s="82">
        <f t="shared" si="6"/>
        <v>3.2106475764516427</v>
      </c>
      <c r="L14" s="80" t="s">
        <v>385</v>
      </c>
      <c r="M14" s="80">
        <v>14717</v>
      </c>
      <c r="O14" s="80" t="s">
        <v>410</v>
      </c>
      <c r="P14" s="80">
        <v>428</v>
      </c>
      <c r="R14" s="80" t="s">
        <v>409</v>
      </c>
      <c r="S14" s="80">
        <v>10374</v>
      </c>
      <c r="V14" s="80" t="s">
        <v>403</v>
      </c>
      <c r="W14" s="85">
        <v>295579</v>
      </c>
    </row>
    <row r="15" spans="2:23">
      <c r="B15" s="80" t="s">
        <v>399</v>
      </c>
      <c r="C15" s="80" t="s">
        <v>400</v>
      </c>
      <c r="D15" s="81">
        <f>VLOOKUP(B15,V:W,2,FALSE)</f>
        <v>306691</v>
      </c>
      <c r="E15" s="80">
        <f>VLOOKUP(B15,L:M,2,FALSE)</f>
        <v>5370</v>
      </c>
      <c r="F15" s="80">
        <f>VLOOKUP(B15,O:P,2,FALSE)</f>
        <v>165</v>
      </c>
      <c r="G15" s="80">
        <f>VLOOKUP(B15,R:S,2,FALSE)</f>
        <v>613</v>
      </c>
      <c r="H15" s="82">
        <f>E15/D15*1000</f>
        <v>17.509480226025541</v>
      </c>
      <c r="I15" s="80">
        <f>E15-F15-G15</f>
        <v>4592</v>
      </c>
      <c r="J15" s="82">
        <f>I15/D15*1000</f>
        <v>14.972724990299682</v>
      </c>
      <c r="L15" s="80" t="s">
        <v>378</v>
      </c>
      <c r="M15" s="80">
        <v>14207</v>
      </c>
      <c r="O15" s="80" t="s">
        <v>385</v>
      </c>
      <c r="P15" s="80">
        <v>423</v>
      </c>
      <c r="R15" s="80" t="s">
        <v>386</v>
      </c>
      <c r="S15" s="80">
        <v>9978</v>
      </c>
      <c r="V15" s="80" t="s">
        <v>399</v>
      </c>
      <c r="W15" s="86">
        <v>306691</v>
      </c>
    </row>
    <row r="16" spans="2:23">
      <c r="B16" s="80" t="s">
        <v>407</v>
      </c>
      <c r="C16" s="80" t="s">
        <v>12</v>
      </c>
      <c r="D16" s="81">
        <f t="shared" si="0"/>
        <v>691106</v>
      </c>
      <c r="E16" s="80">
        <f t="shared" si="1"/>
        <v>25664</v>
      </c>
      <c r="F16" s="80">
        <f t="shared" si="2"/>
        <v>205</v>
      </c>
      <c r="G16" s="80">
        <f t="shared" si="3"/>
        <v>1392</v>
      </c>
      <c r="H16" s="82">
        <f t="shared" si="4"/>
        <v>37.134679774159103</v>
      </c>
      <c r="I16" s="80">
        <f t="shared" si="5"/>
        <v>24067</v>
      </c>
      <c r="J16" s="82">
        <f t="shared" si="6"/>
        <v>34.823890980544235</v>
      </c>
      <c r="L16" s="80" t="s">
        <v>405</v>
      </c>
      <c r="M16" s="80">
        <v>13625</v>
      </c>
      <c r="O16" s="80" t="s">
        <v>389</v>
      </c>
      <c r="P16" s="80">
        <v>384</v>
      </c>
      <c r="R16" s="80" t="s">
        <v>415</v>
      </c>
      <c r="S16" s="80">
        <v>9922</v>
      </c>
      <c r="V16" s="84" t="s">
        <v>12</v>
      </c>
      <c r="W16" s="85">
        <v>691106</v>
      </c>
    </row>
    <row r="17" spans="2:23">
      <c r="B17" s="80" t="s">
        <v>410</v>
      </c>
      <c r="C17" s="80" t="s">
        <v>411</v>
      </c>
      <c r="D17" s="81">
        <f t="shared" si="0"/>
        <v>684082</v>
      </c>
      <c r="E17" s="80">
        <f t="shared" si="1"/>
        <v>22173</v>
      </c>
      <c r="F17" s="80">
        <f t="shared" si="2"/>
        <v>428</v>
      </c>
      <c r="G17" s="80">
        <f t="shared" si="3"/>
        <v>15117</v>
      </c>
      <c r="H17" s="82">
        <f t="shared" si="4"/>
        <v>32.412780923924331</v>
      </c>
      <c r="I17" s="80">
        <f t="shared" si="5"/>
        <v>6628</v>
      </c>
      <c r="J17" s="82">
        <f t="shared" si="6"/>
        <v>9.6888969451030729</v>
      </c>
      <c r="L17" s="80" t="s">
        <v>409</v>
      </c>
      <c r="M17" s="80">
        <v>13551</v>
      </c>
      <c r="O17" s="80" t="s">
        <v>388</v>
      </c>
      <c r="P17" s="80">
        <v>374</v>
      </c>
      <c r="R17" s="80" t="s">
        <v>380</v>
      </c>
      <c r="S17" s="80">
        <v>9240</v>
      </c>
      <c r="V17" s="80" t="s">
        <v>410</v>
      </c>
      <c r="W17" s="85">
        <v>684082</v>
      </c>
    </row>
    <row r="18" spans="2:23">
      <c r="B18" s="80" t="s">
        <v>413</v>
      </c>
      <c r="C18" s="80" t="s">
        <v>14</v>
      </c>
      <c r="D18" s="81">
        <f t="shared" si="0"/>
        <v>210177</v>
      </c>
      <c r="E18" s="80">
        <f t="shared" si="1"/>
        <v>4638</v>
      </c>
      <c r="F18" s="80">
        <f t="shared" si="2"/>
        <v>136</v>
      </c>
      <c r="G18" s="80">
        <f t="shared" si="3"/>
        <v>3986</v>
      </c>
      <c r="H18" s="82">
        <f t="shared" si="4"/>
        <v>22.067114860332005</v>
      </c>
      <c r="I18" s="80">
        <f t="shared" si="5"/>
        <v>516</v>
      </c>
      <c r="J18" s="82">
        <f t="shared" si="6"/>
        <v>2.4550735808390072</v>
      </c>
      <c r="L18" s="80" t="s">
        <v>389</v>
      </c>
      <c r="M18" s="80">
        <v>13083</v>
      </c>
      <c r="O18" s="80" t="s">
        <v>420</v>
      </c>
      <c r="P18" s="80">
        <v>334</v>
      </c>
      <c r="R18" s="80" t="s">
        <v>401</v>
      </c>
      <c r="S18" s="80">
        <v>7471</v>
      </c>
      <c r="V18" s="84" t="s">
        <v>14</v>
      </c>
      <c r="W18" s="85">
        <v>210177</v>
      </c>
    </row>
    <row r="19" spans="2:23">
      <c r="B19" s="80" t="s">
        <v>389</v>
      </c>
      <c r="C19" s="80" t="s">
        <v>414</v>
      </c>
      <c r="D19" s="81">
        <f t="shared" si="0"/>
        <v>518745</v>
      </c>
      <c r="E19" s="80">
        <f t="shared" si="1"/>
        <v>13083</v>
      </c>
      <c r="F19" s="80">
        <f t="shared" si="2"/>
        <v>384</v>
      </c>
      <c r="G19" s="80">
        <f t="shared" si="3"/>
        <v>11025</v>
      </c>
      <c r="H19" s="82">
        <f t="shared" si="4"/>
        <v>25.220484052858339</v>
      </c>
      <c r="I19" s="80">
        <f t="shared" si="5"/>
        <v>1674</v>
      </c>
      <c r="J19" s="82">
        <f t="shared" si="6"/>
        <v>3.2270190556053553</v>
      </c>
      <c r="L19" s="80" t="s">
        <v>386</v>
      </c>
      <c r="M19" s="80">
        <v>12872</v>
      </c>
      <c r="O19" s="80" t="s">
        <v>386</v>
      </c>
      <c r="P19" s="80">
        <v>323</v>
      </c>
      <c r="R19" s="80" t="s">
        <v>402</v>
      </c>
      <c r="S19" s="80">
        <v>7347</v>
      </c>
      <c r="V19" s="80" t="s">
        <v>389</v>
      </c>
      <c r="W19" s="85">
        <v>518745</v>
      </c>
    </row>
    <row r="20" spans="2:23">
      <c r="B20" s="80" t="s">
        <v>409</v>
      </c>
      <c r="C20" s="80" t="s">
        <v>16</v>
      </c>
      <c r="D20" s="81">
        <f t="shared" si="0"/>
        <v>660544</v>
      </c>
      <c r="E20" s="80">
        <f t="shared" si="1"/>
        <v>13551</v>
      </c>
      <c r="F20" s="80">
        <f t="shared" si="2"/>
        <v>207</v>
      </c>
      <c r="G20" s="80">
        <f t="shared" si="3"/>
        <v>10374</v>
      </c>
      <c r="H20" s="82">
        <f t="shared" si="4"/>
        <v>20.514908923553918</v>
      </c>
      <c r="I20" s="80">
        <f t="shared" si="5"/>
        <v>2970</v>
      </c>
      <c r="J20" s="82">
        <f t="shared" si="6"/>
        <v>4.4962939637632013</v>
      </c>
      <c r="L20" s="80" t="s">
        <v>381</v>
      </c>
      <c r="M20" s="80">
        <v>12815</v>
      </c>
      <c r="O20" s="80" t="s">
        <v>394</v>
      </c>
      <c r="P20" s="80">
        <v>300</v>
      </c>
      <c r="R20" s="80" t="s">
        <v>426</v>
      </c>
      <c r="S20" s="80">
        <v>6949</v>
      </c>
      <c r="V20" s="84" t="s">
        <v>16</v>
      </c>
      <c r="W20" s="85">
        <v>660544</v>
      </c>
    </row>
    <row r="21" spans="2:23">
      <c r="B21" s="80" t="s">
        <v>386</v>
      </c>
      <c r="C21" s="80" t="s">
        <v>416</v>
      </c>
      <c r="D21" s="81">
        <f t="shared" si="0"/>
        <v>536167</v>
      </c>
      <c r="E21" s="80">
        <f t="shared" si="1"/>
        <v>12872</v>
      </c>
      <c r="F21" s="80">
        <f t="shared" si="2"/>
        <v>323</v>
      </c>
      <c r="G21" s="80">
        <f t="shared" si="3"/>
        <v>9978</v>
      </c>
      <c r="H21" s="82">
        <f t="shared" si="4"/>
        <v>24.007445441438954</v>
      </c>
      <c r="I21" s="80">
        <f t="shared" si="5"/>
        <v>2571</v>
      </c>
      <c r="J21" s="82">
        <f t="shared" si="6"/>
        <v>4.7951477804490015</v>
      </c>
      <c r="L21" s="80" t="s">
        <v>380</v>
      </c>
      <c r="M21" s="80">
        <v>11156</v>
      </c>
      <c r="O21" s="80" t="s">
        <v>390</v>
      </c>
      <c r="P21" s="80">
        <v>291</v>
      </c>
      <c r="R21" s="80" t="s">
        <v>398</v>
      </c>
      <c r="S21" s="80">
        <v>6132</v>
      </c>
      <c r="V21" s="80" t="s">
        <v>386</v>
      </c>
      <c r="W21" s="86">
        <v>536167</v>
      </c>
    </row>
    <row r="22" spans="2:23">
      <c r="B22" s="80" t="s">
        <v>417</v>
      </c>
      <c r="C22" s="80" t="s">
        <v>18</v>
      </c>
      <c r="D22" s="81">
        <f t="shared" si="0"/>
        <v>281422</v>
      </c>
      <c r="E22" s="80">
        <f t="shared" si="1"/>
        <v>5135</v>
      </c>
      <c r="F22" s="80">
        <f t="shared" si="2"/>
        <v>50</v>
      </c>
      <c r="G22" s="80">
        <f t="shared" si="3"/>
        <v>3444</v>
      </c>
      <c r="H22" s="82">
        <f t="shared" si="4"/>
        <v>18.246618956584772</v>
      </c>
      <c r="I22" s="80">
        <f t="shared" si="5"/>
        <v>1641</v>
      </c>
      <c r="J22" s="82">
        <f t="shared" si="6"/>
        <v>5.8311006246846366</v>
      </c>
      <c r="L22" s="80" t="s">
        <v>401</v>
      </c>
      <c r="M22" s="80">
        <v>10192</v>
      </c>
      <c r="O22" s="80" t="s">
        <v>380</v>
      </c>
      <c r="P22" s="80">
        <v>287</v>
      </c>
      <c r="R22" s="80" t="s">
        <v>388</v>
      </c>
      <c r="S22" s="80">
        <v>5771</v>
      </c>
      <c r="V22" s="84" t="s">
        <v>18</v>
      </c>
      <c r="W22" s="85">
        <v>281422</v>
      </c>
    </row>
    <row r="23" spans="2:23">
      <c r="B23" s="80" t="s">
        <v>412</v>
      </c>
      <c r="C23" s="80" t="s">
        <v>19</v>
      </c>
      <c r="D23" s="81">
        <f t="shared" si="0"/>
        <v>341594</v>
      </c>
      <c r="E23" s="80">
        <f t="shared" si="1"/>
        <v>4704</v>
      </c>
      <c r="F23" s="80">
        <f t="shared" si="2"/>
        <v>226</v>
      </c>
      <c r="G23" s="80">
        <f t="shared" si="3"/>
        <v>4287</v>
      </c>
      <c r="H23" s="82">
        <f t="shared" si="4"/>
        <v>13.770733677992002</v>
      </c>
      <c r="I23" s="80">
        <f t="shared" si="5"/>
        <v>191</v>
      </c>
      <c r="J23" s="82">
        <f t="shared" si="6"/>
        <v>0.55914331047969235</v>
      </c>
      <c r="L23" s="80" t="s">
        <v>406</v>
      </c>
      <c r="M23" s="80">
        <v>10100</v>
      </c>
      <c r="O23" s="80" t="s">
        <v>403</v>
      </c>
      <c r="P23" s="80">
        <v>283</v>
      </c>
      <c r="R23" s="80" t="s">
        <v>390</v>
      </c>
      <c r="S23" s="80">
        <v>5760</v>
      </c>
      <c r="V23" s="84" t="s">
        <v>19</v>
      </c>
      <c r="W23" s="85">
        <v>341594</v>
      </c>
    </row>
    <row r="24" spans="2:23">
      <c r="B24" s="80" t="s">
        <v>419</v>
      </c>
      <c r="C24" s="80" t="s">
        <v>20</v>
      </c>
      <c r="D24" s="81">
        <f t="shared" si="0"/>
        <v>310867</v>
      </c>
      <c r="E24" s="80">
        <f t="shared" si="1"/>
        <v>4981</v>
      </c>
      <c r="F24" s="80">
        <f t="shared" si="2"/>
        <v>207</v>
      </c>
      <c r="G24" s="80">
        <f t="shared" si="3"/>
        <v>4375</v>
      </c>
      <c r="H24" s="82">
        <f t="shared" si="4"/>
        <v>16.022929419977032</v>
      </c>
      <c r="I24" s="80">
        <f t="shared" si="5"/>
        <v>399</v>
      </c>
      <c r="J24" s="82">
        <f t="shared" si="6"/>
        <v>1.2835070946739282</v>
      </c>
      <c r="L24" s="80" t="s">
        <v>420</v>
      </c>
      <c r="M24" s="80">
        <v>9404</v>
      </c>
      <c r="O24" s="80" t="s">
        <v>402</v>
      </c>
      <c r="P24" s="80">
        <v>246</v>
      </c>
      <c r="R24" s="80" t="s">
        <v>432</v>
      </c>
      <c r="S24" s="80">
        <v>5320</v>
      </c>
      <c r="V24" s="84" t="s">
        <v>20</v>
      </c>
      <c r="W24" s="85">
        <v>310867</v>
      </c>
    </row>
    <row r="25" spans="2:23">
      <c r="B25" s="80" t="s">
        <v>401</v>
      </c>
      <c r="C25" s="80" t="s">
        <v>21</v>
      </c>
      <c r="D25" s="81">
        <f t="shared" si="0"/>
        <v>418565</v>
      </c>
      <c r="E25" s="80">
        <f t="shared" si="1"/>
        <v>10192</v>
      </c>
      <c r="F25" s="80">
        <f t="shared" si="2"/>
        <v>435</v>
      </c>
      <c r="G25" s="80">
        <f t="shared" si="3"/>
        <v>7471</v>
      </c>
      <c r="H25" s="82">
        <f t="shared" si="4"/>
        <v>24.349862028597709</v>
      </c>
      <c r="I25" s="80">
        <f t="shared" si="5"/>
        <v>2286</v>
      </c>
      <c r="J25" s="82">
        <f t="shared" si="6"/>
        <v>5.4615173270579245</v>
      </c>
      <c r="L25" s="80" t="s">
        <v>402</v>
      </c>
      <c r="M25" s="80">
        <v>8915</v>
      </c>
      <c r="O25" s="80" t="s">
        <v>392</v>
      </c>
      <c r="P25" s="80">
        <v>244</v>
      </c>
      <c r="R25" s="80" t="s">
        <v>408</v>
      </c>
      <c r="S25" s="80">
        <v>5156</v>
      </c>
      <c r="V25" s="84" t="s">
        <v>21</v>
      </c>
      <c r="W25" s="85">
        <v>418565</v>
      </c>
    </row>
    <row r="26" spans="2:23">
      <c r="B26" s="80" t="s">
        <v>421</v>
      </c>
      <c r="C26" s="80" t="s">
        <v>423</v>
      </c>
      <c r="D26" s="81">
        <f t="shared" si="0"/>
        <v>274148</v>
      </c>
      <c r="E26" s="80">
        <f t="shared" si="1"/>
        <v>5597</v>
      </c>
      <c r="F26" s="80">
        <f t="shared" si="2"/>
        <v>101</v>
      </c>
      <c r="G26" s="80">
        <f t="shared" si="3"/>
        <v>440</v>
      </c>
      <c r="H26" s="82">
        <f t="shared" si="4"/>
        <v>20.415979689802587</v>
      </c>
      <c r="I26" s="80">
        <f t="shared" si="5"/>
        <v>5056</v>
      </c>
      <c r="J26" s="82">
        <f t="shared" si="6"/>
        <v>18.442593051928156</v>
      </c>
      <c r="L26" s="80" t="s">
        <v>426</v>
      </c>
      <c r="M26" s="80">
        <v>8898</v>
      </c>
      <c r="O26" s="80" t="s">
        <v>412</v>
      </c>
      <c r="P26" s="80">
        <v>226</v>
      </c>
      <c r="R26" s="80" t="s">
        <v>392</v>
      </c>
      <c r="S26" s="80">
        <v>4867</v>
      </c>
      <c r="V26" s="80" t="s">
        <v>421</v>
      </c>
      <c r="W26" s="85">
        <v>274148</v>
      </c>
    </row>
    <row r="27" spans="2:23">
      <c r="B27" s="80" t="s">
        <v>388</v>
      </c>
      <c r="C27" s="80" t="s">
        <v>422</v>
      </c>
      <c r="D27" s="81">
        <f t="shared" si="0"/>
        <v>772348</v>
      </c>
      <c r="E27" s="80">
        <f t="shared" si="1"/>
        <v>23535</v>
      </c>
      <c r="F27" s="80">
        <f t="shared" si="2"/>
        <v>374</v>
      </c>
      <c r="G27" s="80">
        <f t="shared" si="3"/>
        <v>5771</v>
      </c>
      <c r="H27" s="82">
        <f t="shared" si="4"/>
        <v>30.472015205580906</v>
      </c>
      <c r="I27" s="80">
        <f t="shared" si="5"/>
        <v>17390</v>
      </c>
      <c r="J27" s="82">
        <f t="shared" si="6"/>
        <v>22.515757145742594</v>
      </c>
      <c r="L27" s="80" t="s">
        <v>424</v>
      </c>
      <c r="M27" s="80">
        <v>8342</v>
      </c>
      <c r="O27" s="80" t="s">
        <v>408</v>
      </c>
      <c r="P27" s="80">
        <v>221</v>
      </c>
      <c r="R27" s="80" t="s">
        <v>431</v>
      </c>
      <c r="S27" s="80">
        <v>4641</v>
      </c>
      <c r="V27" s="80" t="s">
        <v>388</v>
      </c>
      <c r="W27" s="86">
        <v>772348</v>
      </c>
    </row>
    <row r="28" spans="2:23">
      <c r="B28" s="80" t="s">
        <v>396</v>
      </c>
      <c r="C28" s="80" t="s">
        <v>24</v>
      </c>
      <c r="D28" s="81">
        <f t="shared" si="0"/>
        <v>388738</v>
      </c>
      <c r="E28" s="80">
        <f t="shared" si="1"/>
        <v>19394</v>
      </c>
      <c r="F28" s="80">
        <f t="shared" si="2"/>
        <v>168</v>
      </c>
      <c r="G28" s="80">
        <f t="shared" si="3"/>
        <v>14228</v>
      </c>
      <c r="H28" s="82">
        <f t="shared" si="4"/>
        <v>49.88964289572926</v>
      </c>
      <c r="I28" s="80">
        <f t="shared" si="5"/>
        <v>4998</v>
      </c>
      <c r="J28" s="82">
        <f t="shared" si="6"/>
        <v>12.856988511542479</v>
      </c>
      <c r="L28" s="80" t="s">
        <v>398</v>
      </c>
      <c r="M28" s="80">
        <v>7365</v>
      </c>
      <c r="O28" s="80" t="s">
        <v>418</v>
      </c>
      <c r="P28" s="80">
        <v>218</v>
      </c>
      <c r="R28" s="80" t="s">
        <v>419</v>
      </c>
      <c r="S28" s="80">
        <v>4375</v>
      </c>
      <c r="V28" s="84" t="s">
        <v>24</v>
      </c>
      <c r="W28" s="85">
        <v>388738</v>
      </c>
    </row>
    <row r="29" spans="2:23">
      <c r="B29" s="80" t="s">
        <v>420</v>
      </c>
      <c r="C29" s="80" t="s">
        <v>425</v>
      </c>
      <c r="D29" s="81">
        <f t="shared" si="0"/>
        <v>478659</v>
      </c>
      <c r="E29" s="80">
        <f t="shared" si="1"/>
        <v>9404</v>
      </c>
      <c r="F29" s="80">
        <f t="shared" si="2"/>
        <v>334</v>
      </c>
      <c r="G29" s="80">
        <f t="shared" si="3"/>
        <v>2277</v>
      </c>
      <c r="H29" s="82">
        <f t="shared" si="4"/>
        <v>19.646554227539855</v>
      </c>
      <c r="I29" s="80">
        <f t="shared" si="5"/>
        <v>6793</v>
      </c>
      <c r="J29" s="82">
        <f t="shared" si="6"/>
        <v>14.191731483164425</v>
      </c>
      <c r="L29" s="80" t="s">
        <v>392</v>
      </c>
      <c r="M29" s="80">
        <v>7113</v>
      </c>
      <c r="O29" s="80" t="s">
        <v>406</v>
      </c>
      <c r="P29" s="80">
        <v>210</v>
      </c>
      <c r="R29" s="80" t="s">
        <v>403</v>
      </c>
      <c r="S29" s="80">
        <v>4295</v>
      </c>
      <c r="V29" s="80" t="s">
        <v>420</v>
      </c>
      <c r="W29" s="85">
        <v>478659</v>
      </c>
    </row>
    <row r="30" spans="2:23">
      <c r="B30" s="80" t="s">
        <v>427</v>
      </c>
      <c r="C30" s="80" t="s">
        <v>428</v>
      </c>
      <c r="D30" s="81">
        <f t="shared" si="0"/>
        <v>265390</v>
      </c>
      <c r="E30" s="80">
        <f t="shared" si="1"/>
        <v>4464</v>
      </c>
      <c r="F30" s="80">
        <f t="shared" si="2"/>
        <v>162</v>
      </c>
      <c r="G30" s="80">
        <f t="shared" si="3"/>
        <v>3429</v>
      </c>
      <c r="H30" s="82">
        <f t="shared" si="4"/>
        <v>16.820528279136365</v>
      </c>
      <c r="I30" s="80">
        <f t="shared" si="5"/>
        <v>873</v>
      </c>
      <c r="J30" s="82">
        <f t="shared" si="6"/>
        <v>3.2894984739440067</v>
      </c>
      <c r="L30" s="80" t="s">
        <v>394</v>
      </c>
      <c r="M30" s="80">
        <v>6765</v>
      </c>
      <c r="O30" s="80" t="s">
        <v>409</v>
      </c>
      <c r="P30" s="80">
        <v>207</v>
      </c>
      <c r="R30" s="80" t="s">
        <v>412</v>
      </c>
      <c r="S30" s="80">
        <v>4287</v>
      </c>
      <c r="V30" s="80" t="s">
        <v>427</v>
      </c>
      <c r="W30" s="85">
        <v>265390</v>
      </c>
    </row>
    <row r="31" spans="2:23">
      <c r="B31" s="80" t="s">
        <v>405</v>
      </c>
      <c r="C31" s="80" t="s">
        <v>429</v>
      </c>
      <c r="D31" s="81">
        <f t="shared" si="0"/>
        <v>550846</v>
      </c>
      <c r="E31" s="80">
        <f t="shared" si="1"/>
        <v>13625</v>
      </c>
      <c r="F31" s="80">
        <f t="shared" si="2"/>
        <v>467</v>
      </c>
      <c r="G31" s="80">
        <f t="shared" si="3"/>
        <v>1315</v>
      </c>
      <c r="H31" s="82">
        <f t="shared" si="4"/>
        <v>24.734680836386211</v>
      </c>
      <c r="I31" s="80">
        <f t="shared" si="5"/>
        <v>11843</v>
      </c>
      <c r="J31" s="82">
        <f t="shared" si="6"/>
        <v>21.499656891399777</v>
      </c>
      <c r="L31" s="80" t="s">
        <v>390</v>
      </c>
      <c r="M31" s="80">
        <v>6553</v>
      </c>
      <c r="O31" s="80" t="s">
        <v>419</v>
      </c>
      <c r="P31" s="80">
        <v>207</v>
      </c>
      <c r="R31" s="80" t="s">
        <v>413</v>
      </c>
      <c r="S31" s="80">
        <v>3986</v>
      </c>
      <c r="V31" s="80" t="s">
        <v>405</v>
      </c>
      <c r="W31" s="85">
        <v>550846</v>
      </c>
    </row>
    <row r="32" spans="2:23">
      <c r="B32" s="80" t="s">
        <v>406</v>
      </c>
      <c r="C32" s="80" t="s">
        <v>430</v>
      </c>
      <c r="D32" s="81">
        <f t="shared" si="0"/>
        <v>470766</v>
      </c>
      <c r="E32" s="80">
        <f t="shared" si="1"/>
        <v>10100</v>
      </c>
      <c r="F32" s="80">
        <f t="shared" si="2"/>
        <v>210</v>
      </c>
      <c r="G32" s="80">
        <f t="shared" si="3"/>
        <v>3629</v>
      </c>
      <c r="H32" s="82">
        <f t="shared" si="4"/>
        <v>21.454395602061322</v>
      </c>
      <c r="I32" s="80">
        <f t="shared" si="5"/>
        <v>6261</v>
      </c>
      <c r="J32" s="82">
        <f t="shared" si="6"/>
        <v>13.299601075693657</v>
      </c>
      <c r="L32" s="80" t="s">
        <v>434</v>
      </c>
      <c r="M32" s="80">
        <v>6426</v>
      </c>
      <c r="O32" s="80" t="s">
        <v>407</v>
      </c>
      <c r="P32" s="80">
        <v>205</v>
      </c>
      <c r="R32" s="80" t="s">
        <v>406</v>
      </c>
      <c r="S32" s="80">
        <v>3629</v>
      </c>
      <c r="V32" s="80" t="s">
        <v>406</v>
      </c>
      <c r="W32" s="85">
        <v>470766</v>
      </c>
    </row>
    <row r="33" spans="2:23">
      <c r="B33" s="80" t="s">
        <v>424</v>
      </c>
      <c r="C33" s="80" t="s">
        <v>29</v>
      </c>
      <c r="D33" s="81">
        <f t="shared" si="0"/>
        <v>436400</v>
      </c>
      <c r="E33" s="80">
        <f t="shared" si="1"/>
        <v>8342</v>
      </c>
      <c r="F33" s="80">
        <f t="shared" si="2"/>
        <v>188</v>
      </c>
      <c r="G33" s="80">
        <f t="shared" si="3"/>
        <v>1042</v>
      </c>
      <c r="H33" s="82">
        <f t="shared" si="4"/>
        <v>19.115490375802018</v>
      </c>
      <c r="I33" s="80">
        <f t="shared" si="5"/>
        <v>7112</v>
      </c>
      <c r="J33" s="82">
        <f t="shared" si="6"/>
        <v>16.296975252062328</v>
      </c>
      <c r="L33" s="80" t="s">
        <v>432</v>
      </c>
      <c r="M33" s="80">
        <v>6382</v>
      </c>
      <c r="O33" s="80" t="s">
        <v>398</v>
      </c>
      <c r="P33" s="80">
        <v>191</v>
      </c>
      <c r="R33" s="80" t="s">
        <v>433</v>
      </c>
      <c r="S33" s="80">
        <v>3519</v>
      </c>
      <c r="V33" s="87" t="s">
        <v>29</v>
      </c>
      <c r="W33" s="86">
        <v>436400</v>
      </c>
    </row>
    <row r="34" spans="2:23">
      <c r="B34" s="80" t="s">
        <v>384</v>
      </c>
      <c r="C34" s="80" t="s">
        <v>30</v>
      </c>
      <c r="D34" s="81">
        <f t="shared" si="0"/>
        <v>762886</v>
      </c>
      <c r="E34" s="80">
        <f t="shared" si="1"/>
        <v>21622</v>
      </c>
      <c r="F34" s="80">
        <f t="shared" si="2"/>
        <v>626</v>
      </c>
      <c r="G34" s="80">
        <f t="shared" si="3"/>
        <v>14500</v>
      </c>
      <c r="H34" s="82">
        <f t="shared" si="4"/>
        <v>28.342373565644145</v>
      </c>
      <c r="I34" s="80">
        <f t="shared" si="5"/>
        <v>6496</v>
      </c>
      <c r="J34" s="82">
        <f t="shared" si="6"/>
        <v>8.51503370097236</v>
      </c>
      <c r="L34" s="80" t="s">
        <v>408</v>
      </c>
      <c r="M34" s="80">
        <v>6360</v>
      </c>
      <c r="O34" s="80" t="s">
        <v>424</v>
      </c>
      <c r="P34" s="80">
        <v>188</v>
      </c>
      <c r="R34" s="80" t="s">
        <v>417</v>
      </c>
      <c r="S34" s="80">
        <v>3444</v>
      </c>
      <c r="V34" s="84" t="s">
        <v>30</v>
      </c>
      <c r="W34" s="85">
        <v>762886</v>
      </c>
    </row>
    <row r="35" spans="2:23">
      <c r="B35" s="80" t="s">
        <v>432</v>
      </c>
      <c r="C35" s="80" t="s">
        <v>31</v>
      </c>
      <c r="D35" s="81">
        <f>VLOOKUP(B35,V:W,2,FALSE)</f>
        <v>344360</v>
      </c>
      <c r="E35" s="80">
        <f>VLOOKUP(B35,L:M,2,FALSE)</f>
        <v>6382</v>
      </c>
      <c r="F35" s="80">
        <f>VLOOKUP(B35,O:P,2,FALSE)</f>
        <v>88</v>
      </c>
      <c r="G35" s="80">
        <f>VLOOKUP(B35,R:S,2,FALSE)</f>
        <v>5320</v>
      </c>
      <c r="H35" s="82">
        <f>E35/D35*1000</f>
        <v>18.53293065396678</v>
      </c>
      <c r="I35" s="80">
        <f>E35-F35-G35</f>
        <v>974</v>
      </c>
      <c r="J35" s="82">
        <f>I35/D35*1000</f>
        <v>2.8284353583459172</v>
      </c>
      <c r="L35" s="80" t="s">
        <v>431</v>
      </c>
      <c r="M35" s="80">
        <v>5850</v>
      </c>
      <c r="O35" s="80" t="s">
        <v>396</v>
      </c>
      <c r="P35" s="80">
        <v>168</v>
      </c>
      <c r="R35" s="80" t="s">
        <v>427</v>
      </c>
      <c r="S35" s="80">
        <v>3429</v>
      </c>
      <c r="V35" s="84" t="s">
        <v>31</v>
      </c>
      <c r="W35" s="85">
        <v>344360</v>
      </c>
    </row>
    <row r="36" spans="2:23">
      <c r="B36" s="80" t="s">
        <v>431</v>
      </c>
      <c r="C36" s="80" t="s">
        <v>32</v>
      </c>
      <c r="D36" s="81">
        <f t="shared" si="0"/>
        <v>224384</v>
      </c>
      <c r="E36" s="80">
        <f t="shared" si="1"/>
        <v>5850</v>
      </c>
      <c r="F36" s="80">
        <f t="shared" si="2"/>
        <v>154</v>
      </c>
      <c r="G36" s="80">
        <f t="shared" si="3"/>
        <v>4641</v>
      </c>
      <c r="H36" s="82">
        <f t="shared" si="4"/>
        <v>26.071377638334283</v>
      </c>
      <c r="I36" s="80">
        <f t="shared" si="5"/>
        <v>1055</v>
      </c>
      <c r="J36" s="82">
        <f t="shared" si="6"/>
        <v>4.7017612664004558</v>
      </c>
      <c r="L36" s="80" t="s">
        <v>421</v>
      </c>
      <c r="M36" s="80">
        <v>5597</v>
      </c>
      <c r="O36" s="80" t="s">
        <v>399</v>
      </c>
      <c r="P36" s="80">
        <v>165</v>
      </c>
      <c r="R36" s="80" t="s">
        <v>376</v>
      </c>
      <c r="S36" s="80">
        <v>2650</v>
      </c>
      <c r="V36" s="84" t="s">
        <v>32</v>
      </c>
      <c r="W36" s="85">
        <v>224384</v>
      </c>
    </row>
    <row r="37" spans="2:23">
      <c r="B37" s="80" t="s">
        <v>415</v>
      </c>
      <c r="C37" s="80" t="s">
        <v>33</v>
      </c>
      <c r="D37" s="81">
        <f t="shared" si="0"/>
        <v>397322</v>
      </c>
      <c r="E37" s="80">
        <f t="shared" si="1"/>
        <v>15599</v>
      </c>
      <c r="F37" s="80">
        <f t="shared" si="2"/>
        <v>495</v>
      </c>
      <c r="G37" s="80">
        <f t="shared" si="3"/>
        <v>9922</v>
      </c>
      <c r="H37" s="82">
        <f t="shared" si="4"/>
        <v>39.260348030061259</v>
      </c>
      <c r="I37" s="80">
        <f t="shared" si="5"/>
        <v>5182</v>
      </c>
      <c r="J37" s="82">
        <f t="shared" si="6"/>
        <v>13.042318321160167</v>
      </c>
      <c r="L37" s="80" t="s">
        <v>403</v>
      </c>
      <c r="M37" s="80">
        <v>5527</v>
      </c>
      <c r="O37" s="80" t="s">
        <v>427</v>
      </c>
      <c r="P37" s="80">
        <v>162</v>
      </c>
      <c r="R37" s="80" t="s">
        <v>420</v>
      </c>
      <c r="S37" s="80">
        <v>2277</v>
      </c>
      <c r="V37" s="84" t="s">
        <v>33</v>
      </c>
      <c r="W37" s="85">
        <v>397322</v>
      </c>
    </row>
    <row r="38" spans="2:23">
      <c r="B38" s="80" t="s">
        <v>378</v>
      </c>
      <c r="C38" s="80" t="s">
        <v>34</v>
      </c>
      <c r="D38" s="81">
        <f t="shared" si="0"/>
        <v>634810</v>
      </c>
      <c r="E38" s="80">
        <f t="shared" si="1"/>
        <v>14207</v>
      </c>
      <c r="F38" s="80">
        <f t="shared" si="2"/>
        <v>703</v>
      </c>
      <c r="G38" s="80">
        <f t="shared" si="3"/>
        <v>12160</v>
      </c>
      <c r="H38" s="82">
        <f t="shared" si="4"/>
        <v>22.379924701879304</v>
      </c>
      <c r="I38" s="80">
        <f t="shared" si="5"/>
        <v>1344</v>
      </c>
      <c r="J38" s="82">
        <f t="shared" si="6"/>
        <v>2.117168916683732</v>
      </c>
      <c r="L38" s="80" t="s">
        <v>399</v>
      </c>
      <c r="M38" s="80">
        <v>5370</v>
      </c>
      <c r="O38" s="80" t="s">
        <v>431</v>
      </c>
      <c r="P38" s="80">
        <v>154</v>
      </c>
      <c r="R38" s="80" t="s">
        <v>394</v>
      </c>
      <c r="S38" s="80">
        <v>2129</v>
      </c>
      <c r="V38" s="84" t="s">
        <v>34</v>
      </c>
      <c r="W38" s="85">
        <v>634810</v>
      </c>
    </row>
    <row r="39" spans="2:23">
      <c r="B39" s="80" t="s">
        <v>434</v>
      </c>
      <c r="C39" s="80" t="s">
        <v>35</v>
      </c>
      <c r="D39" s="81">
        <f t="shared" si="0"/>
        <v>380123</v>
      </c>
      <c r="E39" s="80">
        <f t="shared" si="1"/>
        <v>6426</v>
      </c>
      <c r="F39" s="80">
        <f t="shared" si="2"/>
        <v>65</v>
      </c>
      <c r="G39" s="80">
        <f t="shared" si="3"/>
        <v>1200</v>
      </c>
      <c r="H39" s="82">
        <f t="shared" si="4"/>
        <v>16.905054416596734</v>
      </c>
      <c r="I39" s="80">
        <f t="shared" si="5"/>
        <v>5161</v>
      </c>
      <c r="J39" s="82">
        <f t="shared" si="6"/>
        <v>13.577184227210665</v>
      </c>
      <c r="L39" s="80" t="s">
        <v>417</v>
      </c>
      <c r="M39" s="80">
        <v>5135</v>
      </c>
      <c r="O39" s="80" t="s">
        <v>413</v>
      </c>
      <c r="P39" s="80">
        <v>136</v>
      </c>
      <c r="R39" s="80" t="s">
        <v>407</v>
      </c>
      <c r="S39" s="80">
        <v>1392</v>
      </c>
      <c r="V39" s="87" t="s">
        <v>35</v>
      </c>
      <c r="W39" s="86">
        <v>380123</v>
      </c>
    </row>
    <row r="40" spans="2:23">
      <c r="B40" s="80" t="s">
        <v>395</v>
      </c>
      <c r="C40" s="80" t="s">
        <v>435</v>
      </c>
      <c r="D40" s="81">
        <f t="shared" si="0"/>
        <v>683540</v>
      </c>
      <c r="E40" s="80">
        <f t="shared" si="1"/>
        <v>21993</v>
      </c>
      <c r="F40" s="80">
        <f t="shared" si="2"/>
        <v>461</v>
      </c>
      <c r="G40" s="80">
        <f t="shared" si="3"/>
        <v>447</v>
      </c>
      <c r="H40" s="82">
        <f t="shared" si="4"/>
        <v>32.175147028703513</v>
      </c>
      <c r="I40" s="80">
        <f t="shared" si="5"/>
        <v>21085</v>
      </c>
      <c r="J40" s="82">
        <f t="shared" si="6"/>
        <v>30.846768294467036</v>
      </c>
      <c r="L40" s="80" t="s">
        <v>419</v>
      </c>
      <c r="M40" s="80">
        <v>4981</v>
      </c>
      <c r="O40" s="80" t="s">
        <v>433</v>
      </c>
      <c r="P40" s="80">
        <v>115</v>
      </c>
      <c r="R40" s="80" t="s">
        <v>405</v>
      </c>
      <c r="S40" s="80">
        <v>1315</v>
      </c>
      <c r="V40" s="80" t="s">
        <v>395</v>
      </c>
      <c r="W40" s="85">
        <v>683540</v>
      </c>
    </row>
    <row r="41" spans="2:23">
      <c r="B41" s="80" t="s">
        <v>433</v>
      </c>
      <c r="C41" s="80" t="s">
        <v>37</v>
      </c>
      <c r="D41" s="81">
        <f t="shared" si="0"/>
        <v>213083</v>
      </c>
      <c r="E41" s="80">
        <f t="shared" si="1"/>
        <v>4531</v>
      </c>
      <c r="F41" s="80">
        <f t="shared" si="2"/>
        <v>115</v>
      </c>
      <c r="G41" s="80">
        <f t="shared" si="3"/>
        <v>3519</v>
      </c>
      <c r="H41" s="82">
        <f t="shared" si="4"/>
        <v>21.264014492005462</v>
      </c>
      <c r="I41" s="80">
        <f t="shared" si="5"/>
        <v>897</v>
      </c>
      <c r="J41" s="82">
        <f t="shared" si="6"/>
        <v>4.2096272344579342</v>
      </c>
      <c r="L41" s="80" t="s">
        <v>412</v>
      </c>
      <c r="M41" s="80">
        <v>4704</v>
      </c>
      <c r="O41" s="80" t="s">
        <v>426</v>
      </c>
      <c r="P41" s="80">
        <v>115</v>
      </c>
      <c r="R41" s="80" t="s">
        <v>434</v>
      </c>
      <c r="S41" s="80">
        <v>1200</v>
      </c>
      <c r="V41" s="84" t="s">
        <v>37</v>
      </c>
      <c r="W41" s="85">
        <v>213083</v>
      </c>
    </row>
    <row r="42" spans="2:23">
      <c r="B42" s="80" t="s">
        <v>402</v>
      </c>
      <c r="C42" s="80" t="s">
        <v>38</v>
      </c>
      <c r="D42" s="81">
        <f>VLOOKUP(B42,V:W,2,FALSE)</f>
        <v>371714</v>
      </c>
      <c r="E42" s="80">
        <f>VLOOKUP(B42,L:M,2,FALSE)</f>
        <v>8915</v>
      </c>
      <c r="F42" s="80">
        <f>VLOOKUP(B42,O:P,2,FALSE)</f>
        <v>246</v>
      </c>
      <c r="G42" s="80">
        <f>VLOOKUP(B42,R:S,2,FALSE)</f>
        <v>7347</v>
      </c>
      <c r="H42" s="82">
        <f>E42/D42*1000</f>
        <v>23.983492685236499</v>
      </c>
      <c r="I42" s="80">
        <f>E42-F42-G42</f>
        <v>1322</v>
      </c>
      <c r="J42" s="82">
        <f>I42/D42*1000</f>
        <v>3.5564977375078692</v>
      </c>
      <c r="L42" s="80" t="s">
        <v>413</v>
      </c>
      <c r="M42" s="80">
        <v>4638</v>
      </c>
      <c r="O42" s="80" t="s">
        <v>421</v>
      </c>
      <c r="P42" s="80">
        <v>101</v>
      </c>
      <c r="R42" s="80" t="s">
        <v>424</v>
      </c>
      <c r="S42" s="80">
        <v>1042</v>
      </c>
      <c r="V42" s="84" t="s">
        <v>39</v>
      </c>
      <c r="W42" s="85">
        <v>395499</v>
      </c>
    </row>
    <row r="43" spans="2:23">
      <c r="B43" s="80" t="s">
        <v>426</v>
      </c>
      <c r="C43" s="80" t="s">
        <v>39</v>
      </c>
      <c r="D43" s="81">
        <f t="shared" si="0"/>
        <v>395499</v>
      </c>
      <c r="E43" s="80">
        <f t="shared" si="1"/>
        <v>8898</v>
      </c>
      <c r="F43" s="80">
        <f t="shared" si="2"/>
        <v>115</v>
      </c>
      <c r="G43" s="80">
        <f t="shared" si="3"/>
        <v>6949</v>
      </c>
      <c r="H43" s="82">
        <f t="shared" si="4"/>
        <v>22.498160551606958</v>
      </c>
      <c r="I43" s="80">
        <f t="shared" si="5"/>
        <v>1834</v>
      </c>
      <c r="J43" s="82">
        <f t="shared" si="6"/>
        <v>4.6371798664471973</v>
      </c>
      <c r="L43" s="80" t="s">
        <v>433</v>
      </c>
      <c r="M43" s="80">
        <v>4531</v>
      </c>
      <c r="O43" s="80" t="s">
        <v>432</v>
      </c>
      <c r="P43" s="80">
        <v>88</v>
      </c>
      <c r="R43" s="80" t="s">
        <v>399</v>
      </c>
      <c r="S43" s="80">
        <v>613</v>
      </c>
      <c r="V43" s="84" t="s">
        <v>38</v>
      </c>
      <c r="W43" s="85">
        <v>371714</v>
      </c>
    </row>
    <row r="44" spans="2:23" ht="13.5" thickBot="1">
      <c r="B44" s="80" t="s">
        <v>408</v>
      </c>
      <c r="C44" s="80" t="s">
        <v>40</v>
      </c>
      <c r="D44" s="81">
        <f t="shared" si="0"/>
        <v>340310</v>
      </c>
      <c r="E44" s="80">
        <f t="shared" si="1"/>
        <v>6360</v>
      </c>
      <c r="F44" s="80">
        <f t="shared" si="2"/>
        <v>221</v>
      </c>
      <c r="G44" s="80">
        <f t="shared" si="3"/>
        <v>5156</v>
      </c>
      <c r="H44" s="82">
        <f t="shared" si="4"/>
        <v>18.688842525932241</v>
      </c>
      <c r="I44" s="80">
        <f t="shared" si="5"/>
        <v>983</v>
      </c>
      <c r="J44" s="82">
        <f t="shared" si="6"/>
        <v>2.8885427992124826</v>
      </c>
      <c r="L44" s="80" t="s">
        <v>427</v>
      </c>
      <c r="M44" s="80">
        <v>4464</v>
      </c>
      <c r="O44" s="80" t="s">
        <v>434</v>
      </c>
      <c r="P44" s="80">
        <v>65</v>
      </c>
      <c r="R44" s="80" t="s">
        <v>395</v>
      </c>
      <c r="S44" s="80">
        <v>447</v>
      </c>
      <c r="V44" s="88" t="s">
        <v>40</v>
      </c>
      <c r="W44" s="89">
        <v>340310</v>
      </c>
    </row>
    <row r="45" spans="2:23">
      <c r="B45" s="80" t="s">
        <v>418</v>
      </c>
      <c r="C45" s="80" t="s">
        <v>436</v>
      </c>
      <c r="D45" s="81"/>
      <c r="E45" s="80">
        <f t="shared" si="1"/>
        <v>3625</v>
      </c>
      <c r="F45" s="80">
        <f t="shared" si="2"/>
        <v>218</v>
      </c>
      <c r="G45" s="80">
        <f t="shared" si="3"/>
        <v>174608</v>
      </c>
      <c r="H45" s="82"/>
      <c r="I45" s="80">
        <f t="shared" si="5"/>
        <v>-171201</v>
      </c>
      <c r="J45" s="82"/>
      <c r="L45" s="80" t="s">
        <v>418</v>
      </c>
      <c r="M45" s="80">
        <v>3625</v>
      </c>
      <c r="O45" s="80" t="s">
        <v>417</v>
      </c>
      <c r="P45" s="80">
        <v>50</v>
      </c>
      <c r="R45" s="80" t="s">
        <v>421</v>
      </c>
      <c r="S45" s="80">
        <v>440</v>
      </c>
    </row>
    <row r="46" spans="2:23">
      <c r="B46" s="80" t="s">
        <v>437</v>
      </c>
      <c r="C46" s="80" t="s">
        <v>437</v>
      </c>
      <c r="D46" s="81">
        <f>SUM(D3:D45)</f>
        <v>20121641</v>
      </c>
      <c r="E46" s="80">
        <f>SUM(E3:E45)</f>
        <v>551900</v>
      </c>
      <c r="F46" s="80">
        <f>SUM(F3:F45)</f>
        <v>13116</v>
      </c>
      <c r="G46" s="80">
        <f>SUM(G3:G45)</f>
        <v>451477</v>
      </c>
      <c r="H46" s="82">
        <f t="shared" si="4"/>
        <v>27.428180435184188</v>
      </c>
      <c r="I46" s="80">
        <f t="shared" si="5"/>
        <v>87307</v>
      </c>
      <c r="J46" s="82">
        <f t="shared" si="6"/>
        <v>4.3389602269516683</v>
      </c>
      <c r="L46" s="80" t="s">
        <v>437</v>
      </c>
      <c r="M46" s="80">
        <f t="shared" ref="M46" si="7">SUM(M3:M45)</f>
        <v>551900</v>
      </c>
      <c r="O46" s="80" t="s">
        <v>437</v>
      </c>
      <c r="P46" s="80">
        <f t="shared" ref="P46" si="8">SUM(P3:P45)</f>
        <v>13116</v>
      </c>
      <c r="R46" s="80" t="s">
        <v>437</v>
      </c>
      <c r="S46" s="80">
        <f t="shared" ref="S46" si="9">SUM(S3:S45)</f>
        <v>451477</v>
      </c>
    </row>
  </sheetData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Judete alfabetic</vt:lpstr>
      <vt:lpstr>Judete dupa cazuri</vt:lpstr>
      <vt:lpstr>National</vt:lpstr>
      <vt:lpstr>Tabel VECHI</vt:lpstr>
    </vt:vector>
  </TitlesOfParts>
  <Company>Grizli777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Coronavirus pe judeţe - analiză date de www.teoalida.ro</dc:title>
  <dc:subject/>
  <dc:creator>Teoalida</dc:creator>
  <dc:description/>
  <cp:lastModifiedBy>Teoalida</cp:lastModifiedBy>
  <dcterms:created xsi:type="dcterms:W3CDTF">2020-07-04T12:15:54Z</dcterms:created>
  <dcterms:modified xsi:type="dcterms:W3CDTF">2021-04-10T11:08:31Z</dcterms:modified>
</cp:coreProperties>
</file>